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niwersytetlodzki-my.sharepoint.com/personal/michal_kobierecki_wsmip_uni_lodz_pl/Documents/Pulpit/OPUS/ARTICLE 3/"/>
    </mc:Choice>
  </mc:AlternateContent>
  <xr:revisionPtr revIDLastSave="1" documentId="13_ncr:1_{1C9D91B0-DAB9-4AEB-87E6-54286391B4EE}" xr6:coauthVersionLast="47" xr6:coauthVersionMax="47" xr10:uidLastSave="{FF3C4ECC-E86C-E84F-ACE1-8F103A361817}"/>
  <bookViews>
    <workbookView xWindow="0" yWindow="760" windowWidth="23260" windowHeight="13900" tabRatio="877" firstSheet="11" activeTab="22" xr2:uid="{4D436EC8-C97B-49AC-88EE-79808F612C38}"/>
  </bookViews>
  <sheets>
    <sheet name="1" sheetId="2" r:id="rId1"/>
    <sheet name="2" sheetId="3" r:id="rId2"/>
    <sheet name="3" sheetId="4" r:id="rId3"/>
    <sheet name="4" sheetId="5" r:id="rId4"/>
    <sheet name="5" sheetId="6" r:id="rId5"/>
    <sheet name="6" sheetId="7" r:id="rId6"/>
    <sheet name="7" sheetId="8" r:id="rId7"/>
    <sheet name="8" sheetId="9" r:id="rId8"/>
    <sheet name="9" sheetId="10" r:id="rId9"/>
    <sheet name="10" sheetId="11" r:id="rId10"/>
    <sheet name="11" sheetId="12" r:id="rId11"/>
    <sheet name="12" sheetId="13" r:id="rId12"/>
    <sheet name="28" sheetId="29" r:id="rId13"/>
    <sheet name="36" sheetId="37" r:id="rId14"/>
    <sheet name="43" sheetId="44" r:id="rId15"/>
    <sheet name="49" sheetId="50" r:id="rId16"/>
    <sheet name="54" sheetId="55" r:id="rId17"/>
    <sheet name="58" sheetId="59" r:id="rId18"/>
    <sheet name="61" sheetId="62" r:id="rId19"/>
    <sheet name="64" sheetId="65" r:id="rId20"/>
    <sheet name="65" sheetId="66" r:id="rId21"/>
    <sheet name="AVERAGE" sheetId="69" r:id="rId22"/>
    <sheet name="TAB" sheetId="1" r:id="rId23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40" i="3" l="1"/>
  <c r="B240" i="4"/>
  <c r="B240" i="5"/>
  <c r="B240" i="6"/>
  <c r="B240" i="7"/>
  <c r="B240" i="8"/>
  <c r="B240" i="9"/>
  <c r="B240" i="10"/>
  <c r="B240" i="11"/>
  <c r="B240" i="12"/>
  <c r="B240" i="13"/>
  <c r="B240" i="29"/>
  <c r="B240" i="37"/>
  <c r="B240" i="44"/>
  <c r="B240" i="50"/>
  <c r="B240" i="55"/>
  <c r="B240" i="59"/>
  <c r="B240" i="62"/>
  <c r="B240" i="65"/>
  <c r="B240" i="66"/>
  <c r="B240" i="2"/>
  <c r="B200" i="3"/>
  <c r="B200" i="4"/>
  <c r="B200" i="5"/>
  <c r="B200" i="6"/>
  <c r="B200" i="7"/>
  <c r="B200" i="8"/>
  <c r="B200" i="9"/>
  <c r="B200" i="10"/>
  <c r="B200" i="11"/>
  <c r="B200" i="12"/>
  <c r="B200" i="13"/>
  <c r="B200" i="29"/>
  <c r="B200" i="37"/>
  <c r="B200" i="44"/>
  <c r="B200" i="50"/>
  <c r="B200" i="55"/>
  <c r="B200" i="59"/>
  <c r="B200" i="62"/>
  <c r="B200" i="65"/>
  <c r="B200" i="66"/>
  <c r="B200" i="2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65" i="3" s="1"/>
  <c r="C103" i="3" s="1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81" i="3" s="1"/>
  <c r="C119" i="3" s="1"/>
  <c r="C39" i="3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65" i="4" s="1"/>
  <c r="C103" i="4" s="1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81" i="4" s="1"/>
  <c r="C119" i="4" s="1"/>
  <c r="C39" i="4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65" i="5" s="1"/>
  <c r="C103" i="5" s="1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81" i="5" s="1"/>
  <c r="C119" i="5" s="1"/>
  <c r="C39" i="5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65" i="6" s="1"/>
  <c r="C103" i="6" s="1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81" i="6" s="1"/>
  <c r="C119" i="6" s="1"/>
  <c r="C39" i="6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65" i="7" s="1"/>
  <c r="C103" i="7" s="1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81" i="7" s="1"/>
  <c r="C119" i="7" s="1"/>
  <c r="C39" i="7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65" i="8" s="1"/>
  <c r="C103" i="8" s="1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81" i="8" s="1"/>
  <c r="C119" i="8" s="1"/>
  <c r="C39" i="8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65" i="9" s="1"/>
  <c r="C103" i="9" s="1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81" i="9" s="1"/>
  <c r="C119" i="9" s="1"/>
  <c r="C39" i="9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65" i="10" s="1"/>
  <c r="C103" i="10" s="1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81" i="10" s="1"/>
  <c r="C119" i="10" s="1"/>
  <c r="C39" i="10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65" i="11" s="1"/>
  <c r="C103" i="11" s="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81" i="11" s="1"/>
  <c r="C119" i="11" s="1"/>
  <c r="C39" i="11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81" i="12" s="1"/>
  <c r="C119" i="12" s="1"/>
  <c r="C39" i="12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65" i="13" s="1"/>
  <c r="C103" i="13" s="1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81" i="13" s="1"/>
  <c r="C119" i="13" s="1"/>
  <c r="C39" i="13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65" i="29" s="1"/>
  <c r="C103" i="29" s="1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81" i="29" s="1"/>
  <c r="C119" i="29" s="1"/>
  <c r="C39" i="29"/>
  <c r="C8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65" i="37" s="1"/>
  <c r="C103" i="37" s="1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81" i="37" s="1"/>
  <c r="C119" i="37" s="1"/>
  <c r="C39" i="37"/>
  <c r="C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65" i="44" s="1"/>
  <c r="C103" i="44" s="1"/>
  <c r="C23" i="44"/>
  <c r="C24" i="44"/>
  <c r="C25" i="44"/>
  <c r="C26" i="44"/>
  <c r="C27" i="44"/>
  <c r="C28" i="44"/>
  <c r="C29" i="44"/>
  <c r="C30" i="44"/>
  <c r="C31" i="44"/>
  <c r="C32" i="44"/>
  <c r="C33" i="44"/>
  <c r="C34" i="44"/>
  <c r="C35" i="44"/>
  <c r="C36" i="44"/>
  <c r="C37" i="44"/>
  <c r="C38" i="44"/>
  <c r="C81" i="44" s="1"/>
  <c r="C119" i="44" s="1"/>
  <c r="C39" i="44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65" i="50" s="1"/>
  <c r="C103" i="50" s="1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81" i="50" s="1"/>
  <c r="C119" i="50" s="1"/>
  <c r="C39" i="50"/>
  <c r="C8" i="55"/>
  <c r="C9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65" i="55" s="1"/>
  <c r="C103" i="55" s="1"/>
  <c r="C23" i="55"/>
  <c r="C66" i="55" s="1"/>
  <c r="C104" i="55" s="1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7" i="55"/>
  <c r="C38" i="55"/>
  <c r="C81" i="55" s="1"/>
  <c r="C119" i="55" s="1"/>
  <c r="C39" i="55"/>
  <c r="C8" i="59"/>
  <c r="C9" i="59"/>
  <c r="C10" i="59"/>
  <c r="C11" i="59"/>
  <c r="C12" i="59"/>
  <c r="C13" i="59"/>
  <c r="C14" i="59"/>
  <c r="C15" i="59"/>
  <c r="C16" i="59"/>
  <c r="C59" i="59" s="1"/>
  <c r="C97" i="59" s="1"/>
  <c r="C17" i="59"/>
  <c r="C18" i="59"/>
  <c r="C19" i="59"/>
  <c r="C62" i="59" s="1"/>
  <c r="C100" i="59" s="1"/>
  <c r="C20" i="59"/>
  <c r="C21" i="59"/>
  <c r="C22" i="59"/>
  <c r="C65" i="59" s="1"/>
  <c r="C103" i="59" s="1"/>
  <c r="C23" i="59"/>
  <c r="C66" i="59" s="1"/>
  <c r="C104" i="59" s="1"/>
  <c r="C24" i="59"/>
  <c r="C25" i="59"/>
  <c r="C26" i="59"/>
  <c r="C27" i="59"/>
  <c r="C28" i="59"/>
  <c r="C29" i="59"/>
  <c r="C30" i="59"/>
  <c r="C31" i="59"/>
  <c r="C32" i="59"/>
  <c r="C33" i="59"/>
  <c r="C34" i="59"/>
  <c r="C35" i="59"/>
  <c r="C36" i="59"/>
  <c r="C37" i="59"/>
  <c r="C38" i="59"/>
  <c r="C81" i="59" s="1"/>
  <c r="C119" i="59" s="1"/>
  <c r="C39" i="59"/>
  <c r="C8" i="62"/>
  <c r="C9" i="62"/>
  <c r="C10" i="62"/>
  <c r="C11" i="62"/>
  <c r="C12" i="62"/>
  <c r="C13" i="62"/>
  <c r="C14" i="62"/>
  <c r="C15" i="62"/>
  <c r="C16" i="62"/>
  <c r="C59" i="62" s="1"/>
  <c r="C97" i="62" s="1"/>
  <c r="C17" i="62"/>
  <c r="C18" i="62"/>
  <c r="C19" i="62"/>
  <c r="C62" i="62" s="1"/>
  <c r="C100" i="62" s="1"/>
  <c r="C20" i="62"/>
  <c r="C21" i="62"/>
  <c r="C22" i="62"/>
  <c r="C65" i="62" s="1"/>
  <c r="C103" i="62" s="1"/>
  <c r="C23" i="62"/>
  <c r="C66" i="62" s="1"/>
  <c r="C104" i="62" s="1"/>
  <c r="C24" i="62"/>
  <c r="C25" i="62"/>
  <c r="C26" i="62"/>
  <c r="C27" i="62"/>
  <c r="C70" i="62" s="1"/>
  <c r="C108" i="62" s="1"/>
  <c r="C28" i="62"/>
  <c r="C29" i="62"/>
  <c r="C30" i="62"/>
  <c r="C31" i="62"/>
  <c r="C32" i="62"/>
  <c r="C75" i="62" s="1"/>
  <c r="C113" i="62" s="1"/>
  <c r="C33" i="62"/>
  <c r="C34" i="62"/>
  <c r="C35" i="62"/>
  <c r="C78" i="62" s="1"/>
  <c r="C116" i="62" s="1"/>
  <c r="C36" i="62"/>
  <c r="C79" i="62" s="1"/>
  <c r="C117" i="62" s="1"/>
  <c r="C37" i="62"/>
  <c r="C38" i="62"/>
  <c r="C81" i="62" s="1"/>
  <c r="C119" i="62" s="1"/>
  <c r="C39" i="62"/>
  <c r="C8" i="65"/>
  <c r="C9" i="65"/>
  <c r="C52" i="65" s="1"/>
  <c r="C90" i="65" s="1"/>
  <c r="C10" i="65"/>
  <c r="C11" i="65"/>
  <c r="C54" i="65" s="1"/>
  <c r="C92" i="65" s="1"/>
  <c r="C12" i="65"/>
  <c r="C13" i="65"/>
  <c r="C14" i="65"/>
  <c r="C15" i="65"/>
  <c r="C16" i="65"/>
  <c r="C17" i="65"/>
  <c r="C18" i="65"/>
  <c r="C61" i="65" s="1"/>
  <c r="C99" i="65" s="1"/>
  <c r="C19" i="65"/>
  <c r="C20" i="65"/>
  <c r="C21" i="65"/>
  <c r="C22" i="65"/>
  <c r="C65" i="65" s="1"/>
  <c r="C103" i="65" s="1"/>
  <c r="C23" i="65"/>
  <c r="C66" i="65" s="1"/>
  <c r="C104" i="65" s="1"/>
  <c r="C24" i="65"/>
  <c r="C67" i="65" s="1"/>
  <c r="C105" i="65" s="1"/>
  <c r="C25" i="65"/>
  <c r="C26" i="65"/>
  <c r="C27" i="65"/>
  <c r="C70" i="65" s="1"/>
  <c r="C108" i="65" s="1"/>
  <c r="C28" i="65"/>
  <c r="C29" i="65"/>
  <c r="C30" i="65"/>
  <c r="C31" i="65"/>
  <c r="C32" i="65"/>
  <c r="C33" i="65"/>
  <c r="C76" i="65" s="1"/>
  <c r="C114" i="65" s="1"/>
  <c r="C34" i="65"/>
  <c r="C77" i="65" s="1"/>
  <c r="C115" i="65" s="1"/>
  <c r="C35" i="65"/>
  <c r="C78" i="65" s="1"/>
  <c r="C116" i="65" s="1"/>
  <c r="C36" i="65"/>
  <c r="C79" i="65" s="1"/>
  <c r="C117" i="65" s="1"/>
  <c r="C37" i="65"/>
  <c r="C38" i="65"/>
  <c r="C81" i="65" s="1"/>
  <c r="C119" i="65" s="1"/>
  <c r="C39" i="65"/>
  <c r="C8" i="66"/>
  <c r="C9" i="66"/>
  <c r="C10" i="66"/>
  <c r="C11" i="66"/>
  <c r="C54" i="66" s="1"/>
  <c r="C92" i="66" s="1"/>
  <c r="C12" i="66"/>
  <c r="C55" i="66" s="1"/>
  <c r="C93" i="66" s="1"/>
  <c r="C13" i="66"/>
  <c r="C14" i="66"/>
  <c r="C15" i="66"/>
  <c r="C16" i="66"/>
  <c r="C17" i="66"/>
  <c r="C60" i="66" s="1"/>
  <c r="C98" i="66" s="1"/>
  <c r="C18" i="66"/>
  <c r="C19" i="66"/>
  <c r="C20" i="66"/>
  <c r="C63" i="66" s="1"/>
  <c r="C101" i="66" s="1"/>
  <c r="C21" i="66"/>
  <c r="C64" i="66" s="1"/>
  <c r="C102" i="66" s="1"/>
  <c r="C22" i="66"/>
  <c r="C65" i="66" s="1"/>
  <c r="C103" i="66" s="1"/>
  <c r="C23" i="66"/>
  <c r="C66" i="66" s="1"/>
  <c r="C104" i="66" s="1"/>
  <c r="C24" i="66"/>
  <c r="C25" i="66"/>
  <c r="C26" i="66"/>
  <c r="C69" i="66" s="1"/>
  <c r="C107" i="66" s="1"/>
  <c r="C27" i="66"/>
  <c r="C70" i="66" s="1"/>
  <c r="C108" i="66" s="1"/>
  <c r="C28" i="66"/>
  <c r="C29" i="66"/>
  <c r="C30" i="66"/>
  <c r="C31" i="66"/>
  <c r="C32" i="66"/>
  <c r="C75" i="66" s="1"/>
  <c r="C113" i="66" s="1"/>
  <c r="C33" i="66"/>
  <c r="C76" i="66" s="1"/>
  <c r="C114" i="66" s="1"/>
  <c r="C34" i="66"/>
  <c r="C77" i="66" s="1"/>
  <c r="C115" i="66" s="1"/>
  <c r="C35" i="66"/>
  <c r="C36" i="66"/>
  <c r="C79" i="66" s="1"/>
  <c r="C117" i="66" s="1"/>
  <c r="C37" i="66"/>
  <c r="C80" i="66" s="1"/>
  <c r="C118" i="66" s="1"/>
  <c r="C38" i="66"/>
  <c r="C81" i="66" s="1"/>
  <c r="C119" i="66" s="1"/>
  <c r="C39" i="66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65" i="2" s="1"/>
  <c r="C103" i="2" s="1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81" i="2" s="1"/>
  <c r="C119" i="2" s="1"/>
  <c r="C39" i="2"/>
  <c r="C7" i="3"/>
  <c r="C7" i="4"/>
  <c r="C7" i="5"/>
  <c r="C7" i="6"/>
  <c r="C7" i="7"/>
  <c r="C7" i="8"/>
  <c r="C7" i="9"/>
  <c r="C7" i="10"/>
  <c r="C7" i="11"/>
  <c r="C7" i="12"/>
  <c r="C7" i="13"/>
  <c r="C7" i="29"/>
  <c r="C7" i="37"/>
  <c r="C7" i="44"/>
  <c r="C7" i="50"/>
  <c r="C7" i="55"/>
  <c r="C7" i="59"/>
  <c r="C7" i="62"/>
  <c r="C7" i="65"/>
  <c r="C50" i="65" s="1"/>
  <c r="C88" i="65" s="1"/>
  <c r="C7" i="66"/>
  <c r="C50" i="66" s="1"/>
  <c r="C88" i="66" s="1"/>
  <c r="C7" i="2"/>
  <c r="C280" i="66"/>
  <c r="H118" i="66"/>
  <c r="B118" i="66"/>
  <c r="E116" i="66"/>
  <c r="C116" i="66"/>
  <c r="G114" i="66"/>
  <c r="F114" i="66"/>
  <c r="F112" i="66"/>
  <c r="B111" i="66"/>
  <c r="B110" i="66"/>
  <c r="G108" i="66"/>
  <c r="G105" i="66"/>
  <c r="B104" i="66"/>
  <c r="H102" i="66"/>
  <c r="G102" i="66"/>
  <c r="B93" i="66"/>
  <c r="B92" i="66"/>
  <c r="C91" i="66"/>
  <c r="B91" i="66"/>
  <c r="H81" i="66"/>
  <c r="H119" i="66" s="1"/>
  <c r="G81" i="66"/>
  <c r="G119" i="66" s="1"/>
  <c r="F81" i="66"/>
  <c r="F119" i="66" s="1"/>
  <c r="E81" i="66"/>
  <c r="E119" i="66" s="1"/>
  <c r="D81" i="66"/>
  <c r="D119" i="66" s="1"/>
  <c r="B81" i="66"/>
  <c r="B119" i="66" s="1"/>
  <c r="I80" i="66"/>
  <c r="I118" i="66" s="1"/>
  <c r="H80" i="66"/>
  <c r="G80" i="66"/>
  <c r="G118" i="66" s="1"/>
  <c r="F80" i="66"/>
  <c r="F118" i="66" s="1"/>
  <c r="E80" i="66"/>
  <c r="E118" i="66" s="1"/>
  <c r="D80" i="66"/>
  <c r="D118" i="66" s="1"/>
  <c r="B80" i="66"/>
  <c r="H79" i="66"/>
  <c r="H117" i="66" s="1"/>
  <c r="G79" i="66"/>
  <c r="G117" i="66" s="1"/>
  <c r="F79" i="66"/>
  <c r="F117" i="66" s="1"/>
  <c r="E79" i="66"/>
  <c r="E117" i="66" s="1"/>
  <c r="D79" i="66"/>
  <c r="D117" i="66" s="1"/>
  <c r="B79" i="66"/>
  <c r="B117" i="66" s="1"/>
  <c r="I78" i="66"/>
  <c r="I116" i="66" s="1"/>
  <c r="H78" i="66"/>
  <c r="H116" i="66" s="1"/>
  <c r="G78" i="66"/>
  <c r="G116" i="66" s="1"/>
  <c r="F78" i="66"/>
  <c r="F116" i="66" s="1"/>
  <c r="E78" i="66"/>
  <c r="D78" i="66"/>
  <c r="D116" i="66" s="1"/>
  <c r="B78" i="66"/>
  <c r="B116" i="66" s="1"/>
  <c r="H77" i="66"/>
  <c r="H115" i="66" s="1"/>
  <c r="G77" i="66"/>
  <c r="G115" i="66" s="1"/>
  <c r="F77" i="66"/>
  <c r="F115" i="66" s="1"/>
  <c r="E77" i="66"/>
  <c r="E115" i="66" s="1"/>
  <c r="D77" i="66"/>
  <c r="D115" i="66" s="1"/>
  <c r="B77" i="66"/>
  <c r="B115" i="66" s="1"/>
  <c r="I76" i="66"/>
  <c r="I114" i="66" s="1"/>
  <c r="H76" i="66"/>
  <c r="H114" i="66" s="1"/>
  <c r="G76" i="66"/>
  <c r="F76" i="66"/>
  <c r="E76" i="66"/>
  <c r="E114" i="66" s="1"/>
  <c r="D76" i="66"/>
  <c r="D114" i="66" s="1"/>
  <c r="B76" i="66"/>
  <c r="B114" i="66" s="1"/>
  <c r="H75" i="66"/>
  <c r="H113" i="66" s="1"/>
  <c r="G75" i="66"/>
  <c r="G113" i="66" s="1"/>
  <c r="F75" i="66"/>
  <c r="F113" i="66" s="1"/>
  <c r="E75" i="66"/>
  <c r="E113" i="66" s="1"/>
  <c r="D75" i="66"/>
  <c r="D113" i="66" s="1"/>
  <c r="B75" i="66"/>
  <c r="B113" i="66" s="1"/>
  <c r="H74" i="66"/>
  <c r="H112" i="66" s="1"/>
  <c r="G74" i="66"/>
  <c r="G112" i="66" s="1"/>
  <c r="F74" i="66"/>
  <c r="E74" i="66"/>
  <c r="E112" i="66" s="1"/>
  <c r="D74" i="66"/>
  <c r="D112" i="66" s="1"/>
  <c r="C74" i="66"/>
  <c r="C112" i="66" s="1"/>
  <c r="B74" i="66"/>
  <c r="B112" i="66" s="1"/>
  <c r="H73" i="66"/>
  <c r="H111" i="66" s="1"/>
  <c r="G73" i="66"/>
  <c r="G111" i="66" s="1"/>
  <c r="F73" i="66"/>
  <c r="F111" i="66" s="1"/>
  <c r="E73" i="66"/>
  <c r="E111" i="66" s="1"/>
  <c r="D73" i="66"/>
  <c r="D111" i="66" s="1"/>
  <c r="B73" i="66"/>
  <c r="H72" i="66"/>
  <c r="H110" i="66" s="1"/>
  <c r="G72" i="66"/>
  <c r="G110" i="66" s="1"/>
  <c r="F72" i="66"/>
  <c r="F110" i="66" s="1"/>
  <c r="E72" i="66"/>
  <c r="E110" i="66" s="1"/>
  <c r="D72" i="66"/>
  <c r="D110" i="66" s="1"/>
  <c r="C72" i="66"/>
  <c r="C110" i="66" s="1"/>
  <c r="B72" i="66"/>
  <c r="H71" i="66"/>
  <c r="H109" i="66" s="1"/>
  <c r="G71" i="66"/>
  <c r="G109" i="66" s="1"/>
  <c r="F71" i="66"/>
  <c r="F109" i="66" s="1"/>
  <c r="E71" i="66"/>
  <c r="E109" i="66" s="1"/>
  <c r="D71" i="66"/>
  <c r="D109" i="66" s="1"/>
  <c r="B71" i="66"/>
  <c r="B109" i="66" s="1"/>
  <c r="H70" i="66"/>
  <c r="H108" i="66" s="1"/>
  <c r="G70" i="66"/>
  <c r="F70" i="66"/>
  <c r="F108" i="66" s="1"/>
  <c r="E70" i="66"/>
  <c r="E108" i="66" s="1"/>
  <c r="D70" i="66"/>
  <c r="D108" i="66" s="1"/>
  <c r="B70" i="66"/>
  <c r="B108" i="66" s="1"/>
  <c r="H69" i="66"/>
  <c r="H107" i="66" s="1"/>
  <c r="G69" i="66"/>
  <c r="G107" i="66" s="1"/>
  <c r="F69" i="66"/>
  <c r="F107" i="66" s="1"/>
  <c r="E69" i="66"/>
  <c r="E107" i="66" s="1"/>
  <c r="D69" i="66"/>
  <c r="D107" i="66" s="1"/>
  <c r="B69" i="66"/>
  <c r="B107" i="66" s="1"/>
  <c r="H68" i="66"/>
  <c r="H106" i="66" s="1"/>
  <c r="G68" i="66"/>
  <c r="G106" i="66" s="1"/>
  <c r="F68" i="66"/>
  <c r="F106" i="66" s="1"/>
  <c r="E68" i="66"/>
  <c r="E106" i="66" s="1"/>
  <c r="D68" i="66"/>
  <c r="D106" i="66" s="1"/>
  <c r="C68" i="66"/>
  <c r="C106" i="66" s="1"/>
  <c r="B68" i="66"/>
  <c r="B106" i="66" s="1"/>
  <c r="H67" i="66"/>
  <c r="H105" i="66" s="1"/>
  <c r="G67" i="66"/>
  <c r="F67" i="66"/>
  <c r="F105" i="66" s="1"/>
  <c r="E67" i="66"/>
  <c r="E105" i="66" s="1"/>
  <c r="D67" i="66"/>
  <c r="D105" i="66" s="1"/>
  <c r="B67" i="66"/>
  <c r="B105" i="66" s="1"/>
  <c r="H66" i="66"/>
  <c r="H104" i="66" s="1"/>
  <c r="G66" i="66"/>
  <c r="G104" i="66" s="1"/>
  <c r="F66" i="66"/>
  <c r="F104" i="66" s="1"/>
  <c r="E66" i="66"/>
  <c r="E104" i="66" s="1"/>
  <c r="D66" i="66"/>
  <c r="D104" i="66" s="1"/>
  <c r="B66" i="66"/>
  <c r="H65" i="66"/>
  <c r="H103" i="66" s="1"/>
  <c r="G65" i="66"/>
  <c r="G103" i="66" s="1"/>
  <c r="F65" i="66"/>
  <c r="F103" i="66" s="1"/>
  <c r="E65" i="66"/>
  <c r="E103" i="66" s="1"/>
  <c r="D65" i="66"/>
  <c r="D103" i="66" s="1"/>
  <c r="B65" i="66"/>
  <c r="B103" i="66" s="1"/>
  <c r="H64" i="66"/>
  <c r="G64" i="66"/>
  <c r="F64" i="66"/>
  <c r="F102" i="66" s="1"/>
  <c r="E64" i="66"/>
  <c r="E102" i="66" s="1"/>
  <c r="D64" i="66"/>
  <c r="D102" i="66" s="1"/>
  <c r="B64" i="66"/>
  <c r="B102" i="66" s="1"/>
  <c r="H63" i="66"/>
  <c r="H101" i="66" s="1"/>
  <c r="G63" i="66"/>
  <c r="G101" i="66" s="1"/>
  <c r="F63" i="66"/>
  <c r="F101" i="66" s="1"/>
  <c r="E63" i="66"/>
  <c r="E101" i="66" s="1"/>
  <c r="D63" i="66"/>
  <c r="D101" i="66" s="1"/>
  <c r="B63" i="66"/>
  <c r="B101" i="66" s="1"/>
  <c r="H62" i="66"/>
  <c r="H100" i="66" s="1"/>
  <c r="G62" i="66"/>
  <c r="G100" i="66" s="1"/>
  <c r="F62" i="66"/>
  <c r="F100" i="66" s="1"/>
  <c r="E62" i="66"/>
  <c r="E100" i="66" s="1"/>
  <c r="D62" i="66"/>
  <c r="D100" i="66" s="1"/>
  <c r="B62" i="66"/>
  <c r="B100" i="66" s="1"/>
  <c r="H61" i="66"/>
  <c r="H99" i="66" s="1"/>
  <c r="G61" i="66"/>
  <c r="G99" i="66" s="1"/>
  <c r="F61" i="66"/>
  <c r="F99" i="66" s="1"/>
  <c r="E61" i="66"/>
  <c r="E99" i="66" s="1"/>
  <c r="D61" i="66"/>
  <c r="D99" i="66" s="1"/>
  <c r="B61" i="66"/>
  <c r="B99" i="66" s="1"/>
  <c r="H60" i="66"/>
  <c r="H98" i="66" s="1"/>
  <c r="G60" i="66"/>
  <c r="G98" i="66" s="1"/>
  <c r="F60" i="66"/>
  <c r="F98" i="66" s="1"/>
  <c r="E60" i="66"/>
  <c r="E98" i="66" s="1"/>
  <c r="D60" i="66"/>
  <c r="D98" i="66" s="1"/>
  <c r="B60" i="66"/>
  <c r="B98" i="66" s="1"/>
  <c r="I59" i="66"/>
  <c r="I97" i="66" s="1"/>
  <c r="H59" i="66"/>
  <c r="H97" i="66" s="1"/>
  <c r="G59" i="66"/>
  <c r="G97" i="66" s="1"/>
  <c r="F59" i="66"/>
  <c r="F97" i="66" s="1"/>
  <c r="E59" i="66"/>
  <c r="E97" i="66" s="1"/>
  <c r="D59" i="66"/>
  <c r="D97" i="66" s="1"/>
  <c r="B59" i="66"/>
  <c r="B97" i="66" s="1"/>
  <c r="H58" i="66"/>
  <c r="H96" i="66" s="1"/>
  <c r="G58" i="66"/>
  <c r="G96" i="66" s="1"/>
  <c r="F58" i="66"/>
  <c r="F96" i="66" s="1"/>
  <c r="E58" i="66"/>
  <c r="E96" i="66" s="1"/>
  <c r="D58" i="66"/>
  <c r="D96" i="66" s="1"/>
  <c r="C58" i="66"/>
  <c r="C96" i="66" s="1"/>
  <c r="B58" i="66"/>
  <c r="B96" i="66" s="1"/>
  <c r="I57" i="66"/>
  <c r="I95" i="66" s="1"/>
  <c r="H57" i="66"/>
  <c r="H95" i="66" s="1"/>
  <c r="G57" i="66"/>
  <c r="G95" i="66" s="1"/>
  <c r="F57" i="66"/>
  <c r="F95" i="66" s="1"/>
  <c r="E57" i="66"/>
  <c r="E95" i="66" s="1"/>
  <c r="D57" i="66"/>
  <c r="D95" i="66" s="1"/>
  <c r="B57" i="66"/>
  <c r="B95" i="66" s="1"/>
  <c r="H56" i="66"/>
  <c r="H94" i="66" s="1"/>
  <c r="G56" i="66"/>
  <c r="G94" i="66" s="1"/>
  <c r="F56" i="66"/>
  <c r="F94" i="66" s="1"/>
  <c r="E56" i="66"/>
  <c r="E94" i="66" s="1"/>
  <c r="D56" i="66"/>
  <c r="D94" i="66" s="1"/>
  <c r="C56" i="66"/>
  <c r="C94" i="66" s="1"/>
  <c r="B56" i="66"/>
  <c r="B94" i="66" s="1"/>
  <c r="H55" i="66"/>
  <c r="H93" i="66" s="1"/>
  <c r="G55" i="66"/>
  <c r="G93" i="66" s="1"/>
  <c r="F55" i="66"/>
  <c r="F93" i="66" s="1"/>
  <c r="E55" i="66"/>
  <c r="E93" i="66" s="1"/>
  <c r="D55" i="66"/>
  <c r="D93" i="66" s="1"/>
  <c r="B55" i="66"/>
  <c r="H54" i="66"/>
  <c r="H92" i="66" s="1"/>
  <c r="G54" i="66"/>
  <c r="G92" i="66" s="1"/>
  <c r="F54" i="66"/>
  <c r="F92" i="66" s="1"/>
  <c r="E54" i="66"/>
  <c r="E92" i="66" s="1"/>
  <c r="D54" i="66"/>
  <c r="D92" i="66" s="1"/>
  <c r="B54" i="66"/>
  <c r="H53" i="66"/>
  <c r="H91" i="66" s="1"/>
  <c r="G53" i="66"/>
  <c r="G91" i="66" s="1"/>
  <c r="F53" i="66"/>
  <c r="F91" i="66" s="1"/>
  <c r="E53" i="66"/>
  <c r="E91" i="66" s="1"/>
  <c r="D53" i="66"/>
  <c r="D91" i="66" s="1"/>
  <c r="C53" i="66"/>
  <c r="B53" i="66"/>
  <c r="H52" i="66"/>
  <c r="H90" i="66" s="1"/>
  <c r="G52" i="66"/>
  <c r="G90" i="66" s="1"/>
  <c r="F52" i="66"/>
  <c r="F90" i="66" s="1"/>
  <c r="E52" i="66"/>
  <c r="E90" i="66" s="1"/>
  <c r="D52" i="66"/>
  <c r="D90" i="66" s="1"/>
  <c r="B52" i="66"/>
  <c r="B90" i="66" s="1"/>
  <c r="I51" i="66"/>
  <c r="I89" i="66" s="1"/>
  <c r="H51" i="66"/>
  <c r="H89" i="66" s="1"/>
  <c r="G51" i="66"/>
  <c r="G89" i="66" s="1"/>
  <c r="F51" i="66"/>
  <c r="F89" i="66" s="1"/>
  <c r="E51" i="66"/>
  <c r="E89" i="66" s="1"/>
  <c r="D51" i="66"/>
  <c r="D89" i="66" s="1"/>
  <c r="C51" i="66"/>
  <c r="C89" i="66" s="1"/>
  <c r="B51" i="66"/>
  <c r="B89" i="66" s="1"/>
  <c r="H50" i="66"/>
  <c r="H88" i="66" s="1"/>
  <c r="G50" i="66"/>
  <c r="G88" i="66" s="1"/>
  <c r="F50" i="66"/>
  <c r="F88" i="66" s="1"/>
  <c r="E50" i="66"/>
  <c r="E88" i="66" s="1"/>
  <c r="D50" i="66"/>
  <c r="D88" i="66" s="1"/>
  <c r="B50" i="66"/>
  <c r="B88" i="66" s="1"/>
  <c r="L38" i="66"/>
  <c r="I81" i="66" s="1"/>
  <c r="I119" i="66" s="1"/>
  <c r="L37" i="66"/>
  <c r="L36" i="66"/>
  <c r="I79" i="66" s="1"/>
  <c r="I117" i="66" s="1"/>
  <c r="L35" i="66"/>
  <c r="C78" i="66"/>
  <c r="L34" i="66"/>
  <c r="I77" i="66" s="1"/>
  <c r="I115" i="66" s="1"/>
  <c r="L33" i="66"/>
  <c r="L32" i="66"/>
  <c r="I75" i="66" s="1"/>
  <c r="I113" i="66" s="1"/>
  <c r="L31" i="66"/>
  <c r="I74" i="66" s="1"/>
  <c r="I112" i="66" s="1"/>
  <c r="L30" i="66"/>
  <c r="I73" i="66" s="1"/>
  <c r="I111" i="66" s="1"/>
  <c r="C73" i="66"/>
  <c r="C111" i="66" s="1"/>
  <c r="L29" i="66"/>
  <c r="I72" i="66" s="1"/>
  <c r="I110" i="66" s="1"/>
  <c r="L28" i="66"/>
  <c r="I71" i="66" s="1"/>
  <c r="I109" i="66" s="1"/>
  <c r="C71" i="66"/>
  <c r="C109" i="66" s="1"/>
  <c r="L27" i="66"/>
  <c r="I70" i="66" s="1"/>
  <c r="I108" i="66" s="1"/>
  <c r="L26" i="66"/>
  <c r="I69" i="66" s="1"/>
  <c r="I107" i="66" s="1"/>
  <c r="L25" i="66"/>
  <c r="I68" i="66" s="1"/>
  <c r="I106" i="66" s="1"/>
  <c r="L24" i="66"/>
  <c r="I67" i="66" s="1"/>
  <c r="I105" i="66" s="1"/>
  <c r="C67" i="66"/>
  <c r="C105" i="66" s="1"/>
  <c r="L23" i="66"/>
  <c r="I66" i="66" s="1"/>
  <c r="I104" i="66" s="1"/>
  <c r="L22" i="66"/>
  <c r="I65" i="66" s="1"/>
  <c r="I103" i="66" s="1"/>
  <c r="L21" i="66"/>
  <c r="I64" i="66" s="1"/>
  <c r="I102" i="66" s="1"/>
  <c r="L20" i="66"/>
  <c r="I63" i="66" s="1"/>
  <c r="I101" i="66" s="1"/>
  <c r="L19" i="66"/>
  <c r="I62" i="66" s="1"/>
  <c r="I100" i="66" s="1"/>
  <c r="C62" i="66"/>
  <c r="C100" i="66" s="1"/>
  <c r="L18" i="66"/>
  <c r="I61" i="66" s="1"/>
  <c r="I99" i="66" s="1"/>
  <c r="C61" i="66"/>
  <c r="C99" i="66" s="1"/>
  <c r="L17" i="66"/>
  <c r="I60" i="66" s="1"/>
  <c r="I98" i="66" s="1"/>
  <c r="L16" i="66"/>
  <c r="C59" i="66"/>
  <c r="C97" i="66" s="1"/>
  <c r="L15" i="66"/>
  <c r="I58" i="66" s="1"/>
  <c r="I96" i="66" s="1"/>
  <c r="L14" i="66"/>
  <c r="C57" i="66"/>
  <c r="C95" i="66" s="1"/>
  <c r="L13" i="66"/>
  <c r="I56" i="66" s="1"/>
  <c r="I94" i="66" s="1"/>
  <c r="L12" i="66"/>
  <c r="I55" i="66" s="1"/>
  <c r="I93" i="66" s="1"/>
  <c r="L11" i="66"/>
  <c r="I54" i="66" s="1"/>
  <c r="I92" i="66" s="1"/>
  <c r="L10" i="66"/>
  <c r="I53" i="66" s="1"/>
  <c r="I91" i="66" s="1"/>
  <c r="L9" i="66"/>
  <c r="I52" i="66" s="1"/>
  <c r="I90" i="66" s="1"/>
  <c r="C52" i="66"/>
  <c r="C90" i="66" s="1"/>
  <c r="L8" i="66"/>
  <c r="L7" i="66"/>
  <c r="I50" i="66" s="1"/>
  <c r="I88" i="66" s="1"/>
  <c r="C280" i="65"/>
  <c r="D116" i="65"/>
  <c r="B114" i="65"/>
  <c r="B112" i="65"/>
  <c r="F111" i="65"/>
  <c r="E111" i="65"/>
  <c r="B111" i="65"/>
  <c r="G104" i="65"/>
  <c r="B104" i="65"/>
  <c r="C102" i="65"/>
  <c r="G101" i="65"/>
  <c r="B101" i="65"/>
  <c r="B97" i="65"/>
  <c r="E96" i="65"/>
  <c r="B96" i="65"/>
  <c r="B92" i="65"/>
  <c r="G91" i="65"/>
  <c r="E91" i="65"/>
  <c r="B89" i="65"/>
  <c r="H81" i="65"/>
  <c r="H119" i="65" s="1"/>
  <c r="G81" i="65"/>
  <c r="G119" i="65" s="1"/>
  <c r="F81" i="65"/>
  <c r="F119" i="65" s="1"/>
  <c r="E81" i="65"/>
  <c r="E119" i="65" s="1"/>
  <c r="D81" i="65"/>
  <c r="D119" i="65" s="1"/>
  <c r="B81" i="65"/>
  <c r="B119" i="65" s="1"/>
  <c r="I80" i="65"/>
  <c r="I118" i="65" s="1"/>
  <c r="H80" i="65"/>
  <c r="H118" i="65" s="1"/>
  <c r="G80" i="65"/>
  <c r="G118" i="65" s="1"/>
  <c r="F80" i="65"/>
  <c r="F118" i="65" s="1"/>
  <c r="E80" i="65"/>
  <c r="E118" i="65" s="1"/>
  <c r="D80" i="65"/>
  <c r="D118" i="65" s="1"/>
  <c r="B80" i="65"/>
  <c r="B118" i="65" s="1"/>
  <c r="H79" i="65"/>
  <c r="H117" i="65" s="1"/>
  <c r="G79" i="65"/>
  <c r="G117" i="65" s="1"/>
  <c r="F79" i="65"/>
  <c r="F117" i="65" s="1"/>
  <c r="E79" i="65"/>
  <c r="E117" i="65" s="1"/>
  <c r="D79" i="65"/>
  <c r="D117" i="65" s="1"/>
  <c r="B79" i="65"/>
  <c r="B117" i="65" s="1"/>
  <c r="H78" i="65"/>
  <c r="H116" i="65" s="1"/>
  <c r="G78" i="65"/>
  <c r="G116" i="65" s="1"/>
  <c r="F78" i="65"/>
  <c r="F116" i="65" s="1"/>
  <c r="E78" i="65"/>
  <c r="E116" i="65" s="1"/>
  <c r="D78" i="65"/>
  <c r="B78" i="65"/>
  <c r="B116" i="65" s="1"/>
  <c r="H77" i="65"/>
  <c r="H115" i="65" s="1"/>
  <c r="G77" i="65"/>
  <c r="G115" i="65" s="1"/>
  <c r="F77" i="65"/>
  <c r="F115" i="65" s="1"/>
  <c r="E77" i="65"/>
  <c r="E115" i="65" s="1"/>
  <c r="D77" i="65"/>
  <c r="D115" i="65" s="1"/>
  <c r="B77" i="65"/>
  <c r="B115" i="65" s="1"/>
  <c r="I76" i="65"/>
  <c r="I114" i="65" s="1"/>
  <c r="H76" i="65"/>
  <c r="H114" i="65" s="1"/>
  <c r="G76" i="65"/>
  <c r="G114" i="65" s="1"/>
  <c r="F76" i="65"/>
  <c r="F114" i="65" s="1"/>
  <c r="E76" i="65"/>
  <c r="E114" i="65" s="1"/>
  <c r="D76" i="65"/>
  <c r="D114" i="65" s="1"/>
  <c r="B76" i="65"/>
  <c r="H75" i="65"/>
  <c r="H113" i="65" s="1"/>
  <c r="G75" i="65"/>
  <c r="G113" i="65" s="1"/>
  <c r="F75" i="65"/>
  <c r="F113" i="65" s="1"/>
  <c r="E75" i="65"/>
  <c r="E113" i="65" s="1"/>
  <c r="D75" i="65"/>
  <c r="D113" i="65" s="1"/>
  <c r="B75" i="65"/>
  <c r="B113" i="65" s="1"/>
  <c r="H74" i="65"/>
  <c r="H112" i="65" s="1"/>
  <c r="G74" i="65"/>
  <c r="G112" i="65" s="1"/>
  <c r="F74" i="65"/>
  <c r="F112" i="65" s="1"/>
  <c r="E74" i="65"/>
  <c r="E112" i="65" s="1"/>
  <c r="D74" i="65"/>
  <c r="D112" i="65" s="1"/>
  <c r="C74" i="65"/>
  <c r="C112" i="65" s="1"/>
  <c r="B74" i="65"/>
  <c r="H73" i="65"/>
  <c r="H111" i="65" s="1"/>
  <c r="G73" i="65"/>
  <c r="G111" i="65" s="1"/>
  <c r="F73" i="65"/>
  <c r="E73" i="65"/>
  <c r="D73" i="65"/>
  <c r="D111" i="65" s="1"/>
  <c r="B73" i="65"/>
  <c r="H72" i="65"/>
  <c r="H110" i="65" s="1"/>
  <c r="G72" i="65"/>
  <c r="G110" i="65" s="1"/>
  <c r="F72" i="65"/>
  <c r="F110" i="65" s="1"/>
  <c r="E72" i="65"/>
  <c r="E110" i="65" s="1"/>
  <c r="D72" i="65"/>
  <c r="D110" i="65" s="1"/>
  <c r="C72" i="65"/>
  <c r="C110" i="65" s="1"/>
  <c r="B72" i="65"/>
  <c r="B110" i="65" s="1"/>
  <c r="H71" i="65"/>
  <c r="H109" i="65" s="1"/>
  <c r="G71" i="65"/>
  <c r="G109" i="65" s="1"/>
  <c r="F71" i="65"/>
  <c r="F109" i="65" s="1"/>
  <c r="E71" i="65"/>
  <c r="E109" i="65" s="1"/>
  <c r="D71" i="65"/>
  <c r="D109" i="65" s="1"/>
  <c r="B71" i="65"/>
  <c r="B109" i="65" s="1"/>
  <c r="H70" i="65"/>
  <c r="H108" i="65" s="1"/>
  <c r="G70" i="65"/>
  <c r="G108" i="65" s="1"/>
  <c r="F70" i="65"/>
  <c r="F108" i="65" s="1"/>
  <c r="E70" i="65"/>
  <c r="E108" i="65" s="1"/>
  <c r="D70" i="65"/>
  <c r="D108" i="65" s="1"/>
  <c r="B70" i="65"/>
  <c r="B108" i="65" s="1"/>
  <c r="H69" i="65"/>
  <c r="H107" i="65" s="1"/>
  <c r="G69" i="65"/>
  <c r="G107" i="65" s="1"/>
  <c r="F69" i="65"/>
  <c r="F107" i="65" s="1"/>
  <c r="E69" i="65"/>
  <c r="E107" i="65" s="1"/>
  <c r="D69" i="65"/>
  <c r="D107" i="65" s="1"/>
  <c r="B69" i="65"/>
  <c r="B107" i="65" s="1"/>
  <c r="H68" i="65"/>
  <c r="H106" i="65" s="1"/>
  <c r="G68" i="65"/>
  <c r="G106" i="65" s="1"/>
  <c r="F68" i="65"/>
  <c r="F106" i="65" s="1"/>
  <c r="E68" i="65"/>
  <c r="E106" i="65" s="1"/>
  <c r="D68" i="65"/>
  <c r="D106" i="65" s="1"/>
  <c r="B68" i="65"/>
  <c r="B106" i="65" s="1"/>
  <c r="I67" i="65"/>
  <c r="I105" i="65" s="1"/>
  <c r="H67" i="65"/>
  <c r="H105" i="65" s="1"/>
  <c r="G67" i="65"/>
  <c r="G105" i="65" s="1"/>
  <c r="F67" i="65"/>
  <c r="F105" i="65" s="1"/>
  <c r="E67" i="65"/>
  <c r="E105" i="65" s="1"/>
  <c r="D67" i="65"/>
  <c r="D105" i="65" s="1"/>
  <c r="B67" i="65"/>
  <c r="B105" i="65" s="1"/>
  <c r="I66" i="65"/>
  <c r="I104" i="65" s="1"/>
  <c r="H66" i="65"/>
  <c r="H104" i="65" s="1"/>
  <c r="G66" i="65"/>
  <c r="F66" i="65"/>
  <c r="F104" i="65" s="1"/>
  <c r="E66" i="65"/>
  <c r="E104" i="65" s="1"/>
  <c r="D66" i="65"/>
  <c r="D104" i="65" s="1"/>
  <c r="B66" i="65"/>
  <c r="H65" i="65"/>
  <c r="H103" i="65" s="1"/>
  <c r="G65" i="65"/>
  <c r="G103" i="65" s="1"/>
  <c r="F65" i="65"/>
  <c r="F103" i="65" s="1"/>
  <c r="E65" i="65"/>
  <c r="E103" i="65" s="1"/>
  <c r="D65" i="65"/>
  <c r="D103" i="65" s="1"/>
  <c r="B65" i="65"/>
  <c r="B103" i="65" s="1"/>
  <c r="H64" i="65"/>
  <c r="H102" i="65" s="1"/>
  <c r="G64" i="65"/>
  <c r="G102" i="65" s="1"/>
  <c r="F64" i="65"/>
  <c r="F102" i="65" s="1"/>
  <c r="E64" i="65"/>
  <c r="E102" i="65" s="1"/>
  <c r="D64" i="65"/>
  <c r="D102" i="65" s="1"/>
  <c r="B64" i="65"/>
  <c r="B102" i="65" s="1"/>
  <c r="H63" i="65"/>
  <c r="H101" i="65" s="1"/>
  <c r="G63" i="65"/>
  <c r="F63" i="65"/>
  <c r="F101" i="65" s="1"/>
  <c r="E63" i="65"/>
  <c r="E101" i="65" s="1"/>
  <c r="D63" i="65"/>
  <c r="D101" i="65" s="1"/>
  <c r="B63" i="65"/>
  <c r="H62" i="65"/>
  <c r="H100" i="65" s="1"/>
  <c r="G62" i="65"/>
  <c r="G100" i="65" s="1"/>
  <c r="F62" i="65"/>
  <c r="F100" i="65" s="1"/>
  <c r="E62" i="65"/>
  <c r="E100" i="65" s="1"/>
  <c r="D62" i="65"/>
  <c r="D100" i="65" s="1"/>
  <c r="B62" i="65"/>
  <c r="B100" i="65" s="1"/>
  <c r="H61" i="65"/>
  <c r="H99" i="65" s="1"/>
  <c r="G61" i="65"/>
  <c r="G99" i="65" s="1"/>
  <c r="F61" i="65"/>
  <c r="F99" i="65" s="1"/>
  <c r="E61" i="65"/>
  <c r="E99" i="65" s="1"/>
  <c r="D61" i="65"/>
  <c r="D99" i="65" s="1"/>
  <c r="B61" i="65"/>
  <c r="B99" i="65" s="1"/>
  <c r="H60" i="65"/>
  <c r="H98" i="65" s="1"/>
  <c r="G60" i="65"/>
  <c r="G98" i="65" s="1"/>
  <c r="F60" i="65"/>
  <c r="F98" i="65" s="1"/>
  <c r="E60" i="65"/>
  <c r="E98" i="65" s="1"/>
  <c r="D60" i="65"/>
  <c r="D98" i="65" s="1"/>
  <c r="B60" i="65"/>
  <c r="B98" i="65" s="1"/>
  <c r="H59" i="65"/>
  <c r="H97" i="65" s="1"/>
  <c r="G59" i="65"/>
  <c r="G97" i="65" s="1"/>
  <c r="F59" i="65"/>
  <c r="F97" i="65" s="1"/>
  <c r="E59" i="65"/>
  <c r="E97" i="65" s="1"/>
  <c r="D59" i="65"/>
  <c r="D97" i="65" s="1"/>
  <c r="B59" i="65"/>
  <c r="H58" i="65"/>
  <c r="H96" i="65" s="1"/>
  <c r="G58" i="65"/>
  <c r="G96" i="65" s="1"/>
  <c r="F58" i="65"/>
  <c r="F96" i="65" s="1"/>
  <c r="E58" i="65"/>
  <c r="D58" i="65"/>
  <c r="D96" i="65" s="1"/>
  <c r="C58" i="65"/>
  <c r="C96" i="65" s="1"/>
  <c r="B58" i="65"/>
  <c r="I57" i="65"/>
  <c r="I95" i="65" s="1"/>
  <c r="H57" i="65"/>
  <c r="H95" i="65" s="1"/>
  <c r="G57" i="65"/>
  <c r="G95" i="65" s="1"/>
  <c r="F57" i="65"/>
  <c r="F95" i="65" s="1"/>
  <c r="E57" i="65"/>
  <c r="E95" i="65" s="1"/>
  <c r="D57" i="65"/>
  <c r="D95" i="65" s="1"/>
  <c r="B57" i="65"/>
  <c r="B95" i="65" s="1"/>
  <c r="H56" i="65"/>
  <c r="H94" i="65" s="1"/>
  <c r="G56" i="65"/>
  <c r="G94" i="65" s="1"/>
  <c r="F56" i="65"/>
  <c r="F94" i="65" s="1"/>
  <c r="E56" i="65"/>
  <c r="E94" i="65" s="1"/>
  <c r="D56" i="65"/>
  <c r="D94" i="65" s="1"/>
  <c r="C56" i="65"/>
  <c r="C94" i="65" s="1"/>
  <c r="B56" i="65"/>
  <c r="B94" i="65" s="1"/>
  <c r="H55" i="65"/>
  <c r="H93" i="65" s="1"/>
  <c r="G55" i="65"/>
  <c r="G93" i="65" s="1"/>
  <c r="F55" i="65"/>
  <c r="F93" i="65" s="1"/>
  <c r="E55" i="65"/>
  <c r="E93" i="65" s="1"/>
  <c r="D55" i="65"/>
  <c r="D93" i="65" s="1"/>
  <c r="B55" i="65"/>
  <c r="B93" i="65" s="1"/>
  <c r="H54" i="65"/>
  <c r="H92" i="65" s="1"/>
  <c r="G54" i="65"/>
  <c r="G92" i="65" s="1"/>
  <c r="F54" i="65"/>
  <c r="F92" i="65" s="1"/>
  <c r="E54" i="65"/>
  <c r="E92" i="65" s="1"/>
  <c r="D54" i="65"/>
  <c r="D92" i="65" s="1"/>
  <c r="B54" i="65"/>
  <c r="H53" i="65"/>
  <c r="H91" i="65" s="1"/>
  <c r="G53" i="65"/>
  <c r="F53" i="65"/>
  <c r="F91" i="65" s="1"/>
  <c r="E53" i="65"/>
  <c r="D53" i="65"/>
  <c r="D91" i="65" s="1"/>
  <c r="B53" i="65"/>
  <c r="B91" i="65" s="1"/>
  <c r="I52" i="65"/>
  <c r="I90" i="65" s="1"/>
  <c r="H52" i="65"/>
  <c r="H90" i="65" s="1"/>
  <c r="G52" i="65"/>
  <c r="G90" i="65" s="1"/>
  <c r="F52" i="65"/>
  <c r="F90" i="65" s="1"/>
  <c r="E52" i="65"/>
  <c r="E90" i="65" s="1"/>
  <c r="D52" i="65"/>
  <c r="D90" i="65" s="1"/>
  <c r="B52" i="65"/>
  <c r="B90" i="65" s="1"/>
  <c r="I51" i="65"/>
  <c r="I89" i="65" s="1"/>
  <c r="H51" i="65"/>
  <c r="H89" i="65" s="1"/>
  <c r="G51" i="65"/>
  <c r="G89" i="65" s="1"/>
  <c r="F51" i="65"/>
  <c r="F89" i="65" s="1"/>
  <c r="E51" i="65"/>
  <c r="E89" i="65" s="1"/>
  <c r="D51" i="65"/>
  <c r="D89" i="65" s="1"/>
  <c r="B51" i="65"/>
  <c r="I50" i="65"/>
  <c r="I88" i="65" s="1"/>
  <c r="H50" i="65"/>
  <c r="H88" i="65" s="1"/>
  <c r="G50" i="65"/>
  <c r="G88" i="65" s="1"/>
  <c r="F50" i="65"/>
  <c r="F88" i="65" s="1"/>
  <c r="E50" i="65"/>
  <c r="E88" i="65" s="1"/>
  <c r="D50" i="65"/>
  <c r="D88" i="65" s="1"/>
  <c r="B50" i="65"/>
  <c r="B88" i="65" s="1"/>
  <c r="L38" i="65"/>
  <c r="I81" i="65" s="1"/>
  <c r="I119" i="65" s="1"/>
  <c r="L37" i="65"/>
  <c r="C80" i="65"/>
  <c r="C118" i="65" s="1"/>
  <c r="L36" i="65"/>
  <c r="I79" i="65" s="1"/>
  <c r="I117" i="65" s="1"/>
  <c r="L35" i="65"/>
  <c r="I78" i="65" s="1"/>
  <c r="I116" i="65" s="1"/>
  <c r="L34" i="65"/>
  <c r="I77" i="65" s="1"/>
  <c r="I115" i="65" s="1"/>
  <c r="L33" i="65"/>
  <c r="L32" i="65"/>
  <c r="I75" i="65" s="1"/>
  <c r="I113" i="65" s="1"/>
  <c r="C75" i="65"/>
  <c r="C113" i="65" s="1"/>
  <c r="L31" i="65"/>
  <c r="I74" i="65" s="1"/>
  <c r="I112" i="65" s="1"/>
  <c r="L30" i="65"/>
  <c r="I73" i="65" s="1"/>
  <c r="I111" i="65" s="1"/>
  <c r="C73" i="65"/>
  <c r="C111" i="65" s="1"/>
  <c r="L29" i="65"/>
  <c r="I72" i="65" s="1"/>
  <c r="I110" i="65" s="1"/>
  <c r="L28" i="65"/>
  <c r="I71" i="65" s="1"/>
  <c r="I109" i="65" s="1"/>
  <c r="C71" i="65"/>
  <c r="C109" i="65" s="1"/>
  <c r="L27" i="65"/>
  <c r="I70" i="65" s="1"/>
  <c r="I108" i="65" s="1"/>
  <c r="L26" i="65"/>
  <c r="I69" i="65" s="1"/>
  <c r="I107" i="65" s="1"/>
  <c r="C69" i="65"/>
  <c r="C107" i="65" s="1"/>
  <c r="L25" i="65"/>
  <c r="I68" i="65" s="1"/>
  <c r="I106" i="65" s="1"/>
  <c r="C68" i="65"/>
  <c r="C106" i="65" s="1"/>
  <c r="L24" i="65"/>
  <c r="L23" i="65"/>
  <c r="L22" i="65"/>
  <c r="I65" i="65" s="1"/>
  <c r="I103" i="65" s="1"/>
  <c r="L21" i="65"/>
  <c r="I64" i="65" s="1"/>
  <c r="I102" i="65" s="1"/>
  <c r="C64" i="65"/>
  <c r="L20" i="65"/>
  <c r="I63" i="65" s="1"/>
  <c r="I101" i="65" s="1"/>
  <c r="C63" i="65"/>
  <c r="C101" i="65" s="1"/>
  <c r="L19" i="65"/>
  <c r="I62" i="65" s="1"/>
  <c r="I100" i="65" s="1"/>
  <c r="C62" i="65"/>
  <c r="C100" i="65" s="1"/>
  <c r="L18" i="65"/>
  <c r="I61" i="65" s="1"/>
  <c r="I99" i="65" s="1"/>
  <c r="L17" i="65"/>
  <c r="I60" i="65" s="1"/>
  <c r="I98" i="65" s="1"/>
  <c r="C60" i="65"/>
  <c r="C98" i="65" s="1"/>
  <c r="L16" i="65"/>
  <c r="I59" i="65" s="1"/>
  <c r="I97" i="65" s="1"/>
  <c r="C59" i="65"/>
  <c r="C97" i="65" s="1"/>
  <c r="L15" i="65"/>
  <c r="I58" i="65" s="1"/>
  <c r="I96" i="65" s="1"/>
  <c r="L14" i="65"/>
  <c r="C57" i="65"/>
  <c r="C95" i="65" s="1"/>
  <c r="L13" i="65"/>
  <c r="I56" i="65" s="1"/>
  <c r="I94" i="65" s="1"/>
  <c r="L12" i="65"/>
  <c r="I55" i="65" s="1"/>
  <c r="I93" i="65" s="1"/>
  <c r="C55" i="65"/>
  <c r="C93" i="65" s="1"/>
  <c r="L11" i="65"/>
  <c r="I54" i="65" s="1"/>
  <c r="I92" i="65" s="1"/>
  <c r="L10" i="65"/>
  <c r="I53" i="65" s="1"/>
  <c r="I91" i="65" s="1"/>
  <c r="C53" i="65"/>
  <c r="C91" i="65" s="1"/>
  <c r="L9" i="65"/>
  <c r="L8" i="65"/>
  <c r="C51" i="65"/>
  <c r="C89" i="65" s="1"/>
  <c r="L7" i="65"/>
  <c r="C280" i="62"/>
  <c r="E118" i="62"/>
  <c r="G111" i="62"/>
  <c r="F111" i="62"/>
  <c r="F109" i="62"/>
  <c r="C107" i="62"/>
  <c r="H104" i="62"/>
  <c r="B100" i="62"/>
  <c r="G99" i="62"/>
  <c r="I97" i="62"/>
  <c r="G97" i="62"/>
  <c r="E96" i="62"/>
  <c r="F95" i="62"/>
  <c r="H88" i="62"/>
  <c r="H81" i="62"/>
  <c r="H119" i="62" s="1"/>
  <c r="G81" i="62"/>
  <c r="G119" i="62" s="1"/>
  <c r="F81" i="62"/>
  <c r="F119" i="62" s="1"/>
  <c r="E81" i="62"/>
  <c r="E119" i="62" s="1"/>
  <c r="D81" i="62"/>
  <c r="D119" i="62" s="1"/>
  <c r="B81" i="62"/>
  <c r="B119" i="62" s="1"/>
  <c r="H80" i="62"/>
  <c r="H118" i="62" s="1"/>
  <c r="G80" i="62"/>
  <c r="G118" i="62" s="1"/>
  <c r="F80" i="62"/>
  <c r="F118" i="62" s="1"/>
  <c r="E80" i="62"/>
  <c r="D80" i="62"/>
  <c r="D118" i="62" s="1"/>
  <c r="C80" i="62"/>
  <c r="C118" i="62" s="1"/>
  <c r="B80" i="62"/>
  <c r="B118" i="62" s="1"/>
  <c r="I79" i="62"/>
  <c r="I117" i="62" s="1"/>
  <c r="H79" i="62"/>
  <c r="H117" i="62" s="1"/>
  <c r="G79" i="62"/>
  <c r="G117" i="62" s="1"/>
  <c r="F79" i="62"/>
  <c r="F117" i="62" s="1"/>
  <c r="E79" i="62"/>
  <c r="E117" i="62" s="1"/>
  <c r="D79" i="62"/>
  <c r="D117" i="62" s="1"/>
  <c r="B79" i="62"/>
  <c r="B117" i="62" s="1"/>
  <c r="I78" i="62"/>
  <c r="I116" i="62" s="1"/>
  <c r="H78" i="62"/>
  <c r="H116" i="62" s="1"/>
  <c r="G78" i="62"/>
  <c r="G116" i="62" s="1"/>
  <c r="F78" i="62"/>
  <c r="F116" i="62" s="1"/>
  <c r="E78" i="62"/>
  <c r="E116" i="62" s="1"/>
  <c r="D78" i="62"/>
  <c r="D116" i="62" s="1"/>
  <c r="B78" i="62"/>
  <c r="B116" i="62" s="1"/>
  <c r="H77" i="62"/>
  <c r="H115" i="62" s="1"/>
  <c r="G77" i="62"/>
  <c r="G115" i="62" s="1"/>
  <c r="F77" i="62"/>
  <c r="F115" i="62" s="1"/>
  <c r="E77" i="62"/>
  <c r="E115" i="62" s="1"/>
  <c r="D77" i="62"/>
  <c r="D115" i="62" s="1"/>
  <c r="B77" i="62"/>
  <c r="B115" i="62" s="1"/>
  <c r="H76" i="62"/>
  <c r="H114" i="62" s="1"/>
  <c r="G76" i="62"/>
  <c r="G114" i="62" s="1"/>
  <c r="F76" i="62"/>
  <c r="F114" i="62" s="1"/>
  <c r="E76" i="62"/>
  <c r="E114" i="62" s="1"/>
  <c r="D76" i="62"/>
  <c r="D114" i="62" s="1"/>
  <c r="B76" i="62"/>
  <c r="B114" i="62" s="1"/>
  <c r="H75" i="62"/>
  <c r="H113" i="62" s="1"/>
  <c r="G75" i="62"/>
  <c r="G113" i="62" s="1"/>
  <c r="F75" i="62"/>
  <c r="F113" i="62" s="1"/>
  <c r="E75" i="62"/>
  <c r="E113" i="62" s="1"/>
  <c r="D75" i="62"/>
  <c r="D113" i="62" s="1"/>
  <c r="B75" i="62"/>
  <c r="B113" i="62" s="1"/>
  <c r="H74" i="62"/>
  <c r="H112" i="62" s="1"/>
  <c r="G74" i="62"/>
  <c r="G112" i="62" s="1"/>
  <c r="F74" i="62"/>
  <c r="F112" i="62" s="1"/>
  <c r="E74" i="62"/>
  <c r="E112" i="62" s="1"/>
  <c r="D74" i="62"/>
  <c r="D112" i="62" s="1"/>
  <c r="B74" i="62"/>
  <c r="B112" i="62" s="1"/>
  <c r="H73" i="62"/>
  <c r="H111" i="62" s="1"/>
  <c r="G73" i="62"/>
  <c r="F73" i="62"/>
  <c r="E73" i="62"/>
  <c r="E111" i="62" s="1"/>
  <c r="D73" i="62"/>
  <c r="D111" i="62" s="1"/>
  <c r="B73" i="62"/>
  <c r="B111" i="62" s="1"/>
  <c r="H72" i="62"/>
  <c r="H110" i="62" s="1"/>
  <c r="G72" i="62"/>
  <c r="G110" i="62" s="1"/>
  <c r="F72" i="62"/>
  <c r="F110" i="62" s="1"/>
  <c r="E72" i="62"/>
  <c r="E110" i="62" s="1"/>
  <c r="D72" i="62"/>
  <c r="D110" i="62" s="1"/>
  <c r="C72" i="62"/>
  <c r="C110" i="62" s="1"/>
  <c r="B72" i="62"/>
  <c r="B110" i="62" s="1"/>
  <c r="I71" i="62"/>
  <c r="I109" i="62" s="1"/>
  <c r="H71" i="62"/>
  <c r="H109" i="62" s="1"/>
  <c r="G71" i="62"/>
  <c r="G109" i="62" s="1"/>
  <c r="F71" i="62"/>
  <c r="E71" i="62"/>
  <c r="E109" i="62" s="1"/>
  <c r="D71" i="62"/>
  <c r="D109" i="62" s="1"/>
  <c r="C71" i="62"/>
  <c r="C109" i="62" s="1"/>
  <c r="B71" i="62"/>
  <c r="B109" i="62" s="1"/>
  <c r="H70" i="62"/>
  <c r="H108" i="62" s="1"/>
  <c r="G70" i="62"/>
  <c r="G108" i="62" s="1"/>
  <c r="F70" i="62"/>
  <c r="F108" i="62" s="1"/>
  <c r="E70" i="62"/>
  <c r="E108" i="62" s="1"/>
  <c r="D70" i="62"/>
  <c r="D108" i="62" s="1"/>
  <c r="B70" i="62"/>
  <c r="B108" i="62" s="1"/>
  <c r="I69" i="62"/>
  <c r="I107" i="62" s="1"/>
  <c r="H69" i="62"/>
  <c r="H107" i="62" s="1"/>
  <c r="G69" i="62"/>
  <c r="G107" i="62" s="1"/>
  <c r="F69" i="62"/>
  <c r="F107" i="62" s="1"/>
  <c r="E69" i="62"/>
  <c r="E107" i="62" s="1"/>
  <c r="D69" i="62"/>
  <c r="D107" i="62" s="1"/>
  <c r="C69" i="62"/>
  <c r="B69" i="62"/>
  <c r="B107" i="62" s="1"/>
  <c r="H68" i="62"/>
  <c r="H106" i="62" s="1"/>
  <c r="G68" i="62"/>
  <c r="G106" i="62" s="1"/>
  <c r="F68" i="62"/>
  <c r="F106" i="62" s="1"/>
  <c r="E68" i="62"/>
  <c r="E106" i="62" s="1"/>
  <c r="D68" i="62"/>
  <c r="D106" i="62" s="1"/>
  <c r="B68" i="62"/>
  <c r="B106" i="62" s="1"/>
  <c r="H67" i="62"/>
  <c r="H105" i="62" s="1"/>
  <c r="G67" i="62"/>
  <c r="G105" i="62" s="1"/>
  <c r="F67" i="62"/>
  <c r="F105" i="62" s="1"/>
  <c r="E67" i="62"/>
  <c r="E105" i="62" s="1"/>
  <c r="D67" i="62"/>
  <c r="D105" i="62" s="1"/>
  <c r="B67" i="62"/>
  <c r="B105" i="62" s="1"/>
  <c r="H66" i="62"/>
  <c r="G66" i="62"/>
  <c r="G104" i="62" s="1"/>
  <c r="F66" i="62"/>
  <c r="F104" i="62" s="1"/>
  <c r="E66" i="62"/>
  <c r="E104" i="62" s="1"/>
  <c r="D66" i="62"/>
  <c r="D104" i="62" s="1"/>
  <c r="B66" i="62"/>
  <c r="B104" i="62" s="1"/>
  <c r="H65" i="62"/>
  <c r="H103" i="62" s="1"/>
  <c r="G65" i="62"/>
  <c r="G103" i="62" s="1"/>
  <c r="F65" i="62"/>
  <c r="F103" i="62" s="1"/>
  <c r="E65" i="62"/>
  <c r="E103" i="62" s="1"/>
  <c r="D65" i="62"/>
  <c r="D103" i="62" s="1"/>
  <c r="B65" i="62"/>
  <c r="B103" i="62" s="1"/>
  <c r="H64" i="62"/>
  <c r="H102" i="62" s="1"/>
  <c r="G64" i="62"/>
  <c r="G102" i="62" s="1"/>
  <c r="F64" i="62"/>
  <c r="F102" i="62" s="1"/>
  <c r="E64" i="62"/>
  <c r="E102" i="62" s="1"/>
  <c r="D64" i="62"/>
  <c r="D102" i="62" s="1"/>
  <c r="C64" i="62"/>
  <c r="C102" i="62" s="1"/>
  <c r="B64" i="62"/>
  <c r="B102" i="62" s="1"/>
  <c r="H63" i="62"/>
  <c r="H101" i="62" s="1"/>
  <c r="G63" i="62"/>
  <c r="G101" i="62" s="1"/>
  <c r="F63" i="62"/>
  <c r="F101" i="62" s="1"/>
  <c r="E63" i="62"/>
  <c r="E101" i="62" s="1"/>
  <c r="D63" i="62"/>
  <c r="D101" i="62" s="1"/>
  <c r="B63" i="62"/>
  <c r="B101" i="62" s="1"/>
  <c r="I62" i="62"/>
  <c r="I100" i="62" s="1"/>
  <c r="H62" i="62"/>
  <c r="H100" i="62" s="1"/>
  <c r="G62" i="62"/>
  <c r="G100" i="62" s="1"/>
  <c r="F62" i="62"/>
  <c r="F100" i="62" s="1"/>
  <c r="E62" i="62"/>
  <c r="E100" i="62" s="1"/>
  <c r="D62" i="62"/>
  <c r="D100" i="62" s="1"/>
  <c r="B62" i="62"/>
  <c r="H61" i="62"/>
  <c r="H99" i="62" s="1"/>
  <c r="G61" i="62"/>
  <c r="F61" i="62"/>
  <c r="F99" i="62" s="1"/>
  <c r="E61" i="62"/>
  <c r="E99" i="62" s="1"/>
  <c r="D61" i="62"/>
  <c r="D99" i="62" s="1"/>
  <c r="C61" i="62"/>
  <c r="C99" i="62" s="1"/>
  <c r="B61" i="62"/>
  <c r="B99" i="62" s="1"/>
  <c r="I60" i="62"/>
  <c r="I98" i="62" s="1"/>
  <c r="H60" i="62"/>
  <c r="H98" i="62" s="1"/>
  <c r="G60" i="62"/>
  <c r="G98" i="62" s="1"/>
  <c r="F60" i="62"/>
  <c r="F98" i="62" s="1"/>
  <c r="E60" i="62"/>
  <c r="E98" i="62" s="1"/>
  <c r="D60" i="62"/>
  <c r="D98" i="62" s="1"/>
  <c r="B60" i="62"/>
  <c r="B98" i="62" s="1"/>
  <c r="H59" i="62"/>
  <c r="H97" i="62" s="1"/>
  <c r="G59" i="62"/>
  <c r="F59" i="62"/>
  <c r="F97" i="62" s="1"/>
  <c r="E59" i="62"/>
  <c r="E97" i="62" s="1"/>
  <c r="D59" i="62"/>
  <c r="D97" i="62" s="1"/>
  <c r="B59" i="62"/>
  <c r="B97" i="62" s="1"/>
  <c r="I58" i="62"/>
  <c r="I96" i="62" s="1"/>
  <c r="H58" i="62"/>
  <c r="H96" i="62" s="1"/>
  <c r="G58" i="62"/>
  <c r="G96" i="62" s="1"/>
  <c r="F58" i="62"/>
  <c r="F96" i="62" s="1"/>
  <c r="E58" i="62"/>
  <c r="D58" i="62"/>
  <c r="D96" i="62" s="1"/>
  <c r="B58" i="62"/>
  <c r="B96" i="62" s="1"/>
  <c r="H57" i="62"/>
  <c r="H95" i="62" s="1"/>
  <c r="G57" i="62"/>
  <c r="G95" i="62" s="1"/>
  <c r="F57" i="62"/>
  <c r="E57" i="62"/>
  <c r="E95" i="62" s="1"/>
  <c r="D57" i="62"/>
  <c r="D95" i="62" s="1"/>
  <c r="C57" i="62"/>
  <c r="C95" i="62" s="1"/>
  <c r="B57" i="62"/>
  <c r="B95" i="62" s="1"/>
  <c r="I56" i="62"/>
  <c r="I94" i="62" s="1"/>
  <c r="H56" i="62"/>
  <c r="H94" i="62" s="1"/>
  <c r="G56" i="62"/>
  <c r="G94" i="62" s="1"/>
  <c r="F56" i="62"/>
  <c r="F94" i="62" s="1"/>
  <c r="E56" i="62"/>
  <c r="E94" i="62" s="1"/>
  <c r="D56" i="62"/>
  <c r="D94" i="62" s="1"/>
  <c r="C56" i="62"/>
  <c r="C94" i="62" s="1"/>
  <c r="B56" i="62"/>
  <c r="B94" i="62" s="1"/>
  <c r="H55" i="62"/>
  <c r="H93" i="62" s="1"/>
  <c r="G55" i="62"/>
  <c r="G93" i="62" s="1"/>
  <c r="F55" i="62"/>
  <c r="F93" i="62" s="1"/>
  <c r="E55" i="62"/>
  <c r="E93" i="62" s="1"/>
  <c r="D55" i="62"/>
  <c r="D93" i="62" s="1"/>
  <c r="C55" i="62"/>
  <c r="C93" i="62" s="1"/>
  <c r="B55" i="62"/>
  <c r="B93" i="62" s="1"/>
  <c r="I54" i="62"/>
  <c r="I92" i="62" s="1"/>
  <c r="H54" i="62"/>
  <c r="H92" i="62" s="1"/>
  <c r="G54" i="62"/>
  <c r="G92" i="62" s="1"/>
  <c r="F54" i="62"/>
  <c r="F92" i="62" s="1"/>
  <c r="E54" i="62"/>
  <c r="E92" i="62" s="1"/>
  <c r="D54" i="62"/>
  <c r="D92" i="62" s="1"/>
  <c r="C54" i="62"/>
  <c r="C92" i="62" s="1"/>
  <c r="B54" i="62"/>
  <c r="B92" i="62" s="1"/>
  <c r="H53" i="62"/>
  <c r="H91" i="62" s="1"/>
  <c r="G53" i="62"/>
  <c r="G91" i="62" s="1"/>
  <c r="F53" i="62"/>
  <c r="F91" i="62" s="1"/>
  <c r="E53" i="62"/>
  <c r="E91" i="62" s="1"/>
  <c r="D53" i="62"/>
  <c r="D91" i="62" s="1"/>
  <c r="B53" i="62"/>
  <c r="B91" i="62" s="1"/>
  <c r="H52" i="62"/>
  <c r="H90" i="62" s="1"/>
  <c r="G52" i="62"/>
  <c r="G90" i="62" s="1"/>
  <c r="F52" i="62"/>
  <c r="F90" i="62" s="1"/>
  <c r="E52" i="62"/>
  <c r="E90" i="62" s="1"/>
  <c r="D52" i="62"/>
  <c r="D90" i="62" s="1"/>
  <c r="C52" i="62"/>
  <c r="C90" i="62" s="1"/>
  <c r="B52" i="62"/>
  <c r="B90" i="62" s="1"/>
  <c r="H51" i="62"/>
  <c r="H89" i="62" s="1"/>
  <c r="G51" i="62"/>
  <c r="G89" i="62" s="1"/>
  <c r="F51" i="62"/>
  <c r="F89" i="62" s="1"/>
  <c r="E51" i="62"/>
  <c r="E89" i="62" s="1"/>
  <c r="D51" i="62"/>
  <c r="D89" i="62" s="1"/>
  <c r="B51" i="62"/>
  <c r="B89" i="62" s="1"/>
  <c r="H50" i="62"/>
  <c r="G50" i="62"/>
  <c r="G88" i="62" s="1"/>
  <c r="F50" i="62"/>
  <c r="F88" i="62" s="1"/>
  <c r="E50" i="62"/>
  <c r="E88" i="62" s="1"/>
  <c r="D50" i="62"/>
  <c r="D88" i="62" s="1"/>
  <c r="B50" i="62"/>
  <c r="B88" i="62" s="1"/>
  <c r="L38" i="62"/>
  <c r="I81" i="62" s="1"/>
  <c r="I119" i="62" s="1"/>
  <c r="L37" i="62"/>
  <c r="I80" i="62" s="1"/>
  <c r="I118" i="62" s="1"/>
  <c r="L36" i="62"/>
  <c r="L35" i="62"/>
  <c r="L34" i="62"/>
  <c r="I77" i="62" s="1"/>
  <c r="I115" i="62" s="1"/>
  <c r="C77" i="62"/>
  <c r="C115" i="62" s="1"/>
  <c r="L33" i="62"/>
  <c r="I76" i="62" s="1"/>
  <c r="I114" i="62" s="1"/>
  <c r="C76" i="62"/>
  <c r="C114" i="62" s="1"/>
  <c r="L32" i="62"/>
  <c r="I75" i="62" s="1"/>
  <c r="I113" i="62" s="1"/>
  <c r="L31" i="62"/>
  <c r="I74" i="62" s="1"/>
  <c r="I112" i="62" s="1"/>
  <c r="C74" i="62"/>
  <c r="C112" i="62" s="1"/>
  <c r="L30" i="62"/>
  <c r="I73" i="62" s="1"/>
  <c r="I111" i="62" s="1"/>
  <c r="C73" i="62"/>
  <c r="C111" i="62" s="1"/>
  <c r="L29" i="62"/>
  <c r="I72" i="62" s="1"/>
  <c r="I110" i="62" s="1"/>
  <c r="L28" i="62"/>
  <c r="L27" i="62"/>
  <c r="I70" i="62" s="1"/>
  <c r="I108" i="62" s="1"/>
  <c r="L26" i="62"/>
  <c r="L25" i="62"/>
  <c r="I68" i="62" s="1"/>
  <c r="I106" i="62" s="1"/>
  <c r="C68" i="62"/>
  <c r="C106" i="62" s="1"/>
  <c r="L24" i="62"/>
  <c r="I67" i="62" s="1"/>
  <c r="I105" i="62" s="1"/>
  <c r="C67" i="62"/>
  <c r="C105" i="62" s="1"/>
  <c r="L23" i="62"/>
  <c r="I66" i="62" s="1"/>
  <c r="I104" i="62" s="1"/>
  <c r="L22" i="62"/>
  <c r="I65" i="62" s="1"/>
  <c r="I103" i="62" s="1"/>
  <c r="L21" i="62"/>
  <c r="I64" i="62" s="1"/>
  <c r="I102" i="62" s="1"/>
  <c r="L20" i="62"/>
  <c r="I63" i="62" s="1"/>
  <c r="I101" i="62" s="1"/>
  <c r="C63" i="62"/>
  <c r="C101" i="62" s="1"/>
  <c r="L19" i="62"/>
  <c r="L18" i="62"/>
  <c r="I61" i="62" s="1"/>
  <c r="I99" i="62" s="1"/>
  <c r="L17" i="62"/>
  <c r="C60" i="62"/>
  <c r="C98" i="62" s="1"/>
  <c r="L16" i="62"/>
  <c r="I59" i="62" s="1"/>
  <c r="L15" i="62"/>
  <c r="C58" i="62"/>
  <c r="C96" i="62" s="1"/>
  <c r="L14" i="62"/>
  <c r="I57" i="62" s="1"/>
  <c r="I95" i="62" s="1"/>
  <c r="L13" i="62"/>
  <c r="L12" i="62"/>
  <c r="I55" i="62" s="1"/>
  <c r="I93" i="62" s="1"/>
  <c r="L11" i="62"/>
  <c r="L10" i="62"/>
  <c r="I53" i="62" s="1"/>
  <c r="I91" i="62" s="1"/>
  <c r="C53" i="62"/>
  <c r="C91" i="62" s="1"/>
  <c r="L9" i="62"/>
  <c r="I52" i="62" s="1"/>
  <c r="I90" i="62" s="1"/>
  <c r="L8" i="62"/>
  <c r="I51" i="62" s="1"/>
  <c r="I89" i="62" s="1"/>
  <c r="C51" i="62"/>
  <c r="C89" i="62" s="1"/>
  <c r="L7" i="62"/>
  <c r="I50" i="62" s="1"/>
  <c r="I88" i="62" s="1"/>
  <c r="C50" i="62"/>
  <c r="C88" i="62" s="1"/>
  <c r="C280" i="59"/>
  <c r="I115" i="59"/>
  <c r="G111" i="59"/>
  <c r="D109" i="59"/>
  <c r="D107" i="59"/>
  <c r="D106" i="59"/>
  <c r="G100" i="59"/>
  <c r="C95" i="59"/>
  <c r="B90" i="59"/>
  <c r="G88" i="59"/>
  <c r="F88" i="59"/>
  <c r="H81" i="59"/>
  <c r="H119" i="59" s="1"/>
  <c r="G81" i="59"/>
  <c r="G119" i="59" s="1"/>
  <c r="F81" i="59"/>
  <c r="F119" i="59" s="1"/>
  <c r="E81" i="59"/>
  <c r="E119" i="59" s="1"/>
  <c r="D81" i="59"/>
  <c r="D119" i="59" s="1"/>
  <c r="B81" i="59"/>
  <c r="B119" i="59" s="1"/>
  <c r="I80" i="59"/>
  <c r="I118" i="59" s="1"/>
  <c r="H80" i="59"/>
  <c r="H118" i="59" s="1"/>
  <c r="G80" i="59"/>
  <c r="G118" i="59" s="1"/>
  <c r="F80" i="59"/>
  <c r="F118" i="59" s="1"/>
  <c r="E80" i="59"/>
  <c r="E118" i="59" s="1"/>
  <c r="D80" i="59"/>
  <c r="D118" i="59" s="1"/>
  <c r="C80" i="59"/>
  <c r="C118" i="59" s="1"/>
  <c r="B80" i="59"/>
  <c r="B118" i="59" s="1"/>
  <c r="H79" i="59"/>
  <c r="H117" i="59" s="1"/>
  <c r="G79" i="59"/>
  <c r="G117" i="59" s="1"/>
  <c r="F79" i="59"/>
  <c r="F117" i="59" s="1"/>
  <c r="E79" i="59"/>
  <c r="E117" i="59" s="1"/>
  <c r="D79" i="59"/>
  <c r="D117" i="59" s="1"/>
  <c r="C79" i="59"/>
  <c r="C117" i="59" s="1"/>
  <c r="B79" i="59"/>
  <c r="B117" i="59" s="1"/>
  <c r="I78" i="59"/>
  <c r="I116" i="59" s="1"/>
  <c r="H78" i="59"/>
  <c r="H116" i="59" s="1"/>
  <c r="G78" i="59"/>
  <c r="G116" i="59" s="1"/>
  <c r="F78" i="59"/>
  <c r="F116" i="59" s="1"/>
  <c r="E78" i="59"/>
  <c r="E116" i="59" s="1"/>
  <c r="D78" i="59"/>
  <c r="D116" i="59" s="1"/>
  <c r="B78" i="59"/>
  <c r="B116" i="59" s="1"/>
  <c r="I77" i="59"/>
  <c r="H77" i="59"/>
  <c r="H115" i="59" s="1"/>
  <c r="G77" i="59"/>
  <c r="G115" i="59" s="1"/>
  <c r="F77" i="59"/>
  <c r="F115" i="59" s="1"/>
  <c r="E77" i="59"/>
  <c r="E115" i="59" s="1"/>
  <c r="D77" i="59"/>
  <c r="D115" i="59" s="1"/>
  <c r="B77" i="59"/>
  <c r="B115" i="59" s="1"/>
  <c r="H76" i="59"/>
  <c r="H114" i="59" s="1"/>
  <c r="G76" i="59"/>
  <c r="G114" i="59" s="1"/>
  <c r="F76" i="59"/>
  <c r="F114" i="59" s="1"/>
  <c r="E76" i="59"/>
  <c r="E114" i="59" s="1"/>
  <c r="D76" i="59"/>
  <c r="D114" i="59" s="1"/>
  <c r="B76" i="59"/>
  <c r="B114" i="59" s="1"/>
  <c r="H75" i="59"/>
  <c r="H113" i="59" s="1"/>
  <c r="G75" i="59"/>
  <c r="G113" i="59" s="1"/>
  <c r="F75" i="59"/>
  <c r="F113" i="59" s="1"/>
  <c r="E75" i="59"/>
  <c r="E113" i="59" s="1"/>
  <c r="D75" i="59"/>
  <c r="D113" i="59" s="1"/>
  <c r="C75" i="59"/>
  <c r="C113" i="59" s="1"/>
  <c r="B75" i="59"/>
  <c r="B113" i="59" s="1"/>
  <c r="H74" i="59"/>
  <c r="H112" i="59" s="1"/>
  <c r="G74" i="59"/>
  <c r="G112" i="59" s="1"/>
  <c r="F74" i="59"/>
  <c r="F112" i="59" s="1"/>
  <c r="E74" i="59"/>
  <c r="E112" i="59" s="1"/>
  <c r="D74" i="59"/>
  <c r="D112" i="59" s="1"/>
  <c r="B74" i="59"/>
  <c r="B112" i="59" s="1"/>
  <c r="H73" i="59"/>
  <c r="H111" i="59" s="1"/>
  <c r="G73" i="59"/>
  <c r="F73" i="59"/>
  <c r="F111" i="59" s="1"/>
  <c r="E73" i="59"/>
  <c r="E111" i="59" s="1"/>
  <c r="D73" i="59"/>
  <c r="D111" i="59" s="1"/>
  <c r="C73" i="59"/>
  <c r="C111" i="59" s="1"/>
  <c r="B73" i="59"/>
  <c r="B111" i="59" s="1"/>
  <c r="I72" i="59"/>
  <c r="I110" i="59" s="1"/>
  <c r="H72" i="59"/>
  <c r="H110" i="59" s="1"/>
  <c r="G72" i="59"/>
  <c r="G110" i="59" s="1"/>
  <c r="F72" i="59"/>
  <c r="F110" i="59" s="1"/>
  <c r="E72" i="59"/>
  <c r="E110" i="59" s="1"/>
  <c r="D72" i="59"/>
  <c r="D110" i="59" s="1"/>
  <c r="C72" i="59"/>
  <c r="C110" i="59" s="1"/>
  <c r="B72" i="59"/>
  <c r="B110" i="59" s="1"/>
  <c r="H71" i="59"/>
  <c r="H109" i="59" s="1"/>
  <c r="G71" i="59"/>
  <c r="G109" i="59" s="1"/>
  <c r="F71" i="59"/>
  <c r="F109" i="59" s="1"/>
  <c r="E71" i="59"/>
  <c r="E109" i="59" s="1"/>
  <c r="D71" i="59"/>
  <c r="C71" i="59"/>
  <c r="C109" i="59" s="1"/>
  <c r="B71" i="59"/>
  <c r="B109" i="59" s="1"/>
  <c r="H70" i="59"/>
  <c r="H108" i="59" s="1"/>
  <c r="G70" i="59"/>
  <c r="G108" i="59" s="1"/>
  <c r="F70" i="59"/>
  <c r="F108" i="59" s="1"/>
  <c r="E70" i="59"/>
  <c r="E108" i="59" s="1"/>
  <c r="D70" i="59"/>
  <c r="D108" i="59" s="1"/>
  <c r="B70" i="59"/>
  <c r="B108" i="59" s="1"/>
  <c r="H69" i="59"/>
  <c r="H107" i="59" s="1"/>
  <c r="G69" i="59"/>
  <c r="G107" i="59" s="1"/>
  <c r="F69" i="59"/>
  <c r="F107" i="59" s="1"/>
  <c r="E69" i="59"/>
  <c r="E107" i="59" s="1"/>
  <c r="D69" i="59"/>
  <c r="B69" i="59"/>
  <c r="B107" i="59" s="1"/>
  <c r="H68" i="59"/>
  <c r="H106" i="59" s="1"/>
  <c r="G68" i="59"/>
  <c r="G106" i="59" s="1"/>
  <c r="F68" i="59"/>
  <c r="F106" i="59" s="1"/>
  <c r="E68" i="59"/>
  <c r="E106" i="59" s="1"/>
  <c r="D68" i="59"/>
  <c r="B68" i="59"/>
  <c r="B106" i="59" s="1"/>
  <c r="H67" i="59"/>
  <c r="H105" i="59" s="1"/>
  <c r="G67" i="59"/>
  <c r="G105" i="59" s="1"/>
  <c r="F67" i="59"/>
  <c r="F105" i="59" s="1"/>
  <c r="E67" i="59"/>
  <c r="E105" i="59" s="1"/>
  <c r="D67" i="59"/>
  <c r="D105" i="59" s="1"/>
  <c r="B67" i="59"/>
  <c r="B105" i="59" s="1"/>
  <c r="H66" i="59"/>
  <c r="H104" i="59" s="1"/>
  <c r="G66" i="59"/>
  <c r="G104" i="59" s="1"/>
  <c r="F66" i="59"/>
  <c r="F104" i="59" s="1"/>
  <c r="E66" i="59"/>
  <c r="E104" i="59" s="1"/>
  <c r="D66" i="59"/>
  <c r="D104" i="59" s="1"/>
  <c r="B66" i="59"/>
  <c r="B104" i="59" s="1"/>
  <c r="H65" i="59"/>
  <c r="H103" i="59" s="1"/>
  <c r="G65" i="59"/>
  <c r="G103" i="59" s="1"/>
  <c r="F65" i="59"/>
  <c r="F103" i="59" s="1"/>
  <c r="E65" i="59"/>
  <c r="E103" i="59" s="1"/>
  <c r="D65" i="59"/>
  <c r="D103" i="59" s="1"/>
  <c r="B65" i="59"/>
  <c r="B103" i="59" s="1"/>
  <c r="H64" i="59"/>
  <c r="H102" i="59" s="1"/>
  <c r="G64" i="59"/>
  <c r="G102" i="59" s="1"/>
  <c r="F64" i="59"/>
  <c r="F102" i="59" s="1"/>
  <c r="E64" i="59"/>
  <c r="E102" i="59" s="1"/>
  <c r="D64" i="59"/>
  <c r="D102" i="59" s="1"/>
  <c r="C64" i="59"/>
  <c r="C102" i="59" s="1"/>
  <c r="B64" i="59"/>
  <c r="B102" i="59" s="1"/>
  <c r="H63" i="59"/>
  <c r="H101" i="59" s="1"/>
  <c r="G63" i="59"/>
  <c r="G101" i="59" s="1"/>
  <c r="F63" i="59"/>
  <c r="F101" i="59" s="1"/>
  <c r="E63" i="59"/>
  <c r="E101" i="59" s="1"/>
  <c r="D63" i="59"/>
  <c r="D101" i="59" s="1"/>
  <c r="C63" i="59"/>
  <c r="C101" i="59" s="1"/>
  <c r="B63" i="59"/>
  <c r="B101" i="59" s="1"/>
  <c r="H62" i="59"/>
  <c r="H100" i="59" s="1"/>
  <c r="G62" i="59"/>
  <c r="F62" i="59"/>
  <c r="F100" i="59" s="1"/>
  <c r="E62" i="59"/>
  <c r="E100" i="59" s="1"/>
  <c r="D62" i="59"/>
  <c r="D100" i="59" s="1"/>
  <c r="B62" i="59"/>
  <c r="B100" i="59" s="1"/>
  <c r="H61" i="59"/>
  <c r="H99" i="59" s="1"/>
  <c r="G61" i="59"/>
  <c r="G99" i="59" s="1"/>
  <c r="F61" i="59"/>
  <c r="F99" i="59" s="1"/>
  <c r="E61" i="59"/>
  <c r="E99" i="59" s="1"/>
  <c r="D61" i="59"/>
  <c r="D99" i="59" s="1"/>
  <c r="B61" i="59"/>
  <c r="B99" i="59" s="1"/>
  <c r="H60" i="59"/>
  <c r="H98" i="59" s="1"/>
  <c r="G60" i="59"/>
  <c r="G98" i="59" s="1"/>
  <c r="F60" i="59"/>
  <c r="F98" i="59" s="1"/>
  <c r="E60" i="59"/>
  <c r="E98" i="59" s="1"/>
  <c r="D60" i="59"/>
  <c r="D98" i="59" s="1"/>
  <c r="B60" i="59"/>
  <c r="B98" i="59" s="1"/>
  <c r="H59" i="59"/>
  <c r="H97" i="59" s="1"/>
  <c r="G59" i="59"/>
  <c r="G97" i="59" s="1"/>
  <c r="F59" i="59"/>
  <c r="F97" i="59" s="1"/>
  <c r="E59" i="59"/>
  <c r="E97" i="59" s="1"/>
  <c r="D59" i="59"/>
  <c r="D97" i="59" s="1"/>
  <c r="B59" i="59"/>
  <c r="B97" i="59" s="1"/>
  <c r="H58" i="59"/>
  <c r="H96" i="59" s="1"/>
  <c r="G58" i="59"/>
  <c r="G96" i="59" s="1"/>
  <c r="F58" i="59"/>
  <c r="F96" i="59" s="1"/>
  <c r="E58" i="59"/>
  <c r="E96" i="59" s="1"/>
  <c r="D58" i="59"/>
  <c r="D96" i="59" s="1"/>
  <c r="C58" i="59"/>
  <c r="C96" i="59" s="1"/>
  <c r="B58" i="59"/>
  <c r="B96" i="59" s="1"/>
  <c r="H57" i="59"/>
  <c r="H95" i="59" s="1"/>
  <c r="G57" i="59"/>
  <c r="G95" i="59" s="1"/>
  <c r="F57" i="59"/>
  <c r="F95" i="59" s="1"/>
  <c r="E57" i="59"/>
  <c r="E95" i="59" s="1"/>
  <c r="D57" i="59"/>
  <c r="D95" i="59" s="1"/>
  <c r="C57" i="59"/>
  <c r="B57" i="59"/>
  <c r="B95" i="59" s="1"/>
  <c r="I56" i="59"/>
  <c r="I94" i="59" s="1"/>
  <c r="H56" i="59"/>
  <c r="H94" i="59" s="1"/>
  <c r="G56" i="59"/>
  <c r="G94" i="59" s="1"/>
  <c r="F56" i="59"/>
  <c r="F94" i="59" s="1"/>
  <c r="E56" i="59"/>
  <c r="E94" i="59" s="1"/>
  <c r="D56" i="59"/>
  <c r="D94" i="59" s="1"/>
  <c r="C56" i="59"/>
  <c r="C94" i="59" s="1"/>
  <c r="B56" i="59"/>
  <c r="B94" i="59" s="1"/>
  <c r="H55" i="59"/>
  <c r="H93" i="59" s="1"/>
  <c r="G55" i="59"/>
  <c r="G93" i="59" s="1"/>
  <c r="F55" i="59"/>
  <c r="F93" i="59" s="1"/>
  <c r="E55" i="59"/>
  <c r="E93" i="59" s="1"/>
  <c r="D55" i="59"/>
  <c r="D93" i="59" s="1"/>
  <c r="B55" i="59"/>
  <c r="B93" i="59" s="1"/>
  <c r="H54" i="59"/>
  <c r="H92" i="59" s="1"/>
  <c r="G54" i="59"/>
  <c r="G92" i="59" s="1"/>
  <c r="F54" i="59"/>
  <c r="F92" i="59" s="1"/>
  <c r="E54" i="59"/>
  <c r="E92" i="59" s="1"/>
  <c r="D54" i="59"/>
  <c r="D92" i="59" s="1"/>
  <c r="C54" i="59"/>
  <c r="C92" i="59" s="1"/>
  <c r="B54" i="59"/>
  <c r="B92" i="59" s="1"/>
  <c r="H53" i="59"/>
  <c r="H91" i="59" s="1"/>
  <c r="G53" i="59"/>
  <c r="G91" i="59" s="1"/>
  <c r="F53" i="59"/>
  <c r="F91" i="59" s="1"/>
  <c r="E53" i="59"/>
  <c r="E91" i="59" s="1"/>
  <c r="D53" i="59"/>
  <c r="D91" i="59" s="1"/>
  <c r="B53" i="59"/>
  <c r="B91" i="59" s="1"/>
  <c r="H52" i="59"/>
  <c r="H90" i="59" s="1"/>
  <c r="G52" i="59"/>
  <c r="G90" i="59" s="1"/>
  <c r="F52" i="59"/>
  <c r="F90" i="59" s="1"/>
  <c r="E52" i="59"/>
  <c r="E90" i="59" s="1"/>
  <c r="D52" i="59"/>
  <c r="D90" i="59" s="1"/>
  <c r="B52" i="59"/>
  <c r="H51" i="59"/>
  <c r="H89" i="59" s="1"/>
  <c r="G51" i="59"/>
  <c r="G89" i="59" s="1"/>
  <c r="F51" i="59"/>
  <c r="F89" i="59" s="1"/>
  <c r="E51" i="59"/>
  <c r="E89" i="59" s="1"/>
  <c r="D51" i="59"/>
  <c r="D89" i="59" s="1"/>
  <c r="B51" i="59"/>
  <c r="B89" i="59" s="1"/>
  <c r="H50" i="59"/>
  <c r="H88" i="59" s="1"/>
  <c r="G50" i="59"/>
  <c r="F50" i="59"/>
  <c r="E50" i="59"/>
  <c r="E88" i="59" s="1"/>
  <c r="D50" i="59"/>
  <c r="D88" i="59" s="1"/>
  <c r="B50" i="59"/>
  <c r="B88" i="59" s="1"/>
  <c r="L38" i="59"/>
  <c r="I81" i="59" s="1"/>
  <c r="I119" i="59" s="1"/>
  <c r="L37" i="59"/>
  <c r="L36" i="59"/>
  <c r="I79" i="59" s="1"/>
  <c r="I117" i="59" s="1"/>
  <c r="L35" i="59"/>
  <c r="C78" i="59"/>
  <c r="C116" i="59" s="1"/>
  <c r="L34" i="59"/>
  <c r="C77" i="59"/>
  <c r="C115" i="59" s="1"/>
  <c r="L33" i="59"/>
  <c r="I76" i="59" s="1"/>
  <c r="I114" i="59" s="1"/>
  <c r="C76" i="59"/>
  <c r="C114" i="59" s="1"/>
  <c r="L32" i="59"/>
  <c r="I75" i="59" s="1"/>
  <c r="I113" i="59" s="1"/>
  <c r="L31" i="59"/>
  <c r="I74" i="59" s="1"/>
  <c r="I112" i="59" s="1"/>
  <c r="C74" i="59"/>
  <c r="C112" i="59" s="1"/>
  <c r="L30" i="59"/>
  <c r="I73" i="59" s="1"/>
  <c r="I111" i="59" s="1"/>
  <c r="L29" i="59"/>
  <c r="L28" i="59"/>
  <c r="I71" i="59" s="1"/>
  <c r="I109" i="59" s="1"/>
  <c r="L27" i="59"/>
  <c r="I70" i="59" s="1"/>
  <c r="I108" i="59" s="1"/>
  <c r="C70" i="59"/>
  <c r="C108" i="59" s="1"/>
  <c r="L26" i="59"/>
  <c r="I69" i="59" s="1"/>
  <c r="I107" i="59" s="1"/>
  <c r="C69" i="59"/>
  <c r="C107" i="59" s="1"/>
  <c r="L25" i="59"/>
  <c r="I68" i="59" s="1"/>
  <c r="I106" i="59" s="1"/>
  <c r="C68" i="59"/>
  <c r="C106" i="59" s="1"/>
  <c r="L24" i="59"/>
  <c r="I67" i="59" s="1"/>
  <c r="I105" i="59" s="1"/>
  <c r="C67" i="59"/>
  <c r="C105" i="59" s="1"/>
  <c r="L23" i="59"/>
  <c r="I66" i="59" s="1"/>
  <c r="I104" i="59" s="1"/>
  <c r="L22" i="59"/>
  <c r="I65" i="59" s="1"/>
  <c r="I103" i="59" s="1"/>
  <c r="L21" i="59"/>
  <c r="I64" i="59" s="1"/>
  <c r="I102" i="59" s="1"/>
  <c r="L20" i="59"/>
  <c r="I63" i="59" s="1"/>
  <c r="I101" i="59" s="1"/>
  <c r="L19" i="59"/>
  <c r="I62" i="59" s="1"/>
  <c r="I100" i="59" s="1"/>
  <c r="L18" i="59"/>
  <c r="I61" i="59" s="1"/>
  <c r="I99" i="59" s="1"/>
  <c r="C61" i="59"/>
  <c r="C99" i="59" s="1"/>
  <c r="L17" i="59"/>
  <c r="I60" i="59" s="1"/>
  <c r="I98" i="59" s="1"/>
  <c r="C60" i="59"/>
  <c r="C98" i="59" s="1"/>
  <c r="L16" i="59"/>
  <c r="I59" i="59" s="1"/>
  <c r="I97" i="59" s="1"/>
  <c r="L15" i="59"/>
  <c r="I58" i="59" s="1"/>
  <c r="I96" i="59" s="1"/>
  <c r="L14" i="59"/>
  <c r="I57" i="59" s="1"/>
  <c r="I95" i="59" s="1"/>
  <c r="L13" i="59"/>
  <c r="L12" i="59"/>
  <c r="I55" i="59" s="1"/>
  <c r="I93" i="59" s="1"/>
  <c r="C55" i="59"/>
  <c r="C93" i="59" s="1"/>
  <c r="L11" i="59"/>
  <c r="I54" i="59" s="1"/>
  <c r="I92" i="59" s="1"/>
  <c r="L10" i="59"/>
  <c r="I53" i="59" s="1"/>
  <c r="I91" i="59" s="1"/>
  <c r="C53" i="59"/>
  <c r="C91" i="59" s="1"/>
  <c r="L9" i="59"/>
  <c r="I52" i="59" s="1"/>
  <c r="I90" i="59" s="1"/>
  <c r="C52" i="59"/>
  <c r="C90" i="59" s="1"/>
  <c r="L8" i="59"/>
  <c r="I51" i="59" s="1"/>
  <c r="I89" i="59" s="1"/>
  <c r="C51" i="59"/>
  <c r="C89" i="59" s="1"/>
  <c r="L7" i="59"/>
  <c r="I50" i="59" s="1"/>
  <c r="I88" i="59" s="1"/>
  <c r="C50" i="59"/>
  <c r="C88" i="59" s="1"/>
  <c r="C280" i="55"/>
  <c r="D119" i="55"/>
  <c r="H118" i="55"/>
  <c r="F115" i="55"/>
  <c r="H114" i="55"/>
  <c r="B114" i="55"/>
  <c r="F110" i="55"/>
  <c r="E110" i="55"/>
  <c r="D110" i="55"/>
  <c r="E108" i="55"/>
  <c r="C107" i="55"/>
  <c r="B107" i="55"/>
  <c r="I106" i="55"/>
  <c r="B103" i="55"/>
  <c r="E102" i="55"/>
  <c r="B99" i="55"/>
  <c r="G97" i="55"/>
  <c r="B96" i="55"/>
  <c r="H95" i="55"/>
  <c r="H93" i="55"/>
  <c r="G91" i="55"/>
  <c r="F91" i="55"/>
  <c r="B90" i="55"/>
  <c r="B88" i="55"/>
  <c r="H81" i="55"/>
  <c r="H119" i="55" s="1"/>
  <c r="G81" i="55"/>
  <c r="G119" i="55" s="1"/>
  <c r="F81" i="55"/>
  <c r="F119" i="55" s="1"/>
  <c r="E81" i="55"/>
  <c r="E119" i="55" s="1"/>
  <c r="D81" i="55"/>
  <c r="B81" i="55"/>
  <c r="B119" i="55" s="1"/>
  <c r="I80" i="55"/>
  <c r="I118" i="55" s="1"/>
  <c r="H80" i="55"/>
  <c r="G80" i="55"/>
  <c r="G118" i="55" s="1"/>
  <c r="F80" i="55"/>
  <c r="F118" i="55" s="1"/>
  <c r="E80" i="55"/>
  <c r="E118" i="55" s="1"/>
  <c r="D80" i="55"/>
  <c r="D118" i="55" s="1"/>
  <c r="B80" i="55"/>
  <c r="B118" i="55" s="1"/>
  <c r="H79" i="55"/>
  <c r="H117" i="55" s="1"/>
  <c r="G79" i="55"/>
  <c r="G117" i="55" s="1"/>
  <c r="F79" i="55"/>
  <c r="F117" i="55" s="1"/>
  <c r="E79" i="55"/>
  <c r="E117" i="55" s="1"/>
  <c r="D79" i="55"/>
  <c r="D117" i="55" s="1"/>
  <c r="C79" i="55"/>
  <c r="C117" i="55" s="1"/>
  <c r="B79" i="55"/>
  <c r="B117" i="55" s="1"/>
  <c r="I78" i="55"/>
  <c r="I116" i="55" s="1"/>
  <c r="H78" i="55"/>
  <c r="H116" i="55" s="1"/>
  <c r="G78" i="55"/>
  <c r="G116" i="55" s="1"/>
  <c r="F78" i="55"/>
  <c r="F116" i="55" s="1"/>
  <c r="E78" i="55"/>
  <c r="E116" i="55" s="1"/>
  <c r="D78" i="55"/>
  <c r="D116" i="55" s="1"/>
  <c r="C78" i="55"/>
  <c r="C116" i="55" s="1"/>
  <c r="B78" i="55"/>
  <c r="B116" i="55" s="1"/>
  <c r="H77" i="55"/>
  <c r="H115" i="55" s="1"/>
  <c r="G77" i="55"/>
  <c r="G115" i="55" s="1"/>
  <c r="F77" i="55"/>
  <c r="E77" i="55"/>
  <c r="E115" i="55" s="1"/>
  <c r="D77" i="55"/>
  <c r="D115" i="55" s="1"/>
  <c r="C77" i="55"/>
  <c r="C115" i="55" s="1"/>
  <c r="B77" i="55"/>
  <c r="B115" i="55" s="1"/>
  <c r="H76" i="55"/>
  <c r="G76" i="55"/>
  <c r="G114" i="55" s="1"/>
  <c r="F76" i="55"/>
  <c r="F114" i="55" s="1"/>
  <c r="E76" i="55"/>
  <c r="E114" i="55" s="1"/>
  <c r="D76" i="55"/>
  <c r="D114" i="55" s="1"/>
  <c r="C76" i="55"/>
  <c r="C114" i="55" s="1"/>
  <c r="B76" i="55"/>
  <c r="H75" i="55"/>
  <c r="H113" i="55" s="1"/>
  <c r="G75" i="55"/>
  <c r="G113" i="55" s="1"/>
  <c r="F75" i="55"/>
  <c r="F113" i="55" s="1"/>
  <c r="E75" i="55"/>
  <c r="E113" i="55" s="1"/>
  <c r="D75" i="55"/>
  <c r="D113" i="55" s="1"/>
  <c r="C75" i="55"/>
  <c r="C113" i="55" s="1"/>
  <c r="B75" i="55"/>
  <c r="B113" i="55" s="1"/>
  <c r="I74" i="55"/>
  <c r="I112" i="55" s="1"/>
  <c r="H74" i="55"/>
  <c r="H112" i="55" s="1"/>
  <c r="G74" i="55"/>
  <c r="G112" i="55" s="1"/>
  <c r="F74" i="55"/>
  <c r="F112" i="55" s="1"/>
  <c r="E74" i="55"/>
  <c r="E112" i="55" s="1"/>
  <c r="D74" i="55"/>
  <c r="D112" i="55" s="1"/>
  <c r="C74" i="55"/>
  <c r="C112" i="55" s="1"/>
  <c r="B74" i="55"/>
  <c r="B112" i="55" s="1"/>
  <c r="H73" i="55"/>
  <c r="H111" i="55" s="1"/>
  <c r="G73" i="55"/>
  <c r="G111" i="55" s="1"/>
  <c r="F73" i="55"/>
  <c r="F111" i="55" s="1"/>
  <c r="E73" i="55"/>
  <c r="E111" i="55" s="1"/>
  <c r="D73" i="55"/>
  <c r="D111" i="55" s="1"/>
  <c r="C73" i="55"/>
  <c r="C111" i="55" s="1"/>
  <c r="B73" i="55"/>
  <c r="B111" i="55" s="1"/>
  <c r="I72" i="55"/>
  <c r="I110" i="55" s="1"/>
  <c r="H72" i="55"/>
  <c r="H110" i="55" s="1"/>
  <c r="G72" i="55"/>
  <c r="G110" i="55" s="1"/>
  <c r="F72" i="55"/>
  <c r="E72" i="55"/>
  <c r="D72" i="55"/>
  <c r="B72" i="55"/>
  <c r="B110" i="55" s="1"/>
  <c r="H71" i="55"/>
  <c r="H109" i="55" s="1"/>
  <c r="G71" i="55"/>
  <c r="G109" i="55" s="1"/>
  <c r="F71" i="55"/>
  <c r="F109" i="55" s="1"/>
  <c r="E71" i="55"/>
  <c r="E109" i="55" s="1"/>
  <c r="D71" i="55"/>
  <c r="D109" i="55" s="1"/>
  <c r="B71" i="55"/>
  <c r="B109" i="55" s="1"/>
  <c r="I70" i="55"/>
  <c r="I108" i="55" s="1"/>
  <c r="H70" i="55"/>
  <c r="H108" i="55" s="1"/>
  <c r="G70" i="55"/>
  <c r="G108" i="55" s="1"/>
  <c r="F70" i="55"/>
  <c r="F108" i="55" s="1"/>
  <c r="E70" i="55"/>
  <c r="D70" i="55"/>
  <c r="D108" i="55" s="1"/>
  <c r="B70" i="55"/>
  <c r="B108" i="55" s="1"/>
  <c r="H69" i="55"/>
  <c r="H107" i="55" s="1"/>
  <c r="G69" i="55"/>
  <c r="G107" i="55" s="1"/>
  <c r="F69" i="55"/>
  <c r="F107" i="55" s="1"/>
  <c r="E69" i="55"/>
  <c r="E107" i="55" s="1"/>
  <c r="D69" i="55"/>
  <c r="D107" i="55" s="1"/>
  <c r="C69" i="55"/>
  <c r="B69" i="55"/>
  <c r="H68" i="55"/>
  <c r="H106" i="55" s="1"/>
  <c r="G68" i="55"/>
  <c r="G106" i="55" s="1"/>
  <c r="F68" i="55"/>
  <c r="F106" i="55" s="1"/>
  <c r="E68" i="55"/>
  <c r="E106" i="55" s="1"/>
  <c r="D68" i="55"/>
  <c r="D106" i="55" s="1"/>
  <c r="B68" i="55"/>
  <c r="B106" i="55" s="1"/>
  <c r="H67" i="55"/>
  <c r="H105" i="55" s="1"/>
  <c r="G67" i="55"/>
  <c r="G105" i="55" s="1"/>
  <c r="F67" i="55"/>
  <c r="F105" i="55" s="1"/>
  <c r="E67" i="55"/>
  <c r="E105" i="55" s="1"/>
  <c r="D67" i="55"/>
  <c r="D105" i="55" s="1"/>
  <c r="B67" i="55"/>
  <c r="B105" i="55" s="1"/>
  <c r="H66" i="55"/>
  <c r="H104" i="55" s="1"/>
  <c r="G66" i="55"/>
  <c r="G104" i="55" s="1"/>
  <c r="F66" i="55"/>
  <c r="F104" i="55" s="1"/>
  <c r="E66" i="55"/>
  <c r="E104" i="55" s="1"/>
  <c r="D66" i="55"/>
  <c r="D104" i="55" s="1"/>
  <c r="B66" i="55"/>
  <c r="B104" i="55" s="1"/>
  <c r="H65" i="55"/>
  <c r="H103" i="55" s="1"/>
  <c r="G65" i="55"/>
  <c r="G103" i="55" s="1"/>
  <c r="F65" i="55"/>
  <c r="F103" i="55" s="1"/>
  <c r="E65" i="55"/>
  <c r="E103" i="55" s="1"/>
  <c r="D65" i="55"/>
  <c r="D103" i="55" s="1"/>
  <c r="B65" i="55"/>
  <c r="H64" i="55"/>
  <c r="H102" i="55" s="1"/>
  <c r="G64" i="55"/>
  <c r="G102" i="55" s="1"/>
  <c r="F64" i="55"/>
  <c r="F102" i="55" s="1"/>
  <c r="E64" i="55"/>
  <c r="D64" i="55"/>
  <c r="D102" i="55" s="1"/>
  <c r="B64" i="55"/>
  <c r="B102" i="55" s="1"/>
  <c r="H63" i="55"/>
  <c r="H101" i="55" s="1"/>
  <c r="G63" i="55"/>
  <c r="G101" i="55" s="1"/>
  <c r="F63" i="55"/>
  <c r="F101" i="55" s="1"/>
  <c r="E63" i="55"/>
  <c r="E101" i="55" s="1"/>
  <c r="D63" i="55"/>
  <c r="D101" i="55" s="1"/>
  <c r="B63" i="55"/>
  <c r="B101" i="55" s="1"/>
  <c r="I62" i="55"/>
  <c r="I100" i="55" s="1"/>
  <c r="H62" i="55"/>
  <c r="H100" i="55" s="1"/>
  <c r="G62" i="55"/>
  <c r="G100" i="55" s="1"/>
  <c r="F62" i="55"/>
  <c r="F100" i="55" s="1"/>
  <c r="E62" i="55"/>
  <c r="E100" i="55" s="1"/>
  <c r="D62" i="55"/>
  <c r="D100" i="55" s="1"/>
  <c r="B62" i="55"/>
  <c r="B100" i="55" s="1"/>
  <c r="H61" i="55"/>
  <c r="H99" i="55" s="1"/>
  <c r="G61" i="55"/>
  <c r="G99" i="55" s="1"/>
  <c r="F61" i="55"/>
  <c r="F99" i="55" s="1"/>
  <c r="E61" i="55"/>
  <c r="E99" i="55" s="1"/>
  <c r="D61" i="55"/>
  <c r="D99" i="55" s="1"/>
  <c r="C61" i="55"/>
  <c r="C99" i="55" s="1"/>
  <c r="B61" i="55"/>
  <c r="H60" i="55"/>
  <c r="H98" i="55" s="1"/>
  <c r="G60" i="55"/>
  <c r="G98" i="55" s="1"/>
  <c r="F60" i="55"/>
  <c r="F98" i="55" s="1"/>
  <c r="E60" i="55"/>
  <c r="E98" i="55" s="1"/>
  <c r="D60" i="55"/>
  <c r="D98" i="55" s="1"/>
  <c r="C60" i="55"/>
  <c r="C98" i="55" s="1"/>
  <c r="B60" i="55"/>
  <c r="B98" i="55" s="1"/>
  <c r="H59" i="55"/>
  <c r="H97" i="55" s="1"/>
  <c r="G59" i="55"/>
  <c r="F59" i="55"/>
  <c r="F97" i="55" s="1"/>
  <c r="E59" i="55"/>
  <c r="E97" i="55" s="1"/>
  <c r="D59" i="55"/>
  <c r="D97" i="55" s="1"/>
  <c r="B59" i="55"/>
  <c r="B97" i="55" s="1"/>
  <c r="I58" i="55"/>
  <c r="I96" i="55" s="1"/>
  <c r="H58" i="55"/>
  <c r="H96" i="55" s="1"/>
  <c r="G58" i="55"/>
  <c r="G96" i="55" s="1"/>
  <c r="F58" i="55"/>
  <c r="F96" i="55" s="1"/>
  <c r="E58" i="55"/>
  <c r="E96" i="55" s="1"/>
  <c r="D58" i="55"/>
  <c r="D96" i="55" s="1"/>
  <c r="C58" i="55"/>
  <c r="C96" i="55" s="1"/>
  <c r="B58" i="55"/>
  <c r="H57" i="55"/>
  <c r="G57" i="55"/>
  <c r="G95" i="55" s="1"/>
  <c r="F57" i="55"/>
  <c r="F95" i="55" s="1"/>
  <c r="E57" i="55"/>
  <c r="E95" i="55" s="1"/>
  <c r="D57" i="55"/>
  <c r="D95" i="55" s="1"/>
  <c r="C57" i="55"/>
  <c r="C95" i="55" s="1"/>
  <c r="B57" i="55"/>
  <c r="B95" i="55" s="1"/>
  <c r="I56" i="55"/>
  <c r="I94" i="55" s="1"/>
  <c r="H56" i="55"/>
  <c r="H94" i="55" s="1"/>
  <c r="G56" i="55"/>
  <c r="G94" i="55" s="1"/>
  <c r="F56" i="55"/>
  <c r="F94" i="55" s="1"/>
  <c r="E56" i="55"/>
  <c r="E94" i="55" s="1"/>
  <c r="D56" i="55"/>
  <c r="D94" i="55" s="1"/>
  <c r="B56" i="55"/>
  <c r="B94" i="55" s="1"/>
  <c r="H55" i="55"/>
  <c r="G55" i="55"/>
  <c r="G93" i="55" s="1"/>
  <c r="F55" i="55"/>
  <c r="F93" i="55" s="1"/>
  <c r="E55" i="55"/>
  <c r="E93" i="55" s="1"/>
  <c r="D55" i="55"/>
  <c r="D93" i="55" s="1"/>
  <c r="B55" i="55"/>
  <c r="B93" i="55" s="1"/>
  <c r="H54" i="55"/>
  <c r="H92" i="55" s="1"/>
  <c r="G54" i="55"/>
  <c r="G92" i="55" s="1"/>
  <c r="F54" i="55"/>
  <c r="F92" i="55" s="1"/>
  <c r="E54" i="55"/>
  <c r="E92" i="55" s="1"/>
  <c r="D54" i="55"/>
  <c r="D92" i="55" s="1"/>
  <c r="B54" i="55"/>
  <c r="B92" i="55" s="1"/>
  <c r="H53" i="55"/>
  <c r="H91" i="55" s="1"/>
  <c r="G53" i="55"/>
  <c r="F53" i="55"/>
  <c r="E53" i="55"/>
  <c r="E91" i="55" s="1"/>
  <c r="D53" i="55"/>
  <c r="D91" i="55" s="1"/>
  <c r="C53" i="55"/>
  <c r="C91" i="55" s="1"/>
  <c r="B53" i="55"/>
  <c r="B91" i="55" s="1"/>
  <c r="H52" i="55"/>
  <c r="H90" i="55" s="1"/>
  <c r="G52" i="55"/>
  <c r="G90" i="55" s="1"/>
  <c r="F52" i="55"/>
  <c r="F90" i="55" s="1"/>
  <c r="E52" i="55"/>
  <c r="E90" i="55" s="1"/>
  <c r="D52" i="55"/>
  <c r="D90" i="55" s="1"/>
  <c r="B52" i="55"/>
  <c r="H51" i="55"/>
  <c r="H89" i="55" s="1"/>
  <c r="G51" i="55"/>
  <c r="G89" i="55" s="1"/>
  <c r="F51" i="55"/>
  <c r="F89" i="55" s="1"/>
  <c r="E51" i="55"/>
  <c r="E89" i="55" s="1"/>
  <c r="D51" i="55"/>
  <c r="D89" i="55" s="1"/>
  <c r="C51" i="55"/>
  <c r="C89" i="55" s="1"/>
  <c r="B51" i="55"/>
  <c r="B89" i="55" s="1"/>
  <c r="H50" i="55"/>
  <c r="H88" i="55" s="1"/>
  <c r="G50" i="55"/>
  <c r="G88" i="55" s="1"/>
  <c r="F50" i="55"/>
  <c r="F88" i="55" s="1"/>
  <c r="E50" i="55"/>
  <c r="E88" i="55" s="1"/>
  <c r="D50" i="55"/>
  <c r="D88" i="55" s="1"/>
  <c r="C50" i="55"/>
  <c r="C88" i="55" s="1"/>
  <c r="B50" i="55"/>
  <c r="L38" i="55"/>
  <c r="I81" i="55" s="1"/>
  <c r="I119" i="55" s="1"/>
  <c r="L37" i="55"/>
  <c r="C80" i="55"/>
  <c r="C118" i="55" s="1"/>
  <c r="L36" i="55"/>
  <c r="I79" i="55" s="1"/>
  <c r="I117" i="55" s="1"/>
  <c r="L35" i="55"/>
  <c r="L34" i="55"/>
  <c r="I77" i="55" s="1"/>
  <c r="I115" i="55" s="1"/>
  <c r="L33" i="55"/>
  <c r="I76" i="55" s="1"/>
  <c r="I114" i="55" s="1"/>
  <c r="L32" i="55"/>
  <c r="I75" i="55" s="1"/>
  <c r="I113" i="55" s="1"/>
  <c r="L31" i="55"/>
  <c r="L30" i="55"/>
  <c r="I73" i="55" s="1"/>
  <c r="I111" i="55" s="1"/>
  <c r="L29" i="55"/>
  <c r="C72" i="55"/>
  <c r="C110" i="55" s="1"/>
  <c r="L28" i="55"/>
  <c r="I71" i="55" s="1"/>
  <c r="I109" i="55" s="1"/>
  <c r="C71" i="55"/>
  <c r="C109" i="55" s="1"/>
  <c r="L27" i="55"/>
  <c r="C70" i="55"/>
  <c r="C108" i="55" s="1"/>
  <c r="L26" i="55"/>
  <c r="I69" i="55" s="1"/>
  <c r="I107" i="55" s="1"/>
  <c r="L25" i="55"/>
  <c r="I68" i="55" s="1"/>
  <c r="C68" i="55"/>
  <c r="C106" i="55" s="1"/>
  <c r="L24" i="55"/>
  <c r="I67" i="55" s="1"/>
  <c r="I105" i="55" s="1"/>
  <c r="C67" i="55"/>
  <c r="C105" i="55" s="1"/>
  <c r="L23" i="55"/>
  <c r="I66" i="55" s="1"/>
  <c r="I104" i="55" s="1"/>
  <c r="L22" i="55"/>
  <c r="I65" i="55" s="1"/>
  <c r="I103" i="55" s="1"/>
  <c r="L21" i="55"/>
  <c r="I64" i="55" s="1"/>
  <c r="I102" i="55" s="1"/>
  <c r="C64" i="55"/>
  <c r="C102" i="55" s="1"/>
  <c r="L20" i="55"/>
  <c r="I63" i="55" s="1"/>
  <c r="I101" i="55" s="1"/>
  <c r="C63" i="55"/>
  <c r="C101" i="55" s="1"/>
  <c r="L19" i="55"/>
  <c r="C62" i="55"/>
  <c r="C100" i="55" s="1"/>
  <c r="L18" i="55"/>
  <c r="I61" i="55" s="1"/>
  <c r="I99" i="55" s="1"/>
  <c r="L17" i="55"/>
  <c r="I60" i="55" s="1"/>
  <c r="I98" i="55" s="1"/>
  <c r="L16" i="55"/>
  <c r="I59" i="55" s="1"/>
  <c r="I97" i="55" s="1"/>
  <c r="C59" i="55"/>
  <c r="C97" i="55" s="1"/>
  <c r="L15" i="55"/>
  <c r="L14" i="55"/>
  <c r="I57" i="55" s="1"/>
  <c r="I95" i="55" s="1"/>
  <c r="L13" i="55"/>
  <c r="C56" i="55"/>
  <c r="C94" i="55" s="1"/>
  <c r="L12" i="55"/>
  <c r="I55" i="55" s="1"/>
  <c r="I93" i="55" s="1"/>
  <c r="C55" i="55"/>
  <c r="C93" i="55" s="1"/>
  <c r="L11" i="55"/>
  <c r="I54" i="55" s="1"/>
  <c r="I92" i="55" s="1"/>
  <c r="C54" i="55"/>
  <c r="C92" i="55" s="1"/>
  <c r="L10" i="55"/>
  <c r="I53" i="55" s="1"/>
  <c r="I91" i="55" s="1"/>
  <c r="L9" i="55"/>
  <c r="I52" i="55" s="1"/>
  <c r="I90" i="55" s="1"/>
  <c r="C52" i="55"/>
  <c r="C90" i="55" s="1"/>
  <c r="L8" i="55"/>
  <c r="I51" i="55" s="1"/>
  <c r="I89" i="55" s="1"/>
  <c r="L7" i="55"/>
  <c r="I50" i="55" s="1"/>
  <c r="I88" i="55" s="1"/>
  <c r="C280" i="50"/>
  <c r="H119" i="50"/>
  <c r="H118" i="50"/>
  <c r="B118" i="50"/>
  <c r="H116" i="50"/>
  <c r="D115" i="50"/>
  <c r="D113" i="50"/>
  <c r="I109" i="50"/>
  <c r="B108" i="50"/>
  <c r="F106" i="50"/>
  <c r="D106" i="50"/>
  <c r="C104" i="50"/>
  <c r="B103" i="50"/>
  <c r="B102" i="50"/>
  <c r="G98" i="50"/>
  <c r="I96" i="50"/>
  <c r="I95" i="50"/>
  <c r="B94" i="50"/>
  <c r="E93" i="50"/>
  <c r="C91" i="50"/>
  <c r="B91" i="50"/>
  <c r="F89" i="50"/>
  <c r="H81" i="50"/>
  <c r="G81" i="50"/>
  <c r="G119" i="50" s="1"/>
  <c r="F81" i="50"/>
  <c r="F119" i="50" s="1"/>
  <c r="E81" i="50"/>
  <c r="E119" i="50" s="1"/>
  <c r="D81" i="50"/>
  <c r="D119" i="50" s="1"/>
  <c r="B81" i="50"/>
  <c r="B119" i="50" s="1"/>
  <c r="H80" i="50"/>
  <c r="G80" i="50"/>
  <c r="G118" i="50" s="1"/>
  <c r="F80" i="50"/>
  <c r="F118" i="50" s="1"/>
  <c r="E80" i="50"/>
  <c r="E118" i="50" s="1"/>
  <c r="D80" i="50"/>
  <c r="D118" i="50" s="1"/>
  <c r="B80" i="50"/>
  <c r="H79" i="50"/>
  <c r="H117" i="50" s="1"/>
  <c r="G79" i="50"/>
  <c r="G117" i="50" s="1"/>
  <c r="F79" i="50"/>
  <c r="F117" i="50" s="1"/>
  <c r="E79" i="50"/>
  <c r="E117" i="50" s="1"/>
  <c r="D79" i="50"/>
  <c r="D117" i="50" s="1"/>
  <c r="B79" i="50"/>
  <c r="B117" i="50" s="1"/>
  <c r="H78" i="50"/>
  <c r="G78" i="50"/>
  <c r="G116" i="50" s="1"/>
  <c r="F78" i="50"/>
  <c r="F116" i="50" s="1"/>
  <c r="E78" i="50"/>
  <c r="E116" i="50" s="1"/>
  <c r="D78" i="50"/>
  <c r="D116" i="50" s="1"/>
  <c r="C78" i="50"/>
  <c r="C116" i="50" s="1"/>
  <c r="B78" i="50"/>
  <c r="B116" i="50" s="1"/>
  <c r="I77" i="50"/>
  <c r="I115" i="50" s="1"/>
  <c r="H77" i="50"/>
  <c r="H115" i="50" s="1"/>
  <c r="G77" i="50"/>
  <c r="G115" i="50" s="1"/>
  <c r="F77" i="50"/>
  <c r="F115" i="50" s="1"/>
  <c r="E77" i="50"/>
  <c r="E115" i="50" s="1"/>
  <c r="D77" i="50"/>
  <c r="B77" i="50"/>
  <c r="B115" i="50" s="1"/>
  <c r="I76" i="50"/>
  <c r="I114" i="50" s="1"/>
  <c r="H76" i="50"/>
  <c r="H114" i="50" s="1"/>
  <c r="G76" i="50"/>
  <c r="G114" i="50" s="1"/>
  <c r="F76" i="50"/>
  <c r="F114" i="50" s="1"/>
  <c r="E76" i="50"/>
  <c r="E114" i="50" s="1"/>
  <c r="D76" i="50"/>
  <c r="D114" i="50" s="1"/>
  <c r="C76" i="50"/>
  <c r="C114" i="50" s="1"/>
  <c r="B76" i="50"/>
  <c r="B114" i="50" s="1"/>
  <c r="H75" i="50"/>
  <c r="H113" i="50" s="1"/>
  <c r="G75" i="50"/>
  <c r="G113" i="50" s="1"/>
  <c r="F75" i="50"/>
  <c r="F113" i="50" s="1"/>
  <c r="E75" i="50"/>
  <c r="E113" i="50" s="1"/>
  <c r="D75" i="50"/>
  <c r="B75" i="50"/>
  <c r="B113" i="50" s="1"/>
  <c r="H74" i="50"/>
  <c r="H112" i="50" s="1"/>
  <c r="G74" i="50"/>
  <c r="G112" i="50" s="1"/>
  <c r="F74" i="50"/>
  <c r="F112" i="50" s="1"/>
  <c r="E74" i="50"/>
  <c r="E112" i="50" s="1"/>
  <c r="D74" i="50"/>
  <c r="D112" i="50" s="1"/>
  <c r="B74" i="50"/>
  <c r="B112" i="50" s="1"/>
  <c r="H73" i="50"/>
  <c r="H111" i="50" s="1"/>
  <c r="G73" i="50"/>
  <c r="G111" i="50" s="1"/>
  <c r="F73" i="50"/>
  <c r="F111" i="50" s="1"/>
  <c r="E73" i="50"/>
  <c r="E111" i="50" s="1"/>
  <c r="D73" i="50"/>
  <c r="D111" i="50" s="1"/>
  <c r="C73" i="50"/>
  <c r="C111" i="50" s="1"/>
  <c r="B73" i="50"/>
  <c r="B111" i="50" s="1"/>
  <c r="I72" i="50"/>
  <c r="I110" i="50" s="1"/>
  <c r="H72" i="50"/>
  <c r="H110" i="50" s="1"/>
  <c r="G72" i="50"/>
  <c r="G110" i="50" s="1"/>
  <c r="F72" i="50"/>
  <c r="F110" i="50" s="1"/>
  <c r="E72" i="50"/>
  <c r="E110" i="50" s="1"/>
  <c r="D72" i="50"/>
  <c r="D110" i="50" s="1"/>
  <c r="B72" i="50"/>
  <c r="B110" i="50" s="1"/>
  <c r="H71" i="50"/>
  <c r="H109" i="50" s="1"/>
  <c r="G71" i="50"/>
  <c r="G109" i="50" s="1"/>
  <c r="F71" i="50"/>
  <c r="F109" i="50" s="1"/>
  <c r="E71" i="50"/>
  <c r="E109" i="50" s="1"/>
  <c r="D71" i="50"/>
  <c r="D109" i="50" s="1"/>
  <c r="B71" i="50"/>
  <c r="B109" i="50" s="1"/>
  <c r="H70" i="50"/>
  <c r="H108" i="50" s="1"/>
  <c r="G70" i="50"/>
  <c r="G108" i="50" s="1"/>
  <c r="F70" i="50"/>
  <c r="F108" i="50" s="1"/>
  <c r="E70" i="50"/>
  <c r="E108" i="50" s="1"/>
  <c r="D70" i="50"/>
  <c r="D108" i="50" s="1"/>
  <c r="C70" i="50"/>
  <c r="C108" i="50" s="1"/>
  <c r="B70" i="50"/>
  <c r="I69" i="50"/>
  <c r="I107" i="50" s="1"/>
  <c r="H69" i="50"/>
  <c r="H107" i="50" s="1"/>
  <c r="G69" i="50"/>
  <c r="G107" i="50" s="1"/>
  <c r="F69" i="50"/>
  <c r="F107" i="50" s="1"/>
  <c r="E69" i="50"/>
  <c r="E107" i="50" s="1"/>
  <c r="D69" i="50"/>
  <c r="D107" i="50" s="1"/>
  <c r="C69" i="50"/>
  <c r="C107" i="50" s="1"/>
  <c r="B69" i="50"/>
  <c r="B107" i="50" s="1"/>
  <c r="H68" i="50"/>
  <c r="H106" i="50" s="1"/>
  <c r="G68" i="50"/>
  <c r="G106" i="50" s="1"/>
  <c r="F68" i="50"/>
  <c r="E68" i="50"/>
  <c r="E106" i="50" s="1"/>
  <c r="D68" i="50"/>
  <c r="B68" i="50"/>
  <c r="B106" i="50" s="1"/>
  <c r="I67" i="50"/>
  <c r="I105" i="50" s="1"/>
  <c r="H67" i="50"/>
  <c r="H105" i="50" s="1"/>
  <c r="G67" i="50"/>
  <c r="G105" i="50" s="1"/>
  <c r="F67" i="50"/>
  <c r="F105" i="50" s="1"/>
  <c r="E67" i="50"/>
  <c r="E105" i="50" s="1"/>
  <c r="D67" i="50"/>
  <c r="D105" i="50" s="1"/>
  <c r="C67" i="50"/>
  <c r="C105" i="50" s="1"/>
  <c r="B67" i="50"/>
  <c r="B105" i="50" s="1"/>
  <c r="H66" i="50"/>
  <c r="H104" i="50" s="1"/>
  <c r="G66" i="50"/>
  <c r="G104" i="50" s="1"/>
  <c r="F66" i="50"/>
  <c r="F104" i="50" s="1"/>
  <c r="E66" i="50"/>
  <c r="E104" i="50" s="1"/>
  <c r="D66" i="50"/>
  <c r="D104" i="50" s="1"/>
  <c r="C66" i="50"/>
  <c r="B66" i="50"/>
  <c r="B104" i="50" s="1"/>
  <c r="H65" i="50"/>
  <c r="H103" i="50" s="1"/>
  <c r="G65" i="50"/>
  <c r="G103" i="50" s="1"/>
  <c r="F65" i="50"/>
  <c r="F103" i="50" s="1"/>
  <c r="E65" i="50"/>
  <c r="E103" i="50" s="1"/>
  <c r="D65" i="50"/>
  <c r="D103" i="50" s="1"/>
  <c r="B65" i="50"/>
  <c r="H64" i="50"/>
  <c r="H102" i="50" s="1"/>
  <c r="G64" i="50"/>
  <c r="G102" i="50" s="1"/>
  <c r="F64" i="50"/>
  <c r="F102" i="50" s="1"/>
  <c r="E64" i="50"/>
  <c r="E102" i="50" s="1"/>
  <c r="D64" i="50"/>
  <c r="D102" i="50" s="1"/>
  <c r="C64" i="50"/>
  <c r="C102" i="50" s="1"/>
  <c r="B64" i="50"/>
  <c r="H63" i="50"/>
  <c r="H101" i="50" s="1"/>
  <c r="G63" i="50"/>
  <c r="G101" i="50" s="1"/>
  <c r="F63" i="50"/>
  <c r="F101" i="50" s="1"/>
  <c r="E63" i="50"/>
  <c r="E101" i="50" s="1"/>
  <c r="D63" i="50"/>
  <c r="D101" i="50" s="1"/>
  <c r="B63" i="50"/>
  <c r="B101" i="50" s="1"/>
  <c r="H62" i="50"/>
  <c r="H100" i="50" s="1"/>
  <c r="G62" i="50"/>
  <c r="G100" i="50" s="1"/>
  <c r="F62" i="50"/>
  <c r="F100" i="50" s="1"/>
  <c r="E62" i="50"/>
  <c r="E100" i="50" s="1"/>
  <c r="D62" i="50"/>
  <c r="D100" i="50" s="1"/>
  <c r="C62" i="50"/>
  <c r="C100" i="50" s="1"/>
  <c r="B62" i="50"/>
  <c r="B100" i="50" s="1"/>
  <c r="I61" i="50"/>
  <c r="I99" i="50" s="1"/>
  <c r="H61" i="50"/>
  <c r="H99" i="50" s="1"/>
  <c r="G61" i="50"/>
  <c r="G99" i="50" s="1"/>
  <c r="F61" i="50"/>
  <c r="F99" i="50" s="1"/>
  <c r="E61" i="50"/>
  <c r="E99" i="50" s="1"/>
  <c r="D61" i="50"/>
  <c r="D99" i="50" s="1"/>
  <c r="B61" i="50"/>
  <c r="B99" i="50" s="1"/>
  <c r="H60" i="50"/>
  <c r="H98" i="50" s="1"/>
  <c r="G60" i="50"/>
  <c r="F60" i="50"/>
  <c r="F98" i="50" s="1"/>
  <c r="E60" i="50"/>
  <c r="E98" i="50" s="1"/>
  <c r="D60" i="50"/>
  <c r="D98" i="50" s="1"/>
  <c r="C60" i="50"/>
  <c r="C98" i="50" s="1"/>
  <c r="B60" i="50"/>
  <c r="B98" i="50" s="1"/>
  <c r="H59" i="50"/>
  <c r="H97" i="50" s="1"/>
  <c r="G59" i="50"/>
  <c r="G97" i="50" s="1"/>
  <c r="F59" i="50"/>
  <c r="F97" i="50" s="1"/>
  <c r="E59" i="50"/>
  <c r="E97" i="50" s="1"/>
  <c r="D59" i="50"/>
  <c r="D97" i="50" s="1"/>
  <c r="B59" i="50"/>
  <c r="B97" i="50" s="1"/>
  <c r="I58" i="50"/>
  <c r="H58" i="50"/>
  <c r="H96" i="50" s="1"/>
  <c r="G58" i="50"/>
  <c r="G96" i="50" s="1"/>
  <c r="F58" i="50"/>
  <c r="F96" i="50" s="1"/>
  <c r="E58" i="50"/>
  <c r="E96" i="50" s="1"/>
  <c r="D58" i="50"/>
  <c r="D96" i="50" s="1"/>
  <c r="C58" i="50"/>
  <c r="C96" i="50" s="1"/>
  <c r="B58" i="50"/>
  <c r="B96" i="50" s="1"/>
  <c r="H57" i="50"/>
  <c r="H95" i="50" s="1"/>
  <c r="G57" i="50"/>
  <c r="G95" i="50" s="1"/>
  <c r="F57" i="50"/>
  <c r="F95" i="50" s="1"/>
  <c r="E57" i="50"/>
  <c r="E95" i="50" s="1"/>
  <c r="D57" i="50"/>
  <c r="D95" i="50" s="1"/>
  <c r="B57" i="50"/>
  <c r="B95" i="50" s="1"/>
  <c r="I56" i="50"/>
  <c r="I94" i="50" s="1"/>
  <c r="H56" i="50"/>
  <c r="H94" i="50" s="1"/>
  <c r="G56" i="50"/>
  <c r="G94" i="50" s="1"/>
  <c r="F56" i="50"/>
  <c r="F94" i="50" s="1"/>
  <c r="E56" i="50"/>
  <c r="E94" i="50" s="1"/>
  <c r="D56" i="50"/>
  <c r="D94" i="50" s="1"/>
  <c r="B56" i="50"/>
  <c r="H55" i="50"/>
  <c r="H93" i="50" s="1"/>
  <c r="G55" i="50"/>
  <c r="G93" i="50" s="1"/>
  <c r="F55" i="50"/>
  <c r="F93" i="50" s="1"/>
  <c r="E55" i="50"/>
  <c r="D55" i="50"/>
  <c r="D93" i="50" s="1"/>
  <c r="B55" i="50"/>
  <c r="B93" i="50" s="1"/>
  <c r="H54" i="50"/>
  <c r="H92" i="50" s="1"/>
  <c r="G54" i="50"/>
  <c r="G92" i="50" s="1"/>
  <c r="F54" i="50"/>
  <c r="F92" i="50" s="1"/>
  <c r="E54" i="50"/>
  <c r="E92" i="50" s="1"/>
  <c r="D54" i="50"/>
  <c r="D92" i="50" s="1"/>
  <c r="C54" i="50"/>
  <c r="C92" i="50" s="1"/>
  <c r="B54" i="50"/>
  <c r="B92" i="50" s="1"/>
  <c r="H53" i="50"/>
  <c r="H91" i="50" s="1"/>
  <c r="G53" i="50"/>
  <c r="G91" i="50" s="1"/>
  <c r="F53" i="50"/>
  <c r="F91" i="50" s="1"/>
  <c r="E53" i="50"/>
  <c r="E91" i="50" s="1"/>
  <c r="D53" i="50"/>
  <c r="D91" i="50" s="1"/>
  <c r="C53" i="50"/>
  <c r="B53" i="50"/>
  <c r="H52" i="50"/>
  <c r="H90" i="50" s="1"/>
  <c r="G52" i="50"/>
  <c r="G90" i="50" s="1"/>
  <c r="F52" i="50"/>
  <c r="F90" i="50" s="1"/>
  <c r="E52" i="50"/>
  <c r="E90" i="50" s="1"/>
  <c r="D52" i="50"/>
  <c r="D90" i="50" s="1"/>
  <c r="B52" i="50"/>
  <c r="B90" i="50" s="1"/>
  <c r="I51" i="50"/>
  <c r="I89" i="50" s="1"/>
  <c r="H51" i="50"/>
  <c r="H89" i="50" s="1"/>
  <c r="G51" i="50"/>
  <c r="G89" i="50" s="1"/>
  <c r="F51" i="50"/>
  <c r="E51" i="50"/>
  <c r="E89" i="50" s="1"/>
  <c r="D51" i="50"/>
  <c r="D89" i="50" s="1"/>
  <c r="B51" i="50"/>
  <c r="B89" i="50" s="1"/>
  <c r="H50" i="50"/>
  <c r="H88" i="50" s="1"/>
  <c r="G50" i="50"/>
  <c r="G88" i="50" s="1"/>
  <c r="F50" i="50"/>
  <c r="F88" i="50" s="1"/>
  <c r="E50" i="50"/>
  <c r="E88" i="50" s="1"/>
  <c r="D50" i="50"/>
  <c r="D88" i="50" s="1"/>
  <c r="C50" i="50"/>
  <c r="C88" i="50" s="1"/>
  <c r="B50" i="50"/>
  <c r="B88" i="50" s="1"/>
  <c r="L38" i="50"/>
  <c r="I81" i="50" s="1"/>
  <c r="I119" i="50" s="1"/>
  <c r="L37" i="50"/>
  <c r="I80" i="50" s="1"/>
  <c r="I118" i="50" s="1"/>
  <c r="C80" i="50"/>
  <c r="C118" i="50" s="1"/>
  <c r="L36" i="50"/>
  <c r="I79" i="50" s="1"/>
  <c r="I117" i="50" s="1"/>
  <c r="C79" i="50"/>
  <c r="C117" i="50" s="1"/>
  <c r="L35" i="50"/>
  <c r="I78" i="50" s="1"/>
  <c r="I116" i="50" s="1"/>
  <c r="L34" i="50"/>
  <c r="C77" i="50"/>
  <c r="C115" i="50" s="1"/>
  <c r="L33" i="50"/>
  <c r="L32" i="50"/>
  <c r="I75" i="50" s="1"/>
  <c r="I113" i="50" s="1"/>
  <c r="C75" i="50"/>
  <c r="C113" i="50" s="1"/>
  <c r="L31" i="50"/>
  <c r="I74" i="50" s="1"/>
  <c r="I112" i="50" s="1"/>
  <c r="C74" i="50"/>
  <c r="C112" i="50" s="1"/>
  <c r="L30" i="50"/>
  <c r="I73" i="50" s="1"/>
  <c r="I111" i="50" s="1"/>
  <c r="L29" i="50"/>
  <c r="C72" i="50"/>
  <c r="C110" i="50" s="1"/>
  <c r="L28" i="50"/>
  <c r="I71" i="50" s="1"/>
  <c r="C71" i="50"/>
  <c r="C109" i="50" s="1"/>
  <c r="L27" i="50"/>
  <c r="I70" i="50" s="1"/>
  <c r="I108" i="50" s="1"/>
  <c r="L26" i="50"/>
  <c r="L25" i="50"/>
  <c r="I68" i="50" s="1"/>
  <c r="I106" i="50" s="1"/>
  <c r="C68" i="50"/>
  <c r="C106" i="50" s="1"/>
  <c r="L24" i="50"/>
  <c r="L23" i="50"/>
  <c r="I66" i="50" s="1"/>
  <c r="I104" i="50" s="1"/>
  <c r="L22" i="50"/>
  <c r="I65" i="50" s="1"/>
  <c r="I103" i="50" s="1"/>
  <c r="L21" i="50"/>
  <c r="I64" i="50" s="1"/>
  <c r="I102" i="50" s="1"/>
  <c r="L20" i="50"/>
  <c r="I63" i="50" s="1"/>
  <c r="I101" i="50" s="1"/>
  <c r="C63" i="50"/>
  <c r="C101" i="50" s="1"/>
  <c r="L19" i="50"/>
  <c r="I62" i="50" s="1"/>
  <c r="I100" i="50" s="1"/>
  <c r="L18" i="50"/>
  <c r="C61" i="50"/>
  <c r="C99" i="50" s="1"/>
  <c r="L17" i="50"/>
  <c r="I60" i="50" s="1"/>
  <c r="I98" i="50" s="1"/>
  <c r="L16" i="50"/>
  <c r="I59" i="50" s="1"/>
  <c r="I97" i="50" s="1"/>
  <c r="C59" i="50"/>
  <c r="C97" i="50" s="1"/>
  <c r="L15" i="50"/>
  <c r="L14" i="50"/>
  <c r="I57" i="50" s="1"/>
  <c r="C57" i="50"/>
  <c r="C95" i="50" s="1"/>
  <c r="L13" i="50"/>
  <c r="C56" i="50"/>
  <c r="C94" i="50" s="1"/>
  <c r="L12" i="50"/>
  <c r="I55" i="50" s="1"/>
  <c r="I93" i="50" s="1"/>
  <c r="C55" i="50"/>
  <c r="C93" i="50" s="1"/>
  <c r="L11" i="50"/>
  <c r="I54" i="50" s="1"/>
  <c r="I92" i="50" s="1"/>
  <c r="L10" i="50"/>
  <c r="I53" i="50" s="1"/>
  <c r="I91" i="50" s="1"/>
  <c r="L9" i="50"/>
  <c r="I52" i="50" s="1"/>
  <c r="I90" i="50" s="1"/>
  <c r="C52" i="50"/>
  <c r="C90" i="50" s="1"/>
  <c r="L8" i="50"/>
  <c r="C51" i="50"/>
  <c r="C89" i="50" s="1"/>
  <c r="L7" i="50"/>
  <c r="I50" i="50" s="1"/>
  <c r="I88" i="50" s="1"/>
  <c r="C280" i="44"/>
  <c r="B119" i="44"/>
  <c r="H118" i="44"/>
  <c r="G118" i="44"/>
  <c r="B112" i="44"/>
  <c r="H111" i="44"/>
  <c r="F111" i="44"/>
  <c r="D111" i="44"/>
  <c r="B100" i="44"/>
  <c r="B98" i="44"/>
  <c r="H97" i="44"/>
  <c r="B96" i="44"/>
  <c r="D92" i="44"/>
  <c r="H90" i="44"/>
  <c r="E90" i="44"/>
  <c r="E88" i="44"/>
  <c r="H81" i="44"/>
  <c r="H119" i="44" s="1"/>
  <c r="G81" i="44"/>
  <c r="G119" i="44" s="1"/>
  <c r="F81" i="44"/>
  <c r="F119" i="44" s="1"/>
  <c r="E81" i="44"/>
  <c r="E119" i="44" s="1"/>
  <c r="D81" i="44"/>
  <c r="D119" i="44" s="1"/>
  <c r="B81" i="44"/>
  <c r="H80" i="44"/>
  <c r="G80" i="44"/>
  <c r="F80" i="44"/>
  <c r="F118" i="44" s="1"/>
  <c r="E80" i="44"/>
  <c r="E118" i="44" s="1"/>
  <c r="D80" i="44"/>
  <c r="D118" i="44" s="1"/>
  <c r="B80" i="44"/>
  <c r="B118" i="44" s="1"/>
  <c r="H79" i="44"/>
  <c r="H117" i="44" s="1"/>
  <c r="G79" i="44"/>
  <c r="G117" i="44" s="1"/>
  <c r="F79" i="44"/>
  <c r="F117" i="44" s="1"/>
  <c r="E79" i="44"/>
  <c r="E117" i="44" s="1"/>
  <c r="D79" i="44"/>
  <c r="D117" i="44" s="1"/>
  <c r="B79" i="44"/>
  <c r="B117" i="44" s="1"/>
  <c r="H78" i="44"/>
  <c r="H116" i="44" s="1"/>
  <c r="G78" i="44"/>
  <c r="G116" i="44" s="1"/>
  <c r="F78" i="44"/>
  <c r="F116" i="44" s="1"/>
  <c r="E78" i="44"/>
  <c r="E116" i="44" s="1"/>
  <c r="D78" i="44"/>
  <c r="D116" i="44" s="1"/>
  <c r="B78" i="44"/>
  <c r="B116" i="44" s="1"/>
  <c r="H77" i="44"/>
  <c r="H115" i="44" s="1"/>
  <c r="G77" i="44"/>
  <c r="G115" i="44" s="1"/>
  <c r="F77" i="44"/>
  <c r="F115" i="44" s="1"/>
  <c r="E77" i="44"/>
  <c r="E115" i="44" s="1"/>
  <c r="D77" i="44"/>
  <c r="D115" i="44" s="1"/>
  <c r="B77" i="44"/>
  <c r="B115" i="44" s="1"/>
  <c r="H76" i="44"/>
  <c r="H114" i="44" s="1"/>
  <c r="G76" i="44"/>
  <c r="G114" i="44" s="1"/>
  <c r="F76" i="44"/>
  <c r="F114" i="44" s="1"/>
  <c r="E76" i="44"/>
  <c r="E114" i="44" s="1"/>
  <c r="D76" i="44"/>
  <c r="D114" i="44" s="1"/>
  <c r="C76" i="44"/>
  <c r="C114" i="44" s="1"/>
  <c r="B76" i="44"/>
  <c r="B114" i="44" s="1"/>
  <c r="H75" i="44"/>
  <c r="H113" i="44" s="1"/>
  <c r="G75" i="44"/>
  <c r="G113" i="44" s="1"/>
  <c r="F75" i="44"/>
  <c r="F113" i="44" s="1"/>
  <c r="E75" i="44"/>
  <c r="E113" i="44" s="1"/>
  <c r="D75" i="44"/>
  <c r="D113" i="44" s="1"/>
  <c r="C75" i="44"/>
  <c r="C113" i="44" s="1"/>
  <c r="B75" i="44"/>
  <c r="B113" i="44" s="1"/>
  <c r="H74" i="44"/>
  <c r="H112" i="44" s="1"/>
  <c r="G74" i="44"/>
  <c r="G112" i="44" s="1"/>
  <c r="F74" i="44"/>
  <c r="F112" i="44" s="1"/>
  <c r="E74" i="44"/>
  <c r="E112" i="44" s="1"/>
  <c r="D74" i="44"/>
  <c r="D112" i="44" s="1"/>
  <c r="C74" i="44"/>
  <c r="C112" i="44" s="1"/>
  <c r="B74" i="44"/>
  <c r="I73" i="44"/>
  <c r="I111" i="44" s="1"/>
  <c r="H73" i="44"/>
  <c r="G73" i="44"/>
  <c r="G111" i="44" s="1"/>
  <c r="F73" i="44"/>
  <c r="E73" i="44"/>
  <c r="E111" i="44" s="1"/>
  <c r="D73" i="44"/>
  <c r="B73" i="44"/>
  <c r="B111" i="44" s="1"/>
  <c r="H72" i="44"/>
  <c r="H110" i="44" s="1"/>
  <c r="G72" i="44"/>
  <c r="G110" i="44" s="1"/>
  <c r="F72" i="44"/>
  <c r="F110" i="44" s="1"/>
  <c r="E72" i="44"/>
  <c r="E110" i="44" s="1"/>
  <c r="D72" i="44"/>
  <c r="D110" i="44" s="1"/>
  <c r="B72" i="44"/>
  <c r="B110" i="44" s="1"/>
  <c r="H71" i="44"/>
  <c r="H109" i="44" s="1"/>
  <c r="G71" i="44"/>
  <c r="G109" i="44" s="1"/>
  <c r="F71" i="44"/>
  <c r="F109" i="44" s="1"/>
  <c r="E71" i="44"/>
  <c r="E109" i="44" s="1"/>
  <c r="D71" i="44"/>
  <c r="D109" i="44" s="1"/>
  <c r="B71" i="44"/>
  <c r="B109" i="44" s="1"/>
  <c r="H70" i="44"/>
  <c r="H108" i="44" s="1"/>
  <c r="G70" i="44"/>
  <c r="G108" i="44" s="1"/>
  <c r="F70" i="44"/>
  <c r="F108" i="44" s="1"/>
  <c r="E70" i="44"/>
  <c r="E108" i="44" s="1"/>
  <c r="D70" i="44"/>
  <c r="D108" i="44" s="1"/>
  <c r="B70" i="44"/>
  <c r="B108" i="44" s="1"/>
  <c r="I69" i="44"/>
  <c r="I107" i="44" s="1"/>
  <c r="H69" i="44"/>
  <c r="H107" i="44" s="1"/>
  <c r="G69" i="44"/>
  <c r="G107" i="44" s="1"/>
  <c r="F69" i="44"/>
  <c r="F107" i="44" s="1"/>
  <c r="E69" i="44"/>
  <c r="E107" i="44" s="1"/>
  <c r="D69" i="44"/>
  <c r="D107" i="44" s="1"/>
  <c r="C69" i="44"/>
  <c r="C107" i="44" s="1"/>
  <c r="B69" i="44"/>
  <c r="B107" i="44" s="1"/>
  <c r="H68" i="44"/>
  <c r="H106" i="44" s="1"/>
  <c r="G68" i="44"/>
  <c r="G106" i="44" s="1"/>
  <c r="F68" i="44"/>
  <c r="F106" i="44" s="1"/>
  <c r="E68" i="44"/>
  <c r="E106" i="44" s="1"/>
  <c r="D68" i="44"/>
  <c r="D106" i="44" s="1"/>
  <c r="C68" i="44"/>
  <c r="C106" i="44" s="1"/>
  <c r="B68" i="44"/>
  <c r="B106" i="44" s="1"/>
  <c r="H67" i="44"/>
  <c r="H105" i="44" s="1"/>
  <c r="G67" i="44"/>
  <c r="G105" i="44" s="1"/>
  <c r="F67" i="44"/>
  <c r="F105" i="44" s="1"/>
  <c r="E67" i="44"/>
  <c r="E105" i="44" s="1"/>
  <c r="D67" i="44"/>
  <c r="D105" i="44" s="1"/>
  <c r="C67" i="44"/>
  <c r="C105" i="44" s="1"/>
  <c r="B67" i="44"/>
  <c r="B105" i="44" s="1"/>
  <c r="H66" i="44"/>
  <c r="H104" i="44" s="1"/>
  <c r="G66" i="44"/>
  <c r="G104" i="44" s="1"/>
  <c r="F66" i="44"/>
  <c r="F104" i="44" s="1"/>
  <c r="E66" i="44"/>
  <c r="E104" i="44" s="1"/>
  <c r="D66" i="44"/>
  <c r="D104" i="44" s="1"/>
  <c r="B66" i="44"/>
  <c r="B104" i="44" s="1"/>
  <c r="H65" i="44"/>
  <c r="H103" i="44" s="1"/>
  <c r="G65" i="44"/>
  <c r="G103" i="44" s="1"/>
  <c r="F65" i="44"/>
  <c r="F103" i="44" s="1"/>
  <c r="E65" i="44"/>
  <c r="E103" i="44" s="1"/>
  <c r="D65" i="44"/>
  <c r="D103" i="44" s="1"/>
  <c r="B65" i="44"/>
  <c r="B103" i="44" s="1"/>
  <c r="H64" i="44"/>
  <c r="H102" i="44" s="1"/>
  <c r="G64" i="44"/>
  <c r="G102" i="44" s="1"/>
  <c r="F64" i="44"/>
  <c r="F102" i="44" s="1"/>
  <c r="E64" i="44"/>
  <c r="E102" i="44" s="1"/>
  <c r="D64" i="44"/>
  <c r="D102" i="44" s="1"/>
  <c r="B64" i="44"/>
  <c r="B102" i="44" s="1"/>
  <c r="H63" i="44"/>
  <c r="H101" i="44" s="1"/>
  <c r="G63" i="44"/>
  <c r="G101" i="44" s="1"/>
  <c r="F63" i="44"/>
  <c r="F101" i="44" s="1"/>
  <c r="E63" i="44"/>
  <c r="E101" i="44" s="1"/>
  <c r="D63" i="44"/>
  <c r="D101" i="44" s="1"/>
  <c r="C63" i="44"/>
  <c r="C101" i="44" s="1"/>
  <c r="B63" i="44"/>
  <c r="B101" i="44" s="1"/>
  <c r="H62" i="44"/>
  <c r="H100" i="44" s="1"/>
  <c r="G62" i="44"/>
  <c r="G100" i="44" s="1"/>
  <c r="F62" i="44"/>
  <c r="F100" i="44" s="1"/>
  <c r="E62" i="44"/>
  <c r="E100" i="44" s="1"/>
  <c r="D62" i="44"/>
  <c r="D100" i="44" s="1"/>
  <c r="B62" i="44"/>
  <c r="H61" i="44"/>
  <c r="H99" i="44" s="1"/>
  <c r="G61" i="44"/>
  <c r="G99" i="44" s="1"/>
  <c r="F61" i="44"/>
  <c r="F99" i="44" s="1"/>
  <c r="E61" i="44"/>
  <c r="E99" i="44" s="1"/>
  <c r="D61" i="44"/>
  <c r="D99" i="44" s="1"/>
  <c r="C61" i="44"/>
  <c r="C99" i="44" s="1"/>
  <c r="B61" i="44"/>
  <c r="B99" i="44" s="1"/>
  <c r="I60" i="44"/>
  <c r="I98" i="44" s="1"/>
  <c r="H60" i="44"/>
  <c r="H98" i="44" s="1"/>
  <c r="G60" i="44"/>
  <c r="G98" i="44" s="1"/>
  <c r="F60" i="44"/>
  <c r="F98" i="44" s="1"/>
  <c r="E60" i="44"/>
  <c r="E98" i="44" s="1"/>
  <c r="D60" i="44"/>
  <c r="D98" i="44" s="1"/>
  <c r="B60" i="44"/>
  <c r="H59" i="44"/>
  <c r="G59" i="44"/>
  <c r="G97" i="44" s="1"/>
  <c r="F59" i="44"/>
  <c r="F97" i="44" s="1"/>
  <c r="E59" i="44"/>
  <c r="E97" i="44" s="1"/>
  <c r="D59" i="44"/>
  <c r="D97" i="44" s="1"/>
  <c r="C59" i="44"/>
  <c r="C97" i="44" s="1"/>
  <c r="B59" i="44"/>
  <c r="B97" i="44" s="1"/>
  <c r="H58" i="44"/>
  <c r="H96" i="44" s="1"/>
  <c r="G58" i="44"/>
  <c r="G96" i="44" s="1"/>
  <c r="F58" i="44"/>
  <c r="F96" i="44" s="1"/>
  <c r="E58" i="44"/>
  <c r="E96" i="44" s="1"/>
  <c r="D58" i="44"/>
  <c r="D96" i="44" s="1"/>
  <c r="C58" i="44"/>
  <c r="C96" i="44" s="1"/>
  <c r="B58" i="44"/>
  <c r="H57" i="44"/>
  <c r="H95" i="44" s="1"/>
  <c r="G57" i="44"/>
  <c r="G95" i="44" s="1"/>
  <c r="F57" i="44"/>
  <c r="F95" i="44" s="1"/>
  <c r="E57" i="44"/>
  <c r="E95" i="44" s="1"/>
  <c r="D57" i="44"/>
  <c r="D95" i="44" s="1"/>
  <c r="B57" i="44"/>
  <c r="B95" i="44" s="1"/>
  <c r="H56" i="44"/>
  <c r="H94" i="44" s="1"/>
  <c r="G56" i="44"/>
  <c r="G94" i="44" s="1"/>
  <c r="F56" i="44"/>
  <c r="F94" i="44" s="1"/>
  <c r="E56" i="44"/>
  <c r="E94" i="44" s="1"/>
  <c r="D56" i="44"/>
  <c r="D94" i="44" s="1"/>
  <c r="B56" i="44"/>
  <c r="B94" i="44" s="1"/>
  <c r="H55" i="44"/>
  <c r="H93" i="44" s="1"/>
  <c r="G55" i="44"/>
  <c r="G93" i="44" s="1"/>
  <c r="F55" i="44"/>
  <c r="F93" i="44" s="1"/>
  <c r="E55" i="44"/>
  <c r="E93" i="44" s="1"/>
  <c r="D55" i="44"/>
  <c r="D93" i="44" s="1"/>
  <c r="B55" i="44"/>
  <c r="B93" i="44" s="1"/>
  <c r="I54" i="44"/>
  <c r="I92" i="44" s="1"/>
  <c r="H54" i="44"/>
  <c r="H92" i="44" s="1"/>
  <c r="G54" i="44"/>
  <c r="G92" i="44" s="1"/>
  <c r="F54" i="44"/>
  <c r="F92" i="44" s="1"/>
  <c r="E54" i="44"/>
  <c r="E92" i="44" s="1"/>
  <c r="D54" i="44"/>
  <c r="B54" i="44"/>
  <c r="B92" i="44" s="1"/>
  <c r="I53" i="44"/>
  <c r="I91" i="44" s="1"/>
  <c r="H53" i="44"/>
  <c r="H91" i="44" s="1"/>
  <c r="G53" i="44"/>
  <c r="G91" i="44" s="1"/>
  <c r="F53" i="44"/>
  <c r="F91" i="44" s="1"/>
  <c r="E53" i="44"/>
  <c r="E91" i="44" s="1"/>
  <c r="D53" i="44"/>
  <c r="D91" i="44" s="1"/>
  <c r="C53" i="44"/>
  <c r="C91" i="44" s="1"/>
  <c r="B53" i="44"/>
  <c r="B91" i="44" s="1"/>
  <c r="H52" i="44"/>
  <c r="G52" i="44"/>
  <c r="G90" i="44" s="1"/>
  <c r="F52" i="44"/>
  <c r="F90" i="44" s="1"/>
  <c r="E52" i="44"/>
  <c r="D52" i="44"/>
  <c r="D90" i="44" s="1"/>
  <c r="C52" i="44"/>
  <c r="C90" i="44" s="1"/>
  <c r="B52" i="44"/>
  <c r="B90" i="44" s="1"/>
  <c r="H51" i="44"/>
  <c r="H89" i="44" s="1"/>
  <c r="G51" i="44"/>
  <c r="G89" i="44" s="1"/>
  <c r="F51" i="44"/>
  <c r="F89" i="44" s="1"/>
  <c r="E51" i="44"/>
  <c r="E89" i="44" s="1"/>
  <c r="D51" i="44"/>
  <c r="D89" i="44" s="1"/>
  <c r="C51" i="44"/>
  <c r="C89" i="44" s="1"/>
  <c r="B51" i="44"/>
  <c r="B89" i="44" s="1"/>
  <c r="I50" i="44"/>
  <c r="I88" i="44" s="1"/>
  <c r="H50" i="44"/>
  <c r="H88" i="44" s="1"/>
  <c r="G50" i="44"/>
  <c r="G88" i="44" s="1"/>
  <c r="F50" i="44"/>
  <c r="F88" i="44" s="1"/>
  <c r="E50" i="44"/>
  <c r="D50" i="44"/>
  <c r="D88" i="44" s="1"/>
  <c r="B50" i="44"/>
  <c r="B88" i="44" s="1"/>
  <c r="L38" i="44"/>
  <c r="I81" i="44" s="1"/>
  <c r="I119" i="44" s="1"/>
  <c r="L37" i="44"/>
  <c r="I80" i="44" s="1"/>
  <c r="I118" i="44" s="1"/>
  <c r="C80" i="44"/>
  <c r="C118" i="44" s="1"/>
  <c r="L36" i="44"/>
  <c r="I79" i="44" s="1"/>
  <c r="I117" i="44" s="1"/>
  <c r="C79" i="44"/>
  <c r="C117" i="44" s="1"/>
  <c r="L35" i="44"/>
  <c r="I78" i="44" s="1"/>
  <c r="I116" i="44" s="1"/>
  <c r="C78" i="44"/>
  <c r="C116" i="44" s="1"/>
  <c r="L34" i="44"/>
  <c r="I77" i="44" s="1"/>
  <c r="I115" i="44" s="1"/>
  <c r="C77" i="44"/>
  <c r="C115" i="44" s="1"/>
  <c r="L33" i="44"/>
  <c r="I76" i="44" s="1"/>
  <c r="I114" i="44" s="1"/>
  <c r="L32" i="44"/>
  <c r="I75" i="44" s="1"/>
  <c r="I113" i="44" s="1"/>
  <c r="L31" i="44"/>
  <c r="I74" i="44" s="1"/>
  <c r="I112" i="44" s="1"/>
  <c r="L30" i="44"/>
  <c r="C73" i="44"/>
  <c r="C111" i="44" s="1"/>
  <c r="L29" i="44"/>
  <c r="I72" i="44" s="1"/>
  <c r="I110" i="44" s="1"/>
  <c r="C72" i="44"/>
  <c r="C110" i="44" s="1"/>
  <c r="L28" i="44"/>
  <c r="I71" i="44" s="1"/>
  <c r="I109" i="44" s="1"/>
  <c r="C71" i="44"/>
  <c r="C109" i="44" s="1"/>
  <c r="L27" i="44"/>
  <c r="I70" i="44" s="1"/>
  <c r="I108" i="44" s="1"/>
  <c r="C70" i="44"/>
  <c r="C108" i="44" s="1"/>
  <c r="L26" i="44"/>
  <c r="L25" i="44"/>
  <c r="I68" i="44" s="1"/>
  <c r="I106" i="44" s="1"/>
  <c r="L24" i="44"/>
  <c r="I67" i="44" s="1"/>
  <c r="I105" i="44" s="1"/>
  <c r="L23" i="44"/>
  <c r="I66" i="44" s="1"/>
  <c r="I104" i="44" s="1"/>
  <c r="C66" i="44"/>
  <c r="C104" i="44" s="1"/>
  <c r="L22" i="44"/>
  <c r="I65" i="44" s="1"/>
  <c r="I103" i="44" s="1"/>
  <c r="L21" i="44"/>
  <c r="I64" i="44" s="1"/>
  <c r="I102" i="44" s="1"/>
  <c r="C64" i="44"/>
  <c r="C102" i="44" s="1"/>
  <c r="L20" i="44"/>
  <c r="I63" i="44" s="1"/>
  <c r="I101" i="44" s="1"/>
  <c r="L19" i="44"/>
  <c r="I62" i="44" s="1"/>
  <c r="I100" i="44" s="1"/>
  <c r="C62" i="44"/>
  <c r="C100" i="44" s="1"/>
  <c r="L18" i="44"/>
  <c r="I61" i="44" s="1"/>
  <c r="I99" i="44" s="1"/>
  <c r="L17" i="44"/>
  <c r="C60" i="44"/>
  <c r="C98" i="44" s="1"/>
  <c r="L16" i="44"/>
  <c r="I59" i="44" s="1"/>
  <c r="I97" i="44" s="1"/>
  <c r="L15" i="44"/>
  <c r="I58" i="44" s="1"/>
  <c r="I96" i="44" s="1"/>
  <c r="L14" i="44"/>
  <c r="I57" i="44" s="1"/>
  <c r="I95" i="44" s="1"/>
  <c r="C57" i="44"/>
  <c r="C95" i="44" s="1"/>
  <c r="L13" i="44"/>
  <c r="I56" i="44" s="1"/>
  <c r="I94" i="44" s="1"/>
  <c r="C56" i="44"/>
  <c r="C94" i="44" s="1"/>
  <c r="L12" i="44"/>
  <c r="I55" i="44" s="1"/>
  <c r="I93" i="44" s="1"/>
  <c r="C55" i="44"/>
  <c r="C93" i="44" s="1"/>
  <c r="L11" i="44"/>
  <c r="C54" i="44"/>
  <c r="C92" i="44" s="1"/>
  <c r="L10" i="44"/>
  <c r="L9" i="44"/>
  <c r="I52" i="44" s="1"/>
  <c r="I90" i="44" s="1"/>
  <c r="L8" i="44"/>
  <c r="I51" i="44" s="1"/>
  <c r="I89" i="44" s="1"/>
  <c r="L7" i="44"/>
  <c r="C50" i="44"/>
  <c r="C88" i="44" s="1"/>
  <c r="C280" i="37"/>
  <c r="E119" i="37"/>
  <c r="G117" i="37"/>
  <c r="D116" i="37"/>
  <c r="H114" i="37"/>
  <c r="D112" i="37"/>
  <c r="D110" i="37"/>
  <c r="C109" i="37"/>
  <c r="G106" i="37"/>
  <c r="C105" i="37"/>
  <c r="B104" i="37"/>
  <c r="F98" i="37"/>
  <c r="D98" i="37"/>
  <c r="D94" i="37"/>
  <c r="C91" i="37"/>
  <c r="H81" i="37"/>
  <c r="H119" i="37" s="1"/>
  <c r="G81" i="37"/>
  <c r="G119" i="37" s="1"/>
  <c r="F81" i="37"/>
  <c r="F119" i="37" s="1"/>
  <c r="E81" i="37"/>
  <c r="D81" i="37"/>
  <c r="D119" i="37" s="1"/>
  <c r="B81" i="37"/>
  <c r="B119" i="37" s="1"/>
  <c r="H80" i="37"/>
  <c r="H118" i="37" s="1"/>
  <c r="G80" i="37"/>
  <c r="G118" i="37" s="1"/>
  <c r="F80" i="37"/>
  <c r="F118" i="37" s="1"/>
  <c r="E80" i="37"/>
  <c r="E118" i="37" s="1"/>
  <c r="D80" i="37"/>
  <c r="D118" i="37" s="1"/>
  <c r="C80" i="37"/>
  <c r="C118" i="37" s="1"/>
  <c r="B80" i="37"/>
  <c r="B118" i="37" s="1"/>
  <c r="H79" i="37"/>
  <c r="H117" i="37" s="1"/>
  <c r="G79" i="37"/>
  <c r="F79" i="37"/>
  <c r="F117" i="37" s="1"/>
  <c r="E79" i="37"/>
  <c r="E117" i="37" s="1"/>
  <c r="D79" i="37"/>
  <c r="D117" i="37" s="1"/>
  <c r="B79" i="37"/>
  <c r="B117" i="37" s="1"/>
  <c r="H78" i="37"/>
  <c r="H116" i="37" s="1"/>
  <c r="G78" i="37"/>
  <c r="G116" i="37" s="1"/>
  <c r="F78" i="37"/>
  <c r="F116" i="37" s="1"/>
  <c r="E78" i="37"/>
  <c r="E116" i="37" s="1"/>
  <c r="D78" i="37"/>
  <c r="C78" i="37"/>
  <c r="C116" i="37" s="1"/>
  <c r="B78" i="37"/>
  <c r="B116" i="37" s="1"/>
  <c r="I77" i="37"/>
  <c r="I115" i="37" s="1"/>
  <c r="H77" i="37"/>
  <c r="H115" i="37" s="1"/>
  <c r="G77" i="37"/>
  <c r="G115" i="37" s="1"/>
  <c r="F77" i="37"/>
  <c r="F115" i="37" s="1"/>
  <c r="E77" i="37"/>
  <c r="E115" i="37" s="1"/>
  <c r="D77" i="37"/>
  <c r="D115" i="37" s="1"/>
  <c r="C77" i="37"/>
  <c r="C115" i="37" s="1"/>
  <c r="B77" i="37"/>
  <c r="B115" i="37" s="1"/>
  <c r="I76" i="37"/>
  <c r="I114" i="37" s="1"/>
  <c r="H76" i="37"/>
  <c r="G76" i="37"/>
  <c r="G114" i="37" s="1"/>
  <c r="F76" i="37"/>
  <c r="F114" i="37" s="1"/>
  <c r="E76" i="37"/>
  <c r="E114" i="37" s="1"/>
  <c r="D76" i="37"/>
  <c r="D114" i="37" s="1"/>
  <c r="C76" i="37"/>
  <c r="C114" i="37" s="1"/>
  <c r="B76" i="37"/>
  <c r="B114" i="37" s="1"/>
  <c r="H75" i="37"/>
  <c r="H113" i="37" s="1"/>
  <c r="G75" i="37"/>
  <c r="G113" i="37" s="1"/>
  <c r="F75" i="37"/>
  <c r="F113" i="37" s="1"/>
  <c r="E75" i="37"/>
  <c r="E113" i="37" s="1"/>
  <c r="D75" i="37"/>
  <c r="D113" i="37" s="1"/>
  <c r="C75" i="37"/>
  <c r="C113" i="37" s="1"/>
  <c r="B75" i="37"/>
  <c r="B113" i="37" s="1"/>
  <c r="H74" i="37"/>
  <c r="H112" i="37" s="1"/>
  <c r="G74" i="37"/>
  <c r="G112" i="37" s="1"/>
  <c r="F74" i="37"/>
  <c r="F112" i="37" s="1"/>
  <c r="E74" i="37"/>
  <c r="E112" i="37" s="1"/>
  <c r="D74" i="37"/>
  <c r="B74" i="37"/>
  <c r="B112" i="37" s="1"/>
  <c r="H73" i="37"/>
  <c r="H111" i="37" s="1"/>
  <c r="G73" i="37"/>
  <c r="G111" i="37" s="1"/>
  <c r="F73" i="37"/>
  <c r="F111" i="37" s="1"/>
  <c r="E73" i="37"/>
  <c r="E111" i="37" s="1"/>
  <c r="D73" i="37"/>
  <c r="D111" i="37" s="1"/>
  <c r="B73" i="37"/>
  <c r="B111" i="37" s="1"/>
  <c r="H72" i="37"/>
  <c r="H110" i="37" s="1"/>
  <c r="G72" i="37"/>
  <c r="G110" i="37" s="1"/>
  <c r="F72" i="37"/>
  <c r="F110" i="37" s="1"/>
  <c r="E72" i="37"/>
  <c r="E110" i="37" s="1"/>
  <c r="D72" i="37"/>
  <c r="B72" i="37"/>
  <c r="B110" i="37" s="1"/>
  <c r="H71" i="37"/>
  <c r="H109" i="37" s="1"/>
  <c r="G71" i="37"/>
  <c r="G109" i="37" s="1"/>
  <c r="F71" i="37"/>
  <c r="F109" i="37" s="1"/>
  <c r="E71" i="37"/>
  <c r="E109" i="37" s="1"/>
  <c r="D71" i="37"/>
  <c r="D109" i="37" s="1"/>
  <c r="C71" i="37"/>
  <c r="B71" i="37"/>
  <c r="B109" i="37" s="1"/>
  <c r="H70" i="37"/>
  <c r="H108" i="37" s="1"/>
  <c r="G70" i="37"/>
  <c r="G108" i="37" s="1"/>
  <c r="F70" i="37"/>
  <c r="F108" i="37" s="1"/>
  <c r="E70" i="37"/>
  <c r="E108" i="37" s="1"/>
  <c r="D70" i="37"/>
  <c r="D108" i="37" s="1"/>
  <c r="B70" i="37"/>
  <c r="B108" i="37" s="1"/>
  <c r="H69" i="37"/>
  <c r="H107" i="37" s="1"/>
  <c r="G69" i="37"/>
  <c r="G107" i="37" s="1"/>
  <c r="F69" i="37"/>
  <c r="F107" i="37" s="1"/>
  <c r="E69" i="37"/>
  <c r="E107" i="37" s="1"/>
  <c r="D69" i="37"/>
  <c r="D107" i="37" s="1"/>
  <c r="C69" i="37"/>
  <c r="C107" i="37" s="1"/>
  <c r="B69" i="37"/>
  <c r="B107" i="37" s="1"/>
  <c r="H68" i="37"/>
  <c r="H106" i="37" s="1"/>
  <c r="G68" i="37"/>
  <c r="F68" i="37"/>
  <c r="F106" i="37" s="1"/>
  <c r="E68" i="37"/>
  <c r="E106" i="37" s="1"/>
  <c r="D68" i="37"/>
  <c r="D106" i="37" s="1"/>
  <c r="B68" i="37"/>
  <c r="B106" i="37" s="1"/>
  <c r="H67" i="37"/>
  <c r="H105" i="37" s="1"/>
  <c r="G67" i="37"/>
  <c r="G105" i="37" s="1"/>
  <c r="F67" i="37"/>
  <c r="F105" i="37" s="1"/>
  <c r="E67" i="37"/>
  <c r="E105" i="37" s="1"/>
  <c r="D67" i="37"/>
  <c r="D105" i="37" s="1"/>
  <c r="C67" i="37"/>
  <c r="B67" i="37"/>
  <c r="B105" i="37" s="1"/>
  <c r="H66" i="37"/>
  <c r="H104" i="37" s="1"/>
  <c r="G66" i="37"/>
  <c r="G104" i="37" s="1"/>
  <c r="F66" i="37"/>
  <c r="F104" i="37" s="1"/>
  <c r="E66" i="37"/>
  <c r="E104" i="37" s="1"/>
  <c r="D66" i="37"/>
  <c r="D104" i="37" s="1"/>
  <c r="B66" i="37"/>
  <c r="H65" i="37"/>
  <c r="H103" i="37" s="1"/>
  <c r="G65" i="37"/>
  <c r="G103" i="37" s="1"/>
  <c r="F65" i="37"/>
  <c r="F103" i="37" s="1"/>
  <c r="E65" i="37"/>
  <c r="E103" i="37" s="1"/>
  <c r="D65" i="37"/>
  <c r="D103" i="37" s="1"/>
  <c r="B65" i="37"/>
  <c r="B103" i="37" s="1"/>
  <c r="H64" i="37"/>
  <c r="H102" i="37" s="1"/>
  <c r="G64" i="37"/>
  <c r="G102" i="37" s="1"/>
  <c r="F64" i="37"/>
  <c r="F102" i="37" s="1"/>
  <c r="E64" i="37"/>
  <c r="E102" i="37" s="1"/>
  <c r="D64" i="37"/>
  <c r="D102" i="37" s="1"/>
  <c r="B64" i="37"/>
  <c r="B102" i="37" s="1"/>
  <c r="H63" i="37"/>
  <c r="H101" i="37" s="1"/>
  <c r="G63" i="37"/>
  <c r="G101" i="37" s="1"/>
  <c r="F63" i="37"/>
  <c r="F101" i="37" s="1"/>
  <c r="E63" i="37"/>
  <c r="E101" i="37" s="1"/>
  <c r="D63" i="37"/>
  <c r="D101" i="37" s="1"/>
  <c r="B63" i="37"/>
  <c r="B101" i="37" s="1"/>
  <c r="H62" i="37"/>
  <c r="H100" i="37" s="1"/>
  <c r="G62" i="37"/>
  <c r="G100" i="37" s="1"/>
  <c r="F62" i="37"/>
  <c r="F100" i="37" s="1"/>
  <c r="E62" i="37"/>
  <c r="E100" i="37" s="1"/>
  <c r="D62" i="37"/>
  <c r="D100" i="37" s="1"/>
  <c r="C62" i="37"/>
  <c r="C100" i="37" s="1"/>
  <c r="B62" i="37"/>
  <c r="B100" i="37" s="1"/>
  <c r="H61" i="37"/>
  <c r="H99" i="37" s="1"/>
  <c r="G61" i="37"/>
  <c r="G99" i="37" s="1"/>
  <c r="F61" i="37"/>
  <c r="F99" i="37" s="1"/>
  <c r="E61" i="37"/>
  <c r="E99" i="37" s="1"/>
  <c r="D61" i="37"/>
  <c r="D99" i="37" s="1"/>
  <c r="C61" i="37"/>
  <c r="C99" i="37" s="1"/>
  <c r="B61" i="37"/>
  <c r="B99" i="37" s="1"/>
  <c r="H60" i="37"/>
  <c r="H98" i="37" s="1"/>
  <c r="G60" i="37"/>
  <c r="G98" i="37" s="1"/>
  <c r="F60" i="37"/>
  <c r="E60" i="37"/>
  <c r="E98" i="37" s="1"/>
  <c r="D60" i="37"/>
  <c r="C60" i="37"/>
  <c r="C98" i="37" s="1"/>
  <c r="B60" i="37"/>
  <c r="B98" i="37" s="1"/>
  <c r="I59" i="37"/>
  <c r="I97" i="37" s="1"/>
  <c r="H59" i="37"/>
  <c r="H97" i="37" s="1"/>
  <c r="G59" i="37"/>
  <c r="G97" i="37" s="1"/>
  <c r="F59" i="37"/>
  <c r="F97" i="37" s="1"/>
  <c r="E59" i="37"/>
  <c r="E97" i="37" s="1"/>
  <c r="D59" i="37"/>
  <c r="D97" i="37" s="1"/>
  <c r="B59" i="37"/>
  <c r="B97" i="37" s="1"/>
  <c r="H58" i="37"/>
  <c r="H96" i="37" s="1"/>
  <c r="G58" i="37"/>
  <c r="G96" i="37" s="1"/>
  <c r="F58" i="37"/>
  <c r="F96" i="37" s="1"/>
  <c r="E58" i="37"/>
  <c r="E96" i="37" s="1"/>
  <c r="D58" i="37"/>
  <c r="D96" i="37" s="1"/>
  <c r="B58" i="37"/>
  <c r="B96" i="37" s="1"/>
  <c r="H57" i="37"/>
  <c r="H95" i="37" s="1"/>
  <c r="G57" i="37"/>
  <c r="G95" i="37" s="1"/>
  <c r="F57" i="37"/>
  <c r="F95" i="37" s="1"/>
  <c r="E57" i="37"/>
  <c r="E95" i="37" s="1"/>
  <c r="D57" i="37"/>
  <c r="D95" i="37" s="1"/>
  <c r="B57" i="37"/>
  <c r="B95" i="37" s="1"/>
  <c r="H56" i="37"/>
  <c r="H94" i="37" s="1"/>
  <c r="G56" i="37"/>
  <c r="G94" i="37" s="1"/>
  <c r="F56" i="37"/>
  <c r="F94" i="37" s="1"/>
  <c r="E56" i="37"/>
  <c r="E94" i="37" s="1"/>
  <c r="D56" i="37"/>
  <c r="B56" i="37"/>
  <c r="B94" i="37" s="1"/>
  <c r="H55" i="37"/>
  <c r="H93" i="37" s="1"/>
  <c r="G55" i="37"/>
  <c r="G93" i="37" s="1"/>
  <c r="F55" i="37"/>
  <c r="F93" i="37" s="1"/>
  <c r="E55" i="37"/>
  <c r="E93" i="37" s="1"/>
  <c r="D55" i="37"/>
  <c r="D93" i="37" s="1"/>
  <c r="B55" i="37"/>
  <c r="B93" i="37" s="1"/>
  <c r="H54" i="37"/>
  <c r="H92" i="37" s="1"/>
  <c r="G54" i="37"/>
  <c r="G92" i="37" s="1"/>
  <c r="F54" i="37"/>
  <c r="F92" i="37" s="1"/>
  <c r="E54" i="37"/>
  <c r="E92" i="37" s="1"/>
  <c r="D54" i="37"/>
  <c r="D92" i="37" s="1"/>
  <c r="B54" i="37"/>
  <c r="B92" i="37" s="1"/>
  <c r="H53" i="37"/>
  <c r="H91" i="37" s="1"/>
  <c r="G53" i="37"/>
  <c r="G91" i="37" s="1"/>
  <c r="F53" i="37"/>
  <c r="F91" i="37" s="1"/>
  <c r="E53" i="37"/>
  <c r="E91" i="37" s="1"/>
  <c r="D53" i="37"/>
  <c r="D91" i="37" s="1"/>
  <c r="C53" i="37"/>
  <c r="B53" i="37"/>
  <c r="B91" i="37" s="1"/>
  <c r="I52" i="37"/>
  <c r="I90" i="37" s="1"/>
  <c r="H52" i="37"/>
  <c r="H90" i="37" s="1"/>
  <c r="G52" i="37"/>
  <c r="G90" i="37" s="1"/>
  <c r="F52" i="37"/>
  <c r="F90" i="37" s="1"/>
  <c r="E52" i="37"/>
  <c r="E90" i="37" s="1"/>
  <c r="D52" i="37"/>
  <c r="D90" i="37" s="1"/>
  <c r="B52" i="37"/>
  <c r="B90" i="37" s="1"/>
  <c r="I51" i="37"/>
  <c r="I89" i="37" s="1"/>
  <c r="H51" i="37"/>
  <c r="H89" i="37" s="1"/>
  <c r="G51" i="37"/>
  <c r="G89" i="37" s="1"/>
  <c r="F51" i="37"/>
  <c r="F89" i="37" s="1"/>
  <c r="E51" i="37"/>
  <c r="E89" i="37" s="1"/>
  <c r="D51" i="37"/>
  <c r="D89" i="37" s="1"/>
  <c r="B51" i="37"/>
  <c r="B89" i="37" s="1"/>
  <c r="H50" i="37"/>
  <c r="H88" i="37" s="1"/>
  <c r="G50" i="37"/>
  <c r="G88" i="37" s="1"/>
  <c r="F50" i="37"/>
  <c r="F88" i="37" s="1"/>
  <c r="E50" i="37"/>
  <c r="E88" i="37" s="1"/>
  <c r="D50" i="37"/>
  <c r="D88" i="37" s="1"/>
  <c r="B50" i="37"/>
  <c r="B88" i="37" s="1"/>
  <c r="L38" i="37"/>
  <c r="I81" i="37" s="1"/>
  <c r="I119" i="37" s="1"/>
  <c r="L37" i="37"/>
  <c r="I80" i="37" s="1"/>
  <c r="I118" i="37" s="1"/>
  <c r="L36" i="37"/>
  <c r="I79" i="37" s="1"/>
  <c r="I117" i="37" s="1"/>
  <c r="C79" i="37"/>
  <c r="C117" i="37" s="1"/>
  <c r="L35" i="37"/>
  <c r="I78" i="37" s="1"/>
  <c r="I116" i="37" s="1"/>
  <c r="L34" i="37"/>
  <c r="L33" i="37"/>
  <c r="L32" i="37"/>
  <c r="I75" i="37" s="1"/>
  <c r="I113" i="37" s="1"/>
  <c r="L31" i="37"/>
  <c r="I74" i="37" s="1"/>
  <c r="I112" i="37" s="1"/>
  <c r="C74" i="37"/>
  <c r="C112" i="37" s="1"/>
  <c r="L30" i="37"/>
  <c r="I73" i="37" s="1"/>
  <c r="I111" i="37" s="1"/>
  <c r="C73" i="37"/>
  <c r="C111" i="37" s="1"/>
  <c r="L29" i="37"/>
  <c r="I72" i="37" s="1"/>
  <c r="I110" i="37" s="1"/>
  <c r="C72" i="37"/>
  <c r="C110" i="37" s="1"/>
  <c r="L28" i="37"/>
  <c r="I71" i="37" s="1"/>
  <c r="I109" i="37" s="1"/>
  <c r="L27" i="37"/>
  <c r="I70" i="37" s="1"/>
  <c r="I108" i="37" s="1"/>
  <c r="C70" i="37"/>
  <c r="C108" i="37" s="1"/>
  <c r="L26" i="37"/>
  <c r="I69" i="37" s="1"/>
  <c r="I107" i="37" s="1"/>
  <c r="L25" i="37"/>
  <c r="I68" i="37" s="1"/>
  <c r="I106" i="37" s="1"/>
  <c r="C68" i="37"/>
  <c r="C106" i="37" s="1"/>
  <c r="L24" i="37"/>
  <c r="I67" i="37" s="1"/>
  <c r="I105" i="37" s="1"/>
  <c r="L23" i="37"/>
  <c r="I66" i="37" s="1"/>
  <c r="I104" i="37" s="1"/>
  <c r="C66" i="37"/>
  <c r="C104" i="37" s="1"/>
  <c r="L22" i="37"/>
  <c r="I65" i="37" s="1"/>
  <c r="I103" i="37" s="1"/>
  <c r="L21" i="37"/>
  <c r="I64" i="37" s="1"/>
  <c r="I102" i="37" s="1"/>
  <c r="C64" i="37"/>
  <c r="C102" i="37" s="1"/>
  <c r="L20" i="37"/>
  <c r="I63" i="37" s="1"/>
  <c r="I101" i="37" s="1"/>
  <c r="C63" i="37"/>
  <c r="C101" i="37" s="1"/>
  <c r="L19" i="37"/>
  <c r="I62" i="37" s="1"/>
  <c r="I100" i="37" s="1"/>
  <c r="L18" i="37"/>
  <c r="I61" i="37" s="1"/>
  <c r="I99" i="37" s="1"/>
  <c r="L17" i="37"/>
  <c r="I60" i="37" s="1"/>
  <c r="I98" i="37" s="1"/>
  <c r="L16" i="37"/>
  <c r="C59" i="37"/>
  <c r="C97" i="37" s="1"/>
  <c r="L15" i="37"/>
  <c r="I58" i="37" s="1"/>
  <c r="I96" i="37" s="1"/>
  <c r="C58" i="37"/>
  <c r="C96" i="37" s="1"/>
  <c r="L14" i="37"/>
  <c r="I57" i="37" s="1"/>
  <c r="I95" i="37" s="1"/>
  <c r="C57" i="37"/>
  <c r="C95" i="37" s="1"/>
  <c r="L13" i="37"/>
  <c r="I56" i="37" s="1"/>
  <c r="I94" i="37" s="1"/>
  <c r="C56" i="37"/>
  <c r="C94" i="37" s="1"/>
  <c r="L12" i="37"/>
  <c r="I55" i="37" s="1"/>
  <c r="I93" i="37" s="1"/>
  <c r="C55" i="37"/>
  <c r="C93" i="37" s="1"/>
  <c r="L11" i="37"/>
  <c r="I54" i="37" s="1"/>
  <c r="I92" i="37" s="1"/>
  <c r="C54" i="37"/>
  <c r="C92" i="37" s="1"/>
  <c r="L10" i="37"/>
  <c r="I53" i="37" s="1"/>
  <c r="I91" i="37" s="1"/>
  <c r="L9" i="37"/>
  <c r="C52" i="37"/>
  <c r="C90" i="37" s="1"/>
  <c r="L8" i="37"/>
  <c r="C51" i="37"/>
  <c r="C89" i="37" s="1"/>
  <c r="L7" i="37"/>
  <c r="I50" i="37" s="1"/>
  <c r="I88" i="37" s="1"/>
  <c r="C50" i="37"/>
  <c r="C88" i="37" s="1"/>
  <c r="C280" i="29"/>
  <c r="B118" i="29"/>
  <c r="B116" i="29"/>
  <c r="H114" i="29"/>
  <c r="B113" i="29"/>
  <c r="B112" i="29"/>
  <c r="D110" i="29"/>
  <c r="C104" i="29"/>
  <c r="D102" i="29"/>
  <c r="I99" i="29"/>
  <c r="G97" i="29"/>
  <c r="G96" i="29"/>
  <c r="E96" i="29"/>
  <c r="B91" i="29"/>
  <c r="H81" i="29"/>
  <c r="H119" i="29" s="1"/>
  <c r="G81" i="29"/>
  <c r="G119" i="29" s="1"/>
  <c r="F81" i="29"/>
  <c r="F119" i="29" s="1"/>
  <c r="E81" i="29"/>
  <c r="E119" i="29" s="1"/>
  <c r="D81" i="29"/>
  <c r="D119" i="29" s="1"/>
  <c r="B81" i="29"/>
  <c r="B119" i="29" s="1"/>
  <c r="H80" i="29"/>
  <c r="H118" i="29" s="1"/>
  <c r="G80" i="29"/>
  <c r="G118" i="29" s="1"/>
  <c r="F80" i="29"/>
  <c r="F118" i="29" s="1"/>
  <c r="E80" i="29"/>
  <c r="E118" i="29" s="1"/>
  <c r="D80" i="29"/>
  <c r="D118" i="29" s="1"/>
  <c r="C80" i="29"/>
  <c r="C118" i="29" s="1"/>
  <c r="B80" i="29"/>
  <c r="H79" i="29"/>
  <c r="H117" i="29" s="1"/>
  <c r="G79" i="29"/>
  <c r="G117" i="29" s="1"/>
  <c r="F79" i="29"/>
  <c r="F117" i="29" s="1"/>
  <c r="E79" i="29"/>
  <c r="E117" i="29" s="1"/>
  <c r="D79" i="29"/>
  <c r="D117" i="29" s="1"/>
  <c r="B79" i="29"/>
  <c r="B117" i="29" s="1"/>
  <c r="H78" i="29"/>
  <c r="H116" i="29" s="1"/>
  <c r="G78" i="29"/>
  <c r="G116" i="29" s="1"/>
  <c r="F78" i="29"/>
  <c r="F116" i="29" s="1"/>
  <c r="E78" i="29"/>
  <c r="E116" i="29" s="1"/>
  <c r="D78" i="29"/>
  <c r="D116" i="29" s="1"/>
  <c r="B78" i="29"/>
  <c r="H77" i="29"/>
  <c r="H115" i="29" s="1"/>
  <c r="G77" i="29"/>
  <c r="G115" i="29" s="1"/>
  <c r="F77" i="29"/>
  <c r="F115" i="29" s="1"/>
  <c r="E77" i="29"/>
  <c r="E115" i="29" s="1"/>
  <c r="D77" i="29"/>
  <c r="D115" i="29" s="1"/>
  <c r="B77" i="29"/>
  <c r="B115" i="29" s="1"/>
  <c r="H76" i="29"/>
  <c r="G76" i="29"/>
  <c r="G114" i="29" s="1"/>
  <c r="F76" i="29"/>
  <c r="F114" i="29" s="1"/>
  <c r="E76" i="29"/>
  <c r="E114" i="29" s="1"/>
  <c r="D76" i="29"/>
  <c r="D114" i="29" s="1"/>
  <c r="C76" i="29"/>
  <c r="C114" i="29" s="1"/>
  <c r="B76" i="29"/>
  <c r="B114" i="29" s="1"/>
  <c r="H75" i="29"/>
  <c r="H113" i="29" s="1"/>
  <c r="G75" i="29"/>
  <c r="G113" i="29" s="1"/>
  <c r="F75" i="29"/>
  <c r="F113" i="29" s="1"/>
  <c r="E75" i="29"/>
  <c r="E113" i="29" s="1"/>
  <c r="D75" i="29"/>
  <c r="D113" i="29" s="1"/>
  <c r="B75" i="29"/>
  <c r="H74" i="29"/>
  <c r="H112" i="29" s="1"/>
  <c r="G74" i="29"/>
  <c r="G112" i="29" s="1"/>
  <c r="F74" i="29"/>
  <c r="F112" i="29" s="1"/>
  <c r="E74" i="29"/>
  <c r="E112" i="29" s="1"/>
  <c r="D74" i="29"/>
  <c r="D112" i="29" s="1"/>
  <c r="B74" i="29"/>
  <c r="H73" i="29"/>
  <c r="H111" i="29" s="1"/>
  <c r="G73" i="29"/>
  <c r="G111" i="29" s="1"/>
  <c r="F73" i="29"/>
  <c r="F111" i="29" s="1"/>
  <c r="E73" i="29"/>
  <c r="E111" i="29" s="1"/>
  <c r="D73" i="29"/>
  <c r="D111" i="29" s="1"/>
  <c r="C73" i="29"/>
  <c r="C111" i="29" s="1"/>
  <c r="B73" i="29"/>
  <c r="B111" i="29" s="1"/>
  <c r="H72" i="29"/>
  <c r="H110" i="29" s="1"/>
  <c r="G72" i="29"/>
  <c r="G110" i="29" s="1"/>
  <c r="F72" i="29"/>
  <c r="F110" i="29" s="1"/>
  <c r="E72" i="29"/>
  <c r="E110" i="29" s="1"/>
  <c r="D72" i="29"/>
  <c r="C72" i="29"/>
  <c r="C110" i="29" s="1"/>
  <c r="B72" i="29"/>
  <c r="B110" i="29" s="1"/>
  <c r="H71" i="29"/>
  <c r="H109" i="29" s="1"/>
  <c r="G71" i="29"/>
  <c r="G109" i="29" s="1"/>
  <c r="F71" i="29"/>
  <c r="F109" i="29" s="1"/>
  <c r="E71" i="29"/>
  <c r="E109" i="29" s="1"/>
  <c r="D71" i="29"/>
  <c r="D109" i="29" s="1"/>
  <c r="C71" i="29"/>
  <c r="C109" i="29" s="1"/>
  <c r="B71" i="29"/>
  <c r="B109" i="29" s="1"/>
  <c r="H70" i="29"/>
  <c r="H108" i="29" s="1"/>
  <c r="G70" i="29"/>
  <c r="G108" i="29" s="1"/>
  <c r="F70" i="29"/>
  <c r="F108" i="29" s="1"/>
  <c r="E70" i="29"/>
  <c r="E108" i="29" s="1"/>
  <c r="D70" i="29"/>
  <c r="D108" i="29" s="1"/>
  <c r="B70" i="29"/>
  <c r="B108" i="29" s="1"/>
  <c r="H69" i="29"/>
  <c r="H107" i="29" s="1"/>
  <c r="G69" i="29"/>
  <c r="G107" i="29" s="1"/>
  <c r="F69" i="29"/>
  <c r="F107" i="29" s="1"/>
  <c r="E69" i="29"/>
  <c r="E107" i="29" s="1"/>
  <c r="D69" i="29"/>
  <c r="D107" i="29" s="1"/>
  <c r="C69" i="29"/>
  <c r="C107" i="29" s="1"/>
  <c r="B69" i="29"/>
  <c r="B107" i="29" s="1"/>
  <c r="H68" i="29"/>
  <c r="H106" i="29" s="1"/>
  <c r="G68" i="29"/>
  <c r="G106" i="29" s="1"/>
  <c r="F68" i="29"/>
  <c r="F106" i="29" s="1"/>
  <c r="E68" i="29"/>
  <c r="E106" i="29" s="1"/>
  <c r="D68" i="29"/>
  <c r="D106" i="29" s="1"/>
  <c r="B68" i="29"/>
  <c r="B106" i="29" s="1"/>
  <c r="H67" i="29"/>
  <c r="H105" i="29" s="1"/>
  <c r="G67" i="29"/>
  <c r="G105" i="29" s="1"/>
  <c r="F67" i="29"/>
  <c r="F105" i="29" s="1"/>
  <c r="E67" i="29"/>
  <c r="E105" i="29" s="1"/>
  <c r="D67" i="29"/>
  <c r="D105" i="29" s="1"/>
  <c r="B67" i="29"/>
  <c r="B105" i="29" s="1"/>
  <c r="H66" i="29"/>
  <c r="H104" i="29" s="1"/>
  <c r="G66" i="29"/>
  <c r="G104" i="29" s="1"/>
  <c r="F66" i="29"/>
  <c r="F104" i="29" s="1"/>
  <c r="E66" i="29"/>
  <c r="E104" i="29" s="1"/>
  <c r="D66" i="29"/>
  <c r="D104" i="29" s="1"/>
  <c r="B66" i="29"/>
  <c r="B104" i="29" s="1"/>
  <c r="H65" i="29"/>
  <c r="H103" i="29" s="1"/>
  <c r="G65" i="29"/>
  <c r="G103" i="29" s="1"/>
  <c r="F65" i="29"/>
  <c r="F103" i="29" s="1"/>
  <c r="E65" i="29"/>
  <c r="E103" i="29" s="1"/>
  <c r="D65" i="29"/>
  <c r="D103" i="29" s="1"/>
  <c r="B65" i="29"/>
  <c r="B103" i="29" s="1"/>
  <c r="H64" i="29"/>
  <c r="H102" i="29" s="1"/>
  <c r="G64" i="29"/>
  <c r="G102" i="29" s="1"/>
  <c r="F64" i="29"/>
  <c r="F102" i="29" s="1"/>
  <c r="E64" i="29"/>
  <c r="E102" i="29" s="1"/>
  <c r="D64" i="29"/>
  <c r="C64" i="29"/>
  <c r="C102" i="29" s="1"/>
  <c r="B64" i="29"/>
  <c r="B102" i="29" s="1"/>
  <c r="H63" i="29"/>
  <c r="H101" i="29" s="1"/>
  <c r="G63" i="29"/>
  <c r="G101" i="29" s="1"/>
  <c r="F63" i="29"/>
  <c r="F101" i="29" s="1"/>
  <c r="E63" i="29"/>
  <c r="E101" i="29" s="1"/>
  <c r="D63" i="29"/>
  <c r="D101" i="29" s="1"/>
  <c r="B63" i="29"/>
  <c r="B101" i="29" s="1"/>
  <c r="H62" i="29"/>
  <c r="H100" i="29" s="1"/>
  <c r="G62" i="29"/>
  <c r="G100" i="29" s="1"/>
  <c r="F62" i="29"/>
  <c r="F100" i="29" s="1"/>
  <c r="E62" i="29"/>
  <c r="E100" i="29" s="1"/>
  <c r="D62" i="29"/>
  <c r="D100" i="29" s="1"/>
  <c r="B62" i="29"/>
  <c r="B100" i="29" s="1"/>
  <c r="I61" i="29"/>
  <c r="H61" i="29"/>
  <c r="H99" i="29" s="1"/>
  <c r="G61" i="29"/>
  <c r="G99" i="29" s="1"/>
  <c r="F61" i="29"/>
  <c r="F99" i="29" s="1"/>
  <c r="E61" i="29"/>
  <c r="E99" i="29" s="1"/>
  <c r="D61" i="29"/>
  <c r="D99" i="29" s="1"/>
  <c r="B61" i="29"/>
  <c r="B99" i="29" s="1"/>
  <c r="H60" i="29"/>
  <c r="H98" i="29" s="1"/>
  <c r="G60" i="29"/>
  <c r="G98" i="29" s="1"/>
  <c r="F60" i="29"/>
  <c r="F98" i="29" s="1"/>
  <c r="E60" i="29"/>
  <c r="E98" i="29" s="1"/>
  <c r="D60" i="29"/>
  <c r="D98" i="29" s="1"/>
  <c r="C60" i="29"/>
  <c r="C98" i="29" s="1"/>
  <c r="B60" i="29"/>
  <c r="B98" i="29" s="1"/>
  <c r="I59" i="29"/>
  <c r="I97" i="29" s="1"/>
  <c r="H59" i="29"/>
  <c r="H97" i="29" s="1"/>
  <c r="G59" i="29"/>
  <c r="F59" i="29"/>
  <c r="F97" i="29" s="1"/>
  <c r="E59" i="29"/>
  <c r="E97" i="29" s="1"/>
  <c r="D59" i="29"/>
  <c r="D97" i="29" s="1"/>
  <c r="B59" i="29"/>
  <c r="B97" i="29" s="1"/>
  <c r="H58" i="29"/>
  <c r="H96" i="29" s="1"/>
  <c r="G58" i="29"/>
  <c r="F58" i="29"/>
  <c r="F96" i="29" s="1"/>
  <c r="E58" i="29"/>
  <c r="D58" i="29"/>
  <c r="D96" i="29" s="1"/>
  <c r="B58" i="29"/>
  <c r="B96" i="29" s="1"/>
  <c r="H57" i="29"/>
  <c r="H95" i="29" s="1"/>
  <c r="G57" i="29"/>
  <c r="G95" i="29" s="1"/>
  <c r="F57" i="29"/>
  <c r="F95" i="29" s="1"/>
  <c r="E57" i="29"/>
  <c r="E95" i="29" s="1"/>
  <c r="D57" i="29"/>
  <c r="D95" i="29" s="1"/>
  <c r="B57" i="29"/>
  <c r="B95" i="29" s="1"/>
  <c r="H56" i="29"/>
  <c r="H94" i="29" s="1"/>
  <c r="G56" i="29"/>
  <c r="G94" i="29" s="1"/>
  <c r="F56" i="29"/>
  <c r="F94" i="29" s="1"/>
  <c r="E56" i="29"/>
  <c r="E94" i="29" s="1"/>
  <c r="D56" i="29"/>
  <c r="D94" i="29" s="1"/>
  <c r="C56" i="29"/>
  <c r="C94" i="29" s="1"/>
  <c r="B56" i="29"/>
  <c r="B94" i="29" s="1"/>
  <c r="H55" i="29"/>
  <c r="H93" i="29" s="1"/>
  <c r="G55" i="29"/>
  <c r="G93" i="29" s="1"/>
  <c r="F55" i="29"/>
  <c r="F93" i="29" s="1"/>
  <c r="E55" i="29"/>
  <c r="E93" i="29" s="1"/>
  <c r="D55" i="29"/>
  <c r="D93" i="29" s="1"/>
  <c r="B55" i="29"/>
  <c r="B93" i="29" s="1"/>
  <c r="H54" i="29"/>
  <c r="H92" i="29" s="1"/>
  <c r="G54" i="29"/>
  <c r="G92" i="29" s="1"/>
  <c r="F54" i="29"/>
  <c r="F92" i="29" s="1"/>
  <c r="E54" i="29"/>
  <c r="E92" i="29" s="1"/>
  <c r="D54" i="29"/>
  <c r="D92" i="29" s="1"/>
  <c r="B54" i="29"/>
  <c r="B92" i="29" s="1"/>
  <c r="I53" i="29"/>
  <c r="I91" i="29" s="1"/>
  <c r="H53" i="29"/>
  <c r="H91" i="29" s="1"/>
  <c r="G53" i="29"/>
  <c r="G91" i="29" s="1"/>
  <c r="F53" i="29"/>
  <c r="F91" i="29" s="1"/>
  <c r="E53" i="29"/>
  <c r="E91" i="29" s="1"/>
  <c r="D53" i="29"/>
  <c r="D91" i="29" s="1"/>
  <c r="C53" i="29"/>
  <c r="C91" i="29" s="1"/>
  <c r="B53" i="29"/>
  <c r="H52" i="29"/>
  <c r="H90" i="29" s="1"/>
  <c r="G52" i="29"/>
  <c r="G90" i="29" s="1"/>
  <c r="F52" i="29"/>
  <c r="F90" i="29" s="1"/>
  <c r="E52" i="29"/>
  <c r="E90" i="29" s="1"/>
  <c r="D52" i="29"/>
  <c r="D90" i="29" s="1"/>
  <c r="B52" i="29"/>
  <c r="B90" i="29" s="1"/>
  <c r="I51" i="29"/>
  <c r="I89" i="29" s="1"/>
  <c r="H51" i="29"/>
  <c r="H89" i="29" s="1"/>
  <c r="G51" i="29"/>
  <c r="G89" i="29" s="1"/>
  <c r="F51" i="29"/>
  <c r="F89" i="29" s="1"/>
  <c r="E51" i="29"/>
  <c r="E89" i="29" s="1"/>
  <c r="D51" i="29"/>
  <c r="D89" i="29" s="1"/>
  <c r="B51" i="29"/>
  <c r="B89" i="29" s="1"/>
  <c r="H50" i="29"/>
  <c r="H88" i="29" s="1"/>
  <c r="G50" i="29"/>
  <c r="G88" i="29" s="1"/>
  <c r="F50" i="29"/>
  <c r="F88" i="29" s="1"/>
  <c r="E50" i="29"/>
  <c r="E88" i="29" s="1"/>
  <c r="D50" i="29"/>
  <c r="D88" i="29" s="1"/>
  <c r="C50" i="29"/>
  <c r="C88" i="29" s="1"/>
  <c r="B50" i="29"/>
  <c r="B88" i="29" s="1"/>
  <c r="L38" i="29"/>
  <c r="I81" i="29" s="1"/>
  <c r="I119" i="29" s="1"/>
  <c r="L37" i="29"/>
  <c r="I80" i="29" s="1"/>
  <c r="I118" i="29" s="1"/>
  <c r="L36" i="29"/>
  <c r="I79" i="29" s="1"/>
  <c r="I117" i="29" s="1"/>
  <c r="C79" i="29"/>
  <c r="C117" i="29" s="1"/>
  <c r="L35" i="29"/>
  <c r="I78" i="29" s="1"/>
  <c r="I116" i="29" s="1"/>
  <c r="C78" i="29"/>
  <c r="C116" i="29" s="1"/>
  <c r="L34" i="29"/>
  <c r="I77" i="29" s="1"/>
  <c r="I115" i="29" s="1"/>
  <c r="C77" i="29"/>
  <c r="C115" i="29" s="1"/>
  <c r="L33" i="29"/>
  <c r="I76" i="29" s="1"/>
  <c r="I114" i="29" s="1"/>
  <c r="L32" i="29"/>
  <c r="I75" i="29" s="1"/>
  <c r="I113" i="29" s="1"/>
  <c r="C75" i="29"/>
  <c r="C113" i="29" s="1"/>
  <c r="L31" i="29"/>
  <c r="I74" i="29" s="1"/>
  <c r="I112" i="29" s="1"/>
  <c r="C74" i="29"/>
  <c r="C112" i="29" s="1"/>
  <c r="L30" i="29"/>
  <c r="I73" i="29" s="1"/>
  <c r="I111" i="29" s="1"/>
  <c r="L29" i="29"/>
  <c r="I72" i="29" s="1"/>
  <c r="I110" i="29" s="1"/>
  <c r="L28" i="29"/>
  <c r="I71" i="29" s="1"/>
  <c r="I109" i="29" s="1"/>
  <c r="L27" i="29"/>
  <c r="I70" i="29" s="1"/>
  <c r="I108" i="29" s="1"/>
  <c r="C70" i="29"/>
  <c r="C108" i="29" s="1"/>
  <c r="L26" i="29"/>
  <c r="I69" i="29" s="1"/>
  <c r="I107" i="29" s="1"/>
  <c r="L25" i="29"/>
  <c r="I68" i="29" s="1"/>
  <c r="I106" i="29" s="1"/>
  <c r="C68" i="29"/>
  <c r="C106" i="29" s="1"/>
  <c r="L24" i="29"/>
  <c r="I67" i="29" s="1"/>
  <c r="I105" i="29" s="1"/>
  <c r="C67" i="29"/>
  <c r="C105" i="29" s="1"/>
  <c r="L23" i="29"/>
  <c r="I66" i="29" s="1"/>
  <c r="I104" i="29" s="1"/>
  <c r="C66" i="29"/>
  <c r="L22" i="29"/>
  <c r="I65" i="29" s="1"/>
  <c r="I103" i="29" s="1"/>
  <c r="L21" i="29"/>
  <c r="I64" i="29" s="1"/>
  <c r="I102" i="29" s="1"/>
  <c r="L20" i="29"/>
  <c r="I63" i="29" s="1"/>
  <c r="I101" i="29" s="1"/>
  <c r="C63" i="29"/>
  <c r="C101" i="29" s="1"/>
  <c r="L19" i="29"/>
  <c r="I62" i="29" s="1"/>
  <c r="I100" i="29" s="1"/>
  <c r="C62" i="29"/>
  <c r="C100" i="29" s="1"/>
  <c r="L18" i="29"/>
  <c r="C61" i="29"/>
  <c r="C99" i="29" s="1"/>
  <c r="L17" i="29"/>
  <c r="I60" i="29" s="1"/>
  <c r="I98" i="29" s="1"/>
  <c r="L16" i="29"/>
  <c r="C59" i="29"/>
  <c r="C97" i="29" s="1"/>
  <c r="L15" i="29"/>
  <c r="I58" i="29" s="1"/>
  <c r="I96" i="29" s="1"/>
  <c r="C58" i="29"/>
  <c r="C96" i="29" s="1"/>
  <c r="L14" i="29"/>
  <c r="I57" i="29" s="1"/>
  <c r="I95" i="29" s="1"/>
  <c r="C57" i="29"/>
  <c r="C95" i="29" s="1"/>
  <c r="L13" i="29"/>
  <c r="I56" i="29" s="1"/>
  <c r="I94" i="29" s="1"/>
  <c r="L12" i="29"/>
  <c r="I55" i="29" s="1"/>
  <c r="I93" i="29" s="1"/>
  <c r="C55" i="29"/>
  <c r="C93" i="29" s="1"/>
  <c r="L11" i="29"/>
  <c r="I54" i="29" s="1"/>
  <c r="I92" i="29" s="1"/>
  <c r="C54" i="29"/>
  <c r="C92" i="29" s="1"/>
  <c r="L10" i="29"/>
  <c r="L9" i="29"/>
  <c r="I52" i="29" s="1"/>
  <c r="I90" i="29" s="1"/>
  <c r="C52" i="29"/>
  <c r="C90" i="29" s="1"/>
  <c r="L8" i="29"/>
  <c r="C51" i="29"/>
  <c r="C89" i="29" s="1"/>
  <c r="L7" i="29"/>
  <c r="I50" i="29" s="1"/>
  <c r="I88" i="29" s="1"/>
  <c r="C280" i="13"/>
  <c r="B119" i="13"/>
  <c r="I118" i="13"/>
  <c r="H118" i="13"/>
  <c r="H111" i="13"/>
  <c r="F111" i="13"/>
  <c r="C107" i="13"/>
  <c r="I106" i="13"/>
  <c r="E105" i="13"/>
  <c r="H104" i="13"/>
  <c r="H103" i="13"/>
  <c r="G103" i="13"/>
  <c r="H102" i="13"/>
  <c r="B99" i="13"/>
  <c r="F97" i="13"/>
  <c r="B97" i="13"/>
  <c r="H93" i="13"/>
  <c r="B93" i="13"/>
  <c r="F90" i="13"/>
  <c r="F88" i="13"/>
  <c r="H81" i="13"/>
  <c r="H119" i="13" s="1"/>
  <c r="G81" i="13"/>
  <c r="G119" i="13" s="1"/>
  <c r="F81" i="13"/>
  <c r="F119" i="13" s="1"/>
  <c r="E81" i="13"/>
  <c r="E119" i="13" s="1"/>
  <c r="D81" i="13"/>
  <c r="D119" i="13" s="1"/>
  <c r="B81" i="13"/>
  <c r="H80" i="13"/>
  <c r="G80" i="13"/>
  <c r="G118" i="13" s="1"/>
  <c r="F80" i="13"/>
  <c r="F118" i="13" s="1"/>
  <c r="E80" i="13"/>
  <c r="E118" i="13" s="1"/>
  <c r="D80" i="13"/>
  <c r="D118" i="13" s="1"/>
  <c r="B80" i="13"/>
  <c r="B118" i="13" s="1"/>
  <c r="H79" i="13"/>
  <c r="H117" i="13" s="1"/>
  <c r="G79" i="13"/>
  <c r="G117" i="13" s="1"/>
  <c r="F79" i="13"/>
  <c r="F117" i="13" s="1"/>
  <c r="E79" i="13"/>
  <c r="E117" i="13" s="1"/>
  <c r="D79" i="13"/>
  <c r="D117" i="13" s="1"/>
  <c r="B79" i="13"/>
  <c r="B117" i="13" s="1"/>
  <c r="I78" i="13"/>
  <c r="I116" i="13" s="1"/>
  <c r="H78" i="13"/>
  <c r="H116" i="13" s="1"/>
  <c r="G78" i="13"/>
  <c r="G116" i="13" s="1"/>
  <c r="F78" i="13"/>
  <c r="F116" i="13" s="1"/>
  <c r="E78" i="13"/>
  <c r="E116" i="13" s="1"/>
  <c r="D78" i="13"/>
  <c r="D116" i="13" s="1"/>
  <c r="C78" i="13"/>
  <c r="C116" i="13" s="1"/>
  <c r="B78" i="13"/>
  <c r="B116" i="13" s="1"/>
  <c r="H77" i="13"/>
  <c r="H115" i="13" s="1"/>
  <c r="G77" i="13"/>
  <c r="G115" i="13" s="1"/>
  <c r="F77" i="13"/>
  <c r="F115" i="13" s="1"/>
  <c r="E77" i="13"/>
  <c r="E115" i="13" s="1"/>
  <c r="D77" i="13"/>
  <c r="D115" i="13" s="1"/>
  <c r="C77" i="13"/>
  <c r="C115" i="13" s="1"/>
  <c r="B77" i="13"/>
  <c r="B115" i="13" s="1"/>
  <c r="H76" i="13"/>
  <c r="H114" i="13" s="1"/>
  <c r="G76" i="13"/>
  <c r="G114" i="13" s="1"/>
  <c r="F76" i="13"/>
  <c r="F114" i="13" s="1"/>
  <c r="E76" i="13"/>
  <c r="E114" i="13" s="1"/>
  <c r="D76" i="13"/>
  <c r="D114" i="13" s="1"/>
  <c r="C76" i="13"/>
  <c r="C114" i="13" s="1"/>
  <c r="B76" i="13"/>
  <c r="B114" i="13" s="1"/>
  <c r="H75" i="13"/>
  <c r="H113" i="13" s="1"/>
  <c r="G75" i="13"/>
  <c r="G113" i="13" s="1"/>
  <c r="F75" i="13"/>
  <c r="F113" i="13" s="1"/>
  <c r="E75" i="13"/>
  <c r="E113" i="13" s="1"/>
  <c r="D75" i="13"/>
  <c r="D113" i="13" s="1"/>
  <c r="B75" i="13"/>
  <c r="B113" i="13" s="1"/>
  <c r="H74" i="13"/>
  <c r="H112" i="13" s="1"/>
  <c r="G74" i="13"/>
  <c r="G112" i="13" s="1"/>
  <c r="F74" i="13"/>
  <c r="F112" i="13" s="1"/>
  <c r="E74" i="13"/>
  <c r="E112" i="13" s="1"/>
  <c r="D74" i="13"/>
  <c r="D112" i="13" s="1"/>
  <c r="B74" i="13"/>
  <c r="B112" i="13" s="1"/>
  <c r="H73" i="13"/>
  <c r="G73" i="13"/>
  <c r="G111" i="13" s="1"/>
  <c r="F73" i="13"/>
  <c r="E73" i="13"/>
  <c r="E111" i="13" s="1"/>
  <c r="D73" i="13"/>
  <c r="D111" i="13" s="1"/>
  <c r="C73" i="13"/>
  <c r="C111" i="13" s="1"/>
  <c r="B73" i="13"/>
  <c r="B111" i="13" s="1"/>
  <c r="I72" i="13"/>
  <c r="I110" i="13" s="1"/>
  <c r="H72" i="13"/>
  <c r="H110" i="13" s="1"/>
  <c r="G72" i="13"/>
  <c r="G110" i="13" s="1"/>
  <c r="F72" i="13"/>
  <c r="F110" i="13" s="1"/>
  <c r="E72" i="13"/>
  <c r="E110" i="13" s="1"/>
  <c r="D72" i="13"/>
  <c r="D110" i="13" s="1"/>
  <c r="B72" i="13"/>
  <c r="B110" i="13" s="1"/>
  <c r="H71" i="13"/>
  <c r="H109" i="13" s="1"/>
  <c r="G71" i="13"/>
  <c r="G109" i="13" s="1"/>
  <c r="F71" i="13"/>
  <c r="F109" i="13" s="1"/>
  <c r="E71" i="13"/>
  <c r="E109" i="13" s="1"/>
  <c r="D71" i="13"/>
  <c r="D109" i="13" s="1"/>
  <c r="C71" i="13"/>
  <c r="C109" i="13" s="1"/>
  <c r="B71" i="13"/>
  <c r="B109" i="13" s="1"/>
  <c r="H70" i="13"/>
  <c r="H108" i="13" s="1"/>
  <c r="G70" i="13"/>
  <c r="G108" i="13" s="1"/>
  <c r="F70" i="13"/>
  <c r="F108" i="13" s="1"/>
  <c r="E70" i="13"/>
  <c r="E108" i="13" s="1"/>
  <c r="D70" i="13"/>
  <c r="D108" i="13" s="1"/>
  <c r="B70" i="13"/>
  <c r="B108" i="13" s="1"/>
  <c r="H69" i="13"/>
  <c r="H107" i="13" s="1"/>
  <c r="G69" i="13"/>
  <c r="G107" i="13" s="1"/>
  <c r="F69" i="13"/>
  <c r="F107" i="13" s="1"/>
  <c r="E69" i="13"/>
  <c r="E107" i="13" s="1"/>
  <c r="D69" i="13"/>
  <c r="D107" i="13" s="1"/>
  <c r="C69" i="13"/>
  <c r="B69" i="13"/>
  <c r="B107" i="13" s="1"/>
  <c r="I68" i="13"/>
  <c r="H68" i="13"/>
  <c r="H106" i="13" s="1"/>
  <c r="G68" i="13"/>
  <c r="G106" i="13" s="1"/>
  <c r="F68" i="13"/>
  <c r="F106" i="13" s="1"/>
  <c r="E68" i="13"/>
  <c r="E106" i="13" s="1"/>
  <c r="D68" i="13"/>
  <c r="D106" i="13" s="1"/>
  <c r="C68" i="13"/>
  <c r="C106" i="13" s="1"/>
  <c r="B68" i="13"/>
  <c r="B106" i="13" s="1"/>
  <c r="H67" i="13"/>
  <c r="H105" i="13" s="1"/>
  <c r="G67" i="13"/>
  <c r="G105" i="13" s="1"/>
  <c r="F67" i="13"/>
  <c r="F105" i="13" s="1"/>
  <c r="E67" i="13"/>
  <c r="D67" i="13"/>
  <c r="D105" i="13" s="1"/>
  <c r="C67" i="13"/>
  <c r="C105" i="13" s="1"/>
  <c r="B67" i="13"/>
  <c r="B105" i="13" s="1"/>
  <c r="H66" i="13"/>
  <c r="G66" i="13"/>
  <c r="G104" i="13" s="1"/>
  <c r="F66" i="13"/>
  <c r="F104" i="13" s="1"/>
  <c r="E66" i="13"/>
  <c r="E104" i="13" s="1"/>
  <c r="D66" i="13"/>
  <c r="D104" i="13" s="1"/>
  <c r="B66" i="13"/>
  <c r="B104" i="13" s="1"/>
  <c r="H65" i="13"/>
  <c r="G65" i="13"/>
  <c r="F65" i="13"/>
  <c r="F103" i="13" s="1"/>
  <c r="E65" i="13"/>
  <c r="E103" i="13" s="1"/>
  <c r="D65" i="13"/>
  <c r="D103" i="13" s="1"/>
  <c r="B65" i="13"/>
  <c r="B103" i="13" s="1"/>
  <c r="H64" i="13"/>
  <c r="G64" i="13"/>
  <c r="G102" i="13" s="1"/>
  <c r="F64" i="13"/>
  <c r="F102" i="13" s="1"/>
  <c r="E64" i="13"/>
  <c r="E102" i="13" s="1"/>
  <c r="D64" i="13"/>
  <c r="D102" i="13" s="1"/>
  <c r="C64" i="13"/>
  <c r="C102" i="13" s="1"/>
  <c r="B64" i="13"/>
  <c r="B102" i="13" s="1"/>
  <c r="H63" i="13"/>
  <c r="H101" i="13" s="1"/>
  <c r="G63" i="13"/>
  <c r="G101" i="13" s="1"/>
  <c r="F63" i="13"/>
  <c r="F101" i="13" s="1"/>
  <c r="E63" i="13"/>
  <c r="E101" i="13" s="1"/>
  <c r="D63" i="13"/>
  <c r="D101" i="13" s="1"/>
  <c r="B63" i="13"/>
  <c r="B101" i="13" s="1"/>
  <c r="I62" i="13"/>
  <c r="I100" i="13" s="1"/>
  <c r="H62" i="13"/>
  <c r="H100" i="13" s="1"/>
  <c r="G62" i="13"/>
  <c r="G100" i="13" s="1"/>
  <c r="F62" i="13"/>
  <c r="F100" i="13" s="1"/>
  <c r="E62" i="13"/>
  <c r="E100" i="13" s="1"/>
  <c r="D62" i="13"/>
  <c r="D100" i="13" s="1"/>
  <c r="C62" i="13"/>
  <c r="C100" i="13" s="1"/>
  <c r="B62" i="13"/>
  <c r="B100" i="13" s="1"/>
  <c r="I61" i="13"/>
  <c r="I99" i="13" s="1"/>
  <c r="H61" i="13"/>
  <c r="H99" i="13" s="1"/>
  <c r="G61" i="13"/>
  <c r="G99" i="13" s="1"/>
  <c r="F61" i="13"/>
  <c r="F99" i="13" s="1"/>
  <c r="E61" i="13"/>
  <c r="E99" i="13" s="1"/>
  <c r="D61" i="13"/>
  <c r="D99" i="13" s="1"/>
  <c r="C61" i="13"/>
  <c r="C99" i="13" s="1"/>
  <c r="B61" i="13"/>
  <c r="H60" i="13"/>
  <c r="H98" i="13" s="1"/>
  <c r="G60" i="13"/>
  <c r="G98" i="13" s="1"/>
  <c r="F60" i="13"/>
  <c r="F98" i="13" s="1"/>
  <c r="E60" i="13"/>
  <c r="E98" i="13" s="1"/>
  <c r="D60" i="13"/>
  <c r="D98" i="13" s="1"/>
  <c r="B60" i="13"/>
  <c r="B98" i="13" s="1"/>
  <c r="H59" i="13"/>
  <c r="H97" i="13" s="1"/>
  <c r="G59" i="13"/>
  <c r="G97" i="13" s="1"/>
  <c r="F59" i="13"/>
  <c r="E59" i="13"/>
  <c r="E97" i="13" s="1"/>
  <c r="D59" i="13"/>
  <c r="D97" i="13" s="1"/>
  <c r="B59" i="13"/>
  <c r="H58" i="13"/>
  <c r="H96" i="13" s="1"/>
  <c r="G58" i="13"/>
  <c r="G96" i="13" s="1"/>
  <c r="F58" i="13"/>
  <c r="F96" i="13" s="1"/>
  <c r="E58" i="13"/>
  <c r="E96" i="13" s="1"/>
  <c r="D58" i="13"/>
  <c r="D96" i="13" s="1"/>
  <c r="B58" i="13"/>
  <c r="B96" i="13" s="1"/>
  <c r="H57" i="13"/>
  <c r="H95" i="13" s="1"/>
  <c r="G57" i="13"/>
  <c r="G95" i="13" s="1"/>
  <c r="F57" i="13"/>
  <c r="F95" i="13" s="1"/>
  <c r="E57" i="13"/>
  <c r="E95" i="13" s="1"/>
  <c r="D57" i="13"/>
  <c r="D95" i="13" s="1"/>
  <c r="C57" i="13"/>
  <c r="C95" i="13" s="1"/>
  <c r="B57" i="13"/>
  <c r="B95" i="13" s="1"/>
  <c r="H56" i="13"/>
  <c r="H94" i="13" s="1"/>
  <c r="G56" i="13"/>
  <c r="G94" i="13" s="1"/>
  <c r="F56" i="13"/>
  <c r="F94" i="13" s="1"/>
  <c r="E56" i="13"/>
  <c r="E94" i="13" s="1"/>
  <c r="D56" i="13"/>
  <c r="D94" i="13" s="1"/>
  <c r="B56" i="13"/>
  <c r="B94" i="13" s="1"/>
  <c r="H55" i="13"/>
  <c r="G55" i="13"/>
  <c r="G93" i="13" s="1"/>
  <c r="F55" i="13"/>
  <c r="F93" i="13" s="1"/>
  <c r="E55" i="13"/>
  <c r="E93" i="13" s="1"/>
  <c r="D55" i="13"/>
  <c r="D93" i="13" s="1"/>
  <c r="C55" i="13"/>
  <c r="C93" i="13" s="1"/>
  <c r="B55" i="13"/>
  <c r="H54" i="13"/>
  <c r="H92" i="13" s="1"/>
  <c r="G54" i="13"/>
  <c r="G92" i="13" s="1"/>
  <c r="F54" i="13"/>
  <c r="F92" i="13" s="1"/>
  <c r="E54" i="13"/>
  <c r="E92" i="13" s="1"/>
  <c r="D54" i="13"/>
  <c r="D92" i="13" s="1"/>
  <c r="B54" i="13"/>
  <c r="B92" i="13" s="1"/>
  <c r="H53" i="13"/>
  <c r="H91" i="13" s="1"/>
  <c r="G53" i="13"/>
  <c r="G91" i="13" s="1"/>
  <c r="F53" i="13"/>
  <c r="F91" i="13" s="1"/>
  <c r="E53" i="13"/>
  <c r="E91" i="13" s="1"/>
  <c r="D53" i="13"/>
  <c r="D91" i="13" s="1"/>
  <c r="C53" i="13"/>
  <c r="C91" i="13" s="1"/>
  <c r="B53" i="13"/>
  <c r="B91" i="13" s="1"/>
  <c r="H52" i="13"/>
  <c r="H90" i="13" s="1"/>
  <c r="G52" i="13"/>
  <c r="G90" i="13" s="1"/>
  <c r="F52" i="13"/>
  <c r="E52" i="13"/>
  <c r="E90" i="13" s="1"/>
  <c r="D52" i="13"/>
  <c r="D90" i="13" s="1"/>
  <c r="C52" i="13"/>
  <c r="C90" i="13" s="1"/>
  <c r="B52" i="13"/>
  <c r="B90" i="13" s="1"/>
  <c r="H51" i="13"/>
  <c r="H89" i="13" s="1"/>
  <c r="G51" i="13"/>
  <c r="G89" i="13" s="1"/>
  <c r="F51" i="13"/>
  <c r="F89" i="13" s="1"/>
  <c r="E51" i="13"/>
  <c r="E89" i="13" s="1"/>
  <c r="D51" i="13"/>
  <c r="D89" i="13" s="1"/>
  <c r="C51" i="13"/>
  <c r="C89" i="13" s="1"/>
  <c r="B51" i="13"/>
  <c r="B89" i="13" s="1"/>
  <c r="H50" i="13"/>
  <c r="H88" i="13" s="1"/>
  <c r="G50" i="13"/>
  <c r="G88" i="13" s="1"/>
  <c r="F50" i="13"/>
  <c r="E50" i="13"/>
  <c r="E88" i="13" s="1"/>
  <c r="D50" i="13"/>
  <c r="D88" i="13" s="1"/>
  <c r="B50" i="13"/>
  <c r="B88" i="13" s="1"/>
  <c r="L38" i="13"/>
  <c r="I81" i="13" s="1"/>
  <c r="I119" i="13" s="1"/>
  <c r="L37" i="13"/>
  <c r="I80" i="13" s="1"/>
  <c r="C80" i="13"/>
  <c r="C118" i="13" s="1"/>
  <c r="L36" i="13"/>
  <c r="I79" i="13" s="1"/>
  <c r="I117" i="13" s="1"/>
  <c r="C79" i="13"/>
  <c r="C117" i="13" s="1"/>
  <c r="L35" i="13"/>
  <c r="L34" i="13"/>
  <c r="I77" i="13" s="1"/>
  <c r="I115" i="13" s="1"/>
  <c r="L33" i="13"/>
  <c r="I76" i="13" s="1"/>
  <c r="I114" i="13" s="1"/>
  <c r="L32" i="13"/>
  <c r="I75" i="13" s="1"/>
  <c r="I113" i="13" s="1"/>
  <c r="C75" i="13"/>
  <c r="C113" i="13" s="1"/>
  <c r="L31" i="13"/>
  <c r="I74" i="13" s="1"/>
  <c r="I112" i="13" s="1"/>
  <c r="C74" i="13"/>
  <c r="C112" i="13" s="1"/>
  <c r="L30" i="13"/>
  <c r="I73" i="13" s="1"/>
  <c r="I111" i="13" s="1"/>
  <c r="L29" i="13"/>
  <c r="C72" i="13"/>
  <c r="C110" i="13" s="1"/>
  <c r="L28" i="13"/>
  <c r="I71" i="13" s="1"/>
  <c r="I109" i="13" s="1"/>
  <c r="L27" i="13"/>
  <c r="I70" i="13" s="1"/>
  <c r="I108" i="13" s="1"/>
  <c r="C70" i="13"/>
  <c r="C108" i="13" s="1"/>
  <c r="L26" i="13"/>
  <c r="I69" i="13" s="1"/>
  <c r="I107" i="13" s="1"/>
  <c r="L25" i="13"/>
  <c r="L24" i="13"/>
  <c r="I67" i="13" s="1"/>
  <c r="I105" i="13" s="1"/>
  <c r="L23" i="13"/>
  <c r="I66" i="13" s="1"/>
  <c r="I104" i="13" s="1"/>
  <c r="C66" i="13"/>
  <c r="C104" i="13" s="1"/>
  <c r="L22" i="13"/>
  <c r="I65" i="13" s="1"/>
  <c r="I103" i="13" s="1"/>
  <c r="L21" i="13"/>
  <c r="I64" i="13" s="1"/>
  <c r="I102" i="13" s="1"/>
  <c r="L20" i="13"/>
  <c r="I63" i="13" s="1"/>
  <c r="I101" i="13" s="1"/>
  <c r="C63" i="13"/>
  <c r="C101" i="13" s="1"/>
  <c r="L19" i="13"/>
  <c r="L18" i="13"/>
  <c r="L17" i="13"/>
  <c r="I60" i="13" s="1"/>
  <c r="I98" i="13" s="1"/>
  <c r="C60" i="13"/>
  <c r="C98" i="13" s="1"/>
  <c r="L16" i="13"/>
  <c r="I59" i="13" s="1"/>
  <c r="I97" i="13" s="1"/>
  <c r="C59" i="13"/>
  <c r="C97" i="13" s="1"/>
  <c r="L15" i="13"/>
  <c r="I58" i="13" s="1"/>
  <c r="I96" i="13" s="1"/>
  <c r="C58" i="13"/>
  <c r="C96" i="13" s="1"/>
  <c r="L14" i="13"/>
  <c r="I57" i="13" s="1"/>
  <c r="I95" i="13" s="1"/>
  <c r="L13" i="13"/>
  <c r="I56" i="13" s="1"/>
  <c r="I94" i="13" s="1"/>
  <c r="C56" i="13"/>
  <c r="C94" i="13" s="1"/>
  <c r="L12" i="13"/>
  <c r="I55" i="13" s="1"/>
  <c r="I93" i="13" s="1"/>
  <c r="L11" i="13"/>
  <c r="I54" i="13" s="1"/>
  <c r="I92" i="13" s="1"/>
  <c r="C54" i="13"/>
  <c r="C92" i="13" s="1"/>
  <c r="L10" i="13"/>
  <c r="I53" i="13" s="1"/>
  <c r="I91" i="13" s="1"/>
  <c r="L9" i="13"/>
  <c r="I52" i="13" s="1"/>
  <c r="I90" i="13" s="1"/>
  <c r="L8" i="13"/>
  <c r="I51" i="13" s="1"/>
  <c r="I89" i="13" s="1"/>
  <c r="L7" i="13"/>
  <c r="I50" i="13" s="1"/>
  <c r="I88" i="13" s="1"/>
  <c r="C50" i="13"/>
  <c r="C88" i="13" s="1"/>
  <c r="C280" i="12"/>
  <c r="B117" i="12"/>
  <c r="C114" i="12"/>
  <c r="G113" i="12"/>
  <c r="B110" i="12"/>
  <c r="H109" i="12"/>
  <c r="F109" i="12"/>
  <c r="B108" i="12"/>
  <c r="B106" i="12"/>
  <c r="I103" i="12"/>
  <c r="B97" i="12"/>
  <c r="B93" i="12"/>
  <c r="G91" i="12"/>
  <c r="G89" i="12"/>
  <c r="F89" i="12"/>
  <c r="D89" i="12"/>
  <c r="I81" i="12"/>
  <c r="I119" i="12" s="1"/>
  <c r="H81" i="12"/>
  <c r="H119" i="12" s="1"/>
  <c r="G81" i="12"/>
  <c r="G119" i="12" s="1"/>
  <c r="F81" i="12"/>
  <c r="F119" i="12" s="1"/>
  <c r="E81" i="12"/>
  <c r="E119" i="12" s="1"/>
  <c r="D81" i="12"/>
  <c r="D119" i="12" s="1"/>
  <c r="B81" i="12"/>
  <c r="B119" i="12" s="1"/>
  <c r="H80" i="12"/>
  <c r="H118" i="12" s="1"/>
  <c r="G80" i="12"/>
  <c r="G118" i="12" s="1"/>
  <c r="F80" i="12"/>
  <c r="F118" i="12" s="1"/>
  <c r="E80" i="12"/>
  <c r="E118" i="12" s="1"/>
  <c r="D80" i="12"/>
  <c r="D118" i="12" s="1"/>
  <c r="B80" i="12"/>
  <c r="B118" i="12" s="1"/>
  <c r="H79" i="12"/>
  <c r="H117" i="12" s="1"/>
  <c r="G79" i="12"/>
  <c r="G117" i="12" s="1"/>
  <c r="F79" i="12"/>
  <c r="F117" i="12" s="1"/>
  <c r="E79" i="12"/>
  <c r="E117" i="12" s="1"/>
  <c r="D79" i="12"/>
  <c r="D117" i="12" s="1"/>
  <c r="B79" i="12"/>
  <c r="H78" i="12"/>
  <c r="H116" i="12" s="1"/>
  <c r="G78" i="12"/>
  <c r="G116" i="12" s="1"/>
  <c r="F78" i="12"/>
  <c r="F116" i="12" s="1"/>
  <c r="E78" i="12"/>
  <c r="E116" i="12" s="1"/>
  <c r="D78" i="12"/>
  <c r="D116" i="12" s="1"/>
  <c r="C78" i="12"/>
  <c r="C116" i="12" s="1"/>
  <c r="B78" i="12"/>
  <c r="B116" i="12" s="1"/>
  <c r="I77" i="12"/>
  <c r="I115" i="12" s="1"/>
  <c r="H77" i="12"/>
  <c r="H115" i="12" s="1"/>
  <c r="G77" i="12"/>
  <c r="G115" i="12" s="1"/>
  <c r="F77" i="12"/>
  <c r="F115" i="12" s="1"/>
  <c r="E77" i="12"/>
  <c r="E115" i="12" s="1"/>
  <c r="D77" i="12"/>
  <c r="D115" i="12" s="1"/>
  <c r="B77" i="12"/>
  <c r="B115" i="12" s="1"/>
  <c r="H76" i="12"/>
  <c r="H114" i="12" s="1"/>
  <c r="G76" i="12"/>
  <c r="G114" i="12" s="1"/>
  <c r="F76" i="12"/>
  <c r="F114" i="12" s="1"/>
  <c r="E76" i="12"/>
  <c r="E114" i="12" s="1"/>
  <c r="D76" i="12"/>
  <c r="D114" i="12" s="1"/>
  <c r="C76" i="12"/>
  <c r="B76" i="12"/>
  <c r="B114" i="12" s="1"/>
  <c r="H75" i="12"/>
  <c r="H113" i="12" s="1"/>
  <c r="G75" i="12"/>
  <c r="F75" i="12"/>
  <c r="F113" i="12" s="1"/>
  <c r="E75" i="12"/>
  <c r="E113" i="12" s="1"/>
  <c r="D75" i="12"/>
  <c r="D113" i="12" s="1"/>
  <c r="B75" i="12"/>
  <c r="B113" i="12" s="1"/>
  <c r="H74" i="12"/>
  <c r="H112" i="12" s="1"/>
  <c r="G74" i="12"/>
  <c r="G112" i="12" s="1"/>
  <c r="F74" i="12"/>
  <c r="F112" i="12" s="1"/>
  <c r="E74" i="12"/>
  <c r="E112" i="12" s="1"/>
  <c r="D74" i="12"/>
  <c r="D112" i="12" s="1"/>
  <c r="C74" i="12"/>
  <c r="C112" i="12" s="1"/>
  <c r="B74" i="12"/>
  <c r="B112" i="12" s="1"/>
  <c r="H73" i="12"/>
  <c r="H111" i="12" s="1"/>
  <c r="G73" i="12"/>
  <c r="G111" i="12" s="1"/>
  <c r="F73" i="12"/>
  <c r="F111" i="12" s="1"/>
  <c r="E73" i="12"/>
  <c r="E111" i="12" s="1"/>
  <c r="D73" i="12"/>
  <c r="D111" i="12" s="1"/>
  <c r="C73" i="12"/>
  <c r="C111" i="12" s="1"/>
  <c r="B73" i="12"/>
  <c r="B111" i="12" s="1"/>
  <c r="H72" i="12"/>
  <c r="H110" i="12" s="1"/>
  <c r="G72" i="12"/>
  <c r="G110" i="12" s="1"/>
  <c r="F72" i="12"/>
  <c r="F110" i="12" s="1"/>
  <c r="E72" i="12"/>
  <c r="E110" i="12" s="1"/>
  <c r="D72" i="12"/>
  <c r="D110" i="12" s="1"/>
  <c r="C72" i="12"/>
  <c r="C110" i="12" s="1"/>
  <c r="B72" i="12"/>
  <c r="H71" i="12"/>
  <c r="G71" i="12"/>
  <c r="G109" i="12" s="1"/>
  <c r="F71" i="12"/>
  <c r="E71" i="12"/>
  <c r="E109" i="12" s="1"/>
  <c r="D71" i="12"/>
  <c r="D109" i="12" s="1"/>
  <c r="B71" i="12"/>
  <c r="B109" i="12" s="1"/>
  <c r="I70" i="12"/>
  <c r="I108" i="12" s="1"/>
  <c r="H70" i="12"/>
  <c r="H108" i="12" s="1"/>
  <c r="G70" i="12"/>
  <c r="G108" i="12" s="1"/>
  <c r="F70" i="12"/>
  <c r="F108" i="12" s="1"/>
  <c r="E70" i="12"/>
  <c r="E108" i="12" s="1"/>
  <c r="D70" i="12"/>
  <c r="D108" i="12" s="1"/>
  <c r="B70" i="12"/>
  <c r="H69" i="12"/>
  <c r="H107" i="12" s="1"/>
  <c r="G69" i="12"/>
  <c r="G107" i="12" s="1"/>
  <c r="F69" i="12"/>
  <c r="F107" i="12" s="1"/>
  <c r="E69" i="12"/>
  <c r="E107" i="12" s="1"/>
  <c r="D69" i="12"/>
  <c r="D107" i="12" s="1"/>
  <c r="C69" i="12"/>
  <c r="C107" i="12" s="1"/>
  <c r="B69" i="12"/>
  <c r="B107" i="12" s="1"/>
  <c r="I68" i="12"/>
  <c r="I106" i="12" s="1"/>
  <c r="H68" i="12"/>
  <c r="H106" i="12" s="1"/>
  <c r="G68" i="12"/>
  <c r="G106" i="12" s="1"/>
  <c r="F68" i="12"/>
  <c r="F106" i="12" s="1"/>
  <c r="E68" i="12"/>
  <c r="E106" i="12" s="1"/>
  <c r="D68" i="12"/>
  <c r="D106" i="12" s="1"/>
  <c r="B68" i="12"/>
  <c r="H67" i="12"/>
  <c r="H105" i="12" s="1"/>
  <c r="G67" i="12"/>
  <c r="G105" i="12" s="1"/>
  <c r="F67" i="12"/>
  <c r="F105" i="12" s="1"/>
  <c r="E67" i="12"/>
  <c r="E105" i="12" s="1"/>
  <c r="D67" i="12"/>
  <c r="D105" i="12" s="1"/>
  <c r="B67" i="12"/>
  <c r="B105" i="12" s="1"/>
  <c r="H66" i="12"/>
  <c r="H104" i="12" s="1"/>
  <c r="G66" i="12"/>
  <c r="G104" i="12" s="1"/>
  <c r="F66" i="12"/>
  <c r="F104" i="12" s="1"/>
  <c r="E66" i="12"/>
  <c r="E104" i="12" s="1"/>
  <c r="D66" i="12"/>
  <c r="D104" i="12" s="1"/>
  <c r="C66" i="12"/>
  <c r="C104" i="12" s="1"/>
  <c r="B66" i="12"/>
  <c r="B104" i="12" s="1"/>
  <c r="I65" i="12"/>
  <c r="H65" i="12"/>
  <c r="H103" i="12" s="1"/>
  <c r="G65" i="12"/>
  <c r="G103" i="12" s="1"/>
  <c r="F65" i="12"/>
  <c r="F103" i="12" s="1"/>
  <c r="E65" i="12"/>
  <c r="E103" i="12" s="1"/>
  <c r="D65" i="12"/>
  <c r="D103" i="12" s="1"/>
  <c r="B65" i="12"/>
  <c r="B103" i="12" s="1"/>
  <c r="H64" i="12"/>
  <c r="H102" i="12" s="1"/>
  <c r="G64" i="12"/>
  <c r="G102" i="12" s="1"/>
  <c r="F64" i="12"/>
  <c r="F102" i="12" s="1"/>
  <c r="E64" i="12"/>
  <c r="E102" i="12" s="1"/>
  <c r="D64" i="12"/>
  <c r="D102" i="12" s="1"/>
  <c r="C64" i="12"/>
  <c r="C102" i="12" s="1"/>
  <c r="B64" i="12"/>
  <c r="B102" i="12" s="1"/>
  <c r="H63" i="12"/>
  <c r="H101" i="12" s="1"/>
  <c r="G63" i="12"/>
  <c r="G101" i="12" s="1"/>
  <c r="F63" i="12"/>
  <c r="F101" i="12" s="1"/>
  <c r="E63" i="12"/>
  <c r="E101" i="12" s="1"/>
  <c r="D63" i="12"/>
  <c r="D101" i="12" s="1"/>
  <c r="B63" i="12"/>
  <c r="B101" i="12" s="1"/>
  <c r="H62" i="12"/>
  <c r="H100" i="12" s="1"/>
  <c r="G62" i="12"/>
  <c r="G100" i="12" s="1"/>
  <c r="F62" i="12"/>
  <c r="F100" i="12" s="1"/>
  <c r="E62" i="12"/>
  <c r="E100" i="12" s="1"/>
  <c r="D62" i="12"/>
  <c r="D100" i="12" s="1"/>
  <c r="C62" i="12"/>
  <c r="C100" i="12" s="1"/>
  <c r="B62" i="12"/>
  <c r="B100" i="12" s="1"/>
  <c r="H61" i="12"/>
  <c r="H99" i="12" s="1"/>
  <c r="G61" i="12"/>
  <c r="G99" i="12" s="1"/>
  <c r="F61" i="12"/>
  <c r="F99" i="12" s="1"/>
  <c r="E61" i="12"/>
  <c r="E99" i="12" s="1"/>
  <c r="D61" i="12"/>
  <c r="D99" i="12" s="1"/>
  <c r="B61" i="12"/>
  <c r="B99" i="12" s="1"/>
  <c r="H60" i="12"/>
  <c r="H98" i="12" s="1"/>
  <c r="G60" i="12"/>
  <c r="G98" i="12" s="1"/>
  <c r="F60" i="12"/>
  <c r="F98" i="12" s="1"/>
  <c r="E60" i="12"/>
  <c r="E98" i="12" s="1"/>
  <c r="D60" i="12"/>
  <c r="D98" i="12" s="1"/>
  <c r="C60" i="12"/>
  <c r="C98" i="12" s="1"/>
  <c r="B60" i="12"/>
  <c r="B98" i="12" s="1"/>
  <c r="H59" i="12"/>
  <c r="H97" i="12" s="1"/>
  <c r="G59" i="12"/>
  <c r="G97" i="12" s="1"/>
  <c r="F59" i="12"/>
  <c r="F97" i="12" s="1"/>
  <c r="E59" i="12"/>
  <c r="E97" i="12" s="1"/>
  <c r="D59" i="12"/>
  <c r="D97" i="12" s="1"/>
  <c r="B59" i="12"/>
  <c r="H58" i="12"/>
  <c r="H96" i="12" s="1"/>
  <c r="G58" i="12"/>
  <c r="G96" i="12" s="1"/>
  <c r="F58" i="12"/>
  <c r="F96" i="12" s="1"/>
  <c r="E58" i="12"/>
  <c r="E96" i="12" s="1"/>
  <c r="D58" i="12"/>
  <c r="D96" i="12" s="1"/>
  <c r="C58" i="12"/>
  <c r="C96" i="12" s="1"/>
  <c r="B58" i="12"/>
  <c r="B96" i="12" s="1"/>
  <c r="H57" i="12"/>
  <c r="H95" i="12" s="1"/>
  <c r="G57" i="12"/>
  <c r="G95" i="12" s="1"/>
  <c r="F57" i="12"/>
  <c r="F95" i="12" s="1"/>
  <c r="E57" i="12"/>
  <c r="E95" i="12" s="1"/>
  <c r="D57" i="12"/>
  <c r="D95" i="12" s="1"/>
  <c r="C57" i="12"/>
  <c r="C95" i="12" s="1"/>
  <c r="B57" i="12"/>
  <c r="B95" i="12" s="1"/>
  <c r="H56" i="12"/>
  <c r="H94" i="12" s="1"/>
  <c r="G56" i="12"/>
  <c r="G94" i="12" s="1"/>
  <c r="F56" i="12"/>
  <c r="F94" i="12" s="1"/>
  <c r="E56" i="12"/>
  <c r="E94" i="12" s="1"/>
  <c r="D56" i="12"/>
  <c r="D94" i="12" s="1"/>
  <c r="B56" i="12"/>
  <c r="B94" i="12" s="1"/>
  <c r="H55" i="12"/>
  <c r="H93" i="12" s="1"/>
  <c r="G55" i="12"/>
  <c r="G93" i="12" s="1"/>
  <c r="F55" i="12"/>
  <c r="F93" i="12" s="1"/>
  <c r="E55" i="12"/>
  <c r="E93" i="12" s="1"/>
  <c r="D55" i="12"/>
  <c r="D93" i="12" s="1"/>
  <c r="B55" i="12"/>
  <c r="H54" i="12"/>
  <c r="H92" i="12" s="1"/>
  <c r="G54" i="12"/>
  <c r="G92" i="12" s="1"/>
  <c r="F54" i="12"/>
  <c r="F92" i="12" s="1"/>
  <c r="E54" i="12"/>
  <c r="E92" i="12" s="1"/>
  <c r="D54" i="12"/>
  <c r="D92" i="12" s="1"/>
  <c r="B54" i="12"/>
  <c r="B92" i="12" s="1"/>
  <c r="H53" i="12"/>
  <c r="H91" i="12" s="1"/>
  <c r="G53" i="12"/>
  <c r="F53" i="12"/>
  <c r="F91" i="12" s="1"/>
  <c r="E53" i="12"/>
  <c r="E91" i="12" s="1"/>
  <c r="D53" i="12"/>
  <c r="D91" i="12" s="1"/>
  <c r="C53" i="12"/>
  <c r="C91" i="12" s="1"/>
  <c r="B53" i="12"/>
  <c r="B91" i="12" s="1"/>
  <c r="I52" i="12"/>
  <c r="I90" i="12" s="1"/>
  <c r="H52" i="12"/>
  <c r="H90" i="12" s="1"/>
  <c r="G52" i="12"/>
  <c r="G90" i="12" s="1"/>
  <c r="F52" i="12"/>
  <c r="F90" i="12" s="1"/>
  <c r="E52" i="12"/>
  <c r="E90" i="12" s="1"/>
  <c r="D52" i="12"/>
  <c r="D90" i="12" s="1"/>
  <c r="B52" i="12"/>
  <c r="B90" i="12" s="1"/>
  <c r="H51" i="12"/>
  <c r="H89" i="12" s="1"/>
  <c r="G51" i="12"/>
  <c r="F51" i="12"/>
  <c r="E51" i="12"/>
  <c r="E89" i="12" s="1"/>
  <c r="D51" i="12"/>
  <c r="C51" i="12"/>
  <c r="C89" i="12" s="1"/>
  <c r="B51" i="12"/>
  <c r="B89" i="12" s="1"/>
  <c r="H50" i="12"/>
  <c r="H88" i="12" s="1"/>
  <c r="G50" i="12"/>
  <c r="G88" i="12" s="1"/>
  <c r="F50" i="12"/>
  <c r="F88" i="12" s="1"/>
  <c r="E50" i="12"/>
  <c r="E88" i="12" s="1"/>
  <c r="D50" i="12"/>
  <c r="D88" i="12" s="1"/>
  <c r="C50" i="12"/>
  <c r="C88" i="12" s="1"/>
  <c r="B50" i="12"/>
  <c r="B88" i="12" s="1"/>
  <c r="L38" i="12"/>
  <c r="L37" i="12"/>
  <c r="I80" i="12" s="1"/>
  <c r="I118" i="12" s="1"/>
  <c r="C80" i="12"/>
  <c r="C118" i="12" s="1"/>
  <c r="L36" i="12"/>
  <c r="I79" i="12" s="1"/>
  <c r="I117" i="12" s="1"/>
  <c r="C79" i="12"/>
  <c r="C117" i="12" s="1"/>
  <c r="L35" i="12"/>
  <c r="I78" i="12" s="1"/>
  <c r="I116" i="12" s="1"/>
  <c r="L34" i="12"/>
  <c r="C77" i="12"/>
  <c r="C115" i="12" s="1"/>
  <c r="L33" i="12"/>
  <c r="I76" i="12" s="1"/>
  <c r="I114" i="12" s="1"/>
  <c r="L32" i="12"/>
  <c r="I75" i="12" s="1"/>
  <c r="I113" i="12" s="1"/>
  <c r="C75" i="12"/>
  <c r="C113" i="12" s="1"/>
  <c r="L31" i="12"/>
  <c r="I74" i="12" s="1"/>
  <c r="I112" i="12" s="1"/>
  <c r="L30" i="12"/>
  <c r="I73" i="12" s="1"/>
  <c r="I111" i="12" s="1"/>
  <c r="L29" i="12"/>
  <c r="I72" i="12" s="1"/>
  <c r="I110" i="12" s="1"/>
  <c r="L28" i="12"/>
  <c r="I71" i="12" s="1"/>
  <c r="I109" i="12" s="1"/>
  <c r="C71" i="12"/>
  <c r="C109" i="12" s="1"/>
  <c r="L27" i="12"/>
  <c r="C70" i="12"/>
  <c r="C108" i="12" s="1"/>
  <c r="L26" i="12"/>
  <c r="I69" i="12" s="1"/>
  <c r="I107" i="12" s="1"/>
  <c r="L25" i="12"/>
  <c r="C68" i="12"/>
  <c r="C106" i="12" s="1"/>
  <c r="L24" i="12"/>
  <c r="I67" i="12" s="1"/>
  <c r="I105" i="12" s="1"/>
  <c r="C67" i="12"/>
  <c r="C105" i="12" s="1"/>
  <c r="L23" i="12"/>
  <c r="I66" i="12" s="1"/>
  <c r="I104" i="12" s="1"/>
  <c r="L22" i="12"/>
  <c r="C65" i="12"/>
  <c r="C103" i="12" s="1"/>
  <c r="L21" i="12"/>
  <c r="I64" i="12" s="1"/>
  <c r="I102" i="12" s="1"/>
  <c r="L20" i="12"/>
  <c r="I63" i="12" s="1"/>
  <c r="I101" i="12" s="1"/>
  <c r="C63" i="12"/>
  <c r="C101" i="12" s="1"/>
  <c r="L19" i="12"/>
  <c r="I62" i="12" s="1"/>
  <c r="I100" i="12" s="1"/>
  <c r="L18" i="12"/>
  <c r="I61" i="12" s="1"/>
  <c r="I99" i="12" s="1"/>
  <c r="C61" i="12"/>
  <c r="C99" i="12" s="1"/>
  <c r="L17" i="12"/>
  <c r="I60" i="12" s="1"/>
  <c r="I98" i="12" s="1"/>
  <c r="L16" i="12"/>
  <c r="I59" i="12" s="1"/>
  <c r="I97" i="12" s="1"/>
  <c r="C59" i="12"/>
  <c r="C97" i="12" s="1"/>
  <c r="L15" i="12"/>
  <c r="I58" i="12" s="1"/>
  <c r="I96" i="12" s="1"/>
  <c r="L14" i="12"/>
  <c r="I57" i="12" s="1"/>
  <c r="I95" i="12" s="1"/>
  <c r="L13" i="12"/>
  <c r="I56" i="12" s="1"/>
  <c r="I94" i="12" s="1"/>
  <c r="C56" i="12"/>
  <c r="C94" i="12" s="1"/>
  <c r="L12" i="12"/>
  <c r="I55" i="12" s="1"/>
  <c r="I93" i="12" s="1"/>
  <c r="C55" i="12"/>
  <c r="C93" i="12" s="1"/>
  <c r="L11" i="12"/>
  <c r="I54" i="12" s="1"/>
  <c r="I92" i="12" s="1"/>
  <c r="C54" i="12"/>
  <c r="C92" i="12" s="1"/>
  <c r="L10" i="12"/>
  <c r="I53" i="12" s="1"/>
  <c r="I91" i="12" s="1"/>
  <c r="L9" i="12"/>
  <c r="C52" i="12"/>
  <c r="C90" i="12" s="1"/>
  <c r="L8" i="12"/>
  <c r="I51" i="12" s="1"/>
  <c r="I89" i="12" s="1"/>
  <c r="L7" i="12"/>
  <c r="I50" i="12" s="1"/>
  <c r="I88" i="12" s="1"/>
  <c r="C280" i="11"/>
  <c r="B118" i="11"/>
  <c r="I113" i="11"/>
  <c r="D110" i="11"/>
  <c r="E109" i="11"/>
  <c r="B105" i="11"/>
  <c r="B103" i="11"/>
  <c r="E100" i="11"/>
  <c r="B100" i="11"/>
  <c r="I99" i="11"/>
  <c r="G94" i="11"/>
  <c r="F90" i="11"/>
  <c r="G89" i="11"/>
  <c r="E89" i="11"/>
  <c r="B88" i="11"/>
  <c r="H81" i="11"/>
  <c r="H119" i="11" s="1"/>
  <c r="G81" i="11"/>
  <c r="G119" i="11" s="1"/>
  <c r="F81" i="11"/>
  <c r="F119" i="11" s="1"/>
  <c r="E81" i="11"/>
  <c r="E119" i="11" s="1"/>
  <c r="D81" i="11"/>
  <c r="D119" i="11" s="1"/>
  <c r="B81" i="11"/>
  <c r="B119" i="11" s="1"/>
  <c r="H80" i="11"/>
  <c r="H118" i="11" s="1"/>
  <c r="G80" i="11"/>
  <c r="G118" i="11" s="1"/>
  <c r="F80" i="11"/>
  <c r="F118" i="11" s="1"/>
  <c r="E80" i="11"/>
  <c r="E118" i="11" s="1"/>
  <c r="D80" i="11"/>
  <c r="D118" i="11" s="1"/>
  <c r="B80" i="11"/>
  <c r="H79" i="11"/>
  <c r="H117" i="11" s="1"/>
  <c r="G79" i="11"/>
  <c r="G117" i="11" s="1"/>
  <c r="F79" i="11"/>
  <c r="F117" i="11" s="1"/>
  <c r="E79" i="11"/>
  <c r="E117" i="11" s="1"/>
  <c r="D79" i="11"/>
  <c r="D117" i="11" s="1"/>
  <c r="B79" i="11"/>
  <c r="B117" i="11" s="1"/>
  <c r="H78" i="11"/>
  <c r="H116" i="11" s="1"/>
  <c r="G78" i="11"/>
  <c r="G116" i="11" s="1"/>
  <c r="F78" i="11"/>
  <c r="F116" i="11" s="1"/>
  <c r="E78" i="11"/>
  <c r="E116" i="11" s="1"/>
  <c r="D78" i="11"/>
  <c r="D116" i="11" s="1"/>
  <c r="C78" i="11"/>
  <c r="C116" i="11" s="1"/>
  <c r="B78" i="11"/>
  <c r="B116" i="11" s="1"/>
  <c r="H77" i="11"/>
  <c r="H115" i="11" s="1"/>
  <c r="G77" i="11"/>
  <c r="G115" i="11" s="1"/>
  <c r="F77" i="11"/>
  <c r="F115" i="11" s="1"/>
  <c r="E77" i="11"/>
  <c r="E115" i="11" s="1"/>
  <c r="D77" i="11"/>
  <c r="D115" i="11" s="1"/>
  <c r="B77" i="11"/>
  <c r="B115" i="11" s="1"/>
  <c r="H76" i="11"/>
  <c r="H114" i="11" s="1"/>
  <c r="G76" i="11"/>
  <c r="G114" i="11" s="1"/>
  <c r="F76" i="11"/>
  <c r="F114" i="11" s="1"/>
  <c r="E76" i="11"/>
  <c r="E114" i="11" s="1"/>
  <c r="D76" i="11"/>
  <c r="D114" i="11" s="1"/>
  <c r="C76" i="11"/>
  <c r="C114" i="11" s="1"/>
  <c r="B76" i="11"/>
  <c r="B114" i="11" s="1"/>
  <c r="I75" i="11"/>
  <c r="H75" i="11"/>
  <c r="H113" i="11" s="1"/>
  <c r="G75" i="11"/>
  <c r="G113" i="11" s="1"/>
  <c r="F75" i="11"/>
  <c r="F113" i="11" s="1"/>
  <c r="E75" i="11"/>
  <c r="E113" i="11" s="1"/>
  <c r="D75" i="11"/>
  <c r="D113" i="11" s="1"/>
  <c r="B75" i="11"/>
  <c r="B113" i="11" s="1"/>
  <c r="I74" i="11"/>
  <c r="I112" i="11" s="1"/>
  <c r="H74" i="11"/>
  <c r="H112" i="11" s="1"/>
  <c r="G74" i="11"/>
  <c r="G112" i="11" s="1"/>
  <c r="F74" i="11"/>
  <c r="F112" i="11" s="1"/>
  <c r="E74" i="11"/>
  <c r="E112" i="11" s="1"/>
  <c r="D74" i="11"/>
  <c r="D112" i="11" s="1"/>
  <c r="C74" i="11"/>
  <c r="C112" i="11" s="1"/>
  <c r="B74" i="11"/>
  <c r="B112" i="11" s="1"/>
  <c r="I73" i="11"/>
  <c r="I111" i="11" s="1"/>
  <c r="H73" i="11"/>
  <c r="H111" i="11" s="1"/>
  <c r="G73" i="11"/>
  <c r="G111" i="11" s="1"/>
  <c r="F73" i="11"/>
  <c r="F111" i="11" s="1"/>
  <c r="E73" i="11"/>
  <c r="E111" i="11" s="1"/>
  <c r="D73" i="11"/>
  <c r="D111" i="11" s="1"/>
  <c r="C73" i="11"/>
  <c r="C111" i="11" s="1"/>
  <c r="B73" i="11"/>
  <c r="B111" i="11" s="1"/>
  <c r="H72" i="11"/>
  <c r="H110" i="11" s="1"/>
  <c r="G72" i="11"/>
  <c r="G110" i="11" s="1"/>
  <c r="F72" i="11"/>
  <c r="F110" i="11" s="1"/>
  <c r="E72" i="11"/>
  <c r="E110" i="11" s="1"/>
  <c r="D72" i="11"/>
  <c r="C72" i="11"/>
  <c r="C110" i="11" s="1"/>
  <c r="B72" i="11"/>
  <c r="B110" i="11" s="1"/>
  <c r="H71" i="11"/>
  <c r="H109" i="11" s="1"/>
  <c r="G71" i="11"/>
  <c r="G109" i="11" s="1"/>
  <c r="F71" i="11"/>
  <c r="F109" i="11" s="1"/>
  <c r="E71" i="11"/>
  <c r="D71" i="11"/>
  <c r="D109" i="11" s="1"/>
  <c r="B71" i="11"/>
  <c r="B109" i="11" s="1"/>
  <c r="H70" i="11"/>
  <c r="H108" i="11" s="1"/>
  <c r="G70" i="11"/>
  <c r="G108" i="11" s="1"/>
  <c r="F70" i="11"/>
  <c r="F108" i="11" s="1"/>
  <c r="E70" i="11"/>
  <c r="E108" i="11" s="1"/>
  <c r="D70" i="11"/>
  <c r="D108" i="11" s="1"/>
  <c r="B70" i="11"/>
  <c r="B108" i="11" s="1"/>
  <c r="H69" i="11"/>
  <c r="H107" i="11" s="1"/>
  <c r="G69" i="11"/>
  <c r="G107" i="11" s="1"/>
  <c r="F69" i="11"/>
  <c r="F107" i="11" s="1"/>
  <c r="E69" i="11"/>
  <c r="E107" i="11" s="1"/>
  <c r="D69" i="11"/>
  <c r="D107" i="11" s="1"/>
  <c r="C69" i="11"/>
  <c r="C107" i="11" s="1"/>
  <c r="B69" i="11"/>
  <c r="B107" i="11" s="1"/>
  <c r="H68" i="11"/>
  <c r="H106" i="11" s="1"/>
  <c r="G68" i="11"/>
  <c r="G106" i="11" s="1"/>
  <c r="F68" i="11"/>
  <c r="F106" i="11" s="1"/>
  <c r="E68" i="11"/>
  <c r="E106" i="11" s="1"/>
  <c r="D68" i="11"/>
  <c r="D106" i="11" s="1"/>
  <c r="B68" i="11"/>
  <c r="B106" i="11" s="1"/>
  <c r="H67" i="11"/>
  <c r="H105" i="11" s="1"/>
  <c r="G67" i="11"/>
  <c r="G105" i="11" s="1"/>
  <c r="F67" i="11"/>
  <c r="F105" i="11" s="1"/>
  <c r="E67" i="11"/>
  <c r="E105" i="11" s="1"/>
  <c r="D67" i="11"/>
  <c r="D105" i="11" s="1"/>
  <c r="B67" i="11"/>
  <c r="H66" i="11"/>
  <c r="H104" i="11" s="1"/>
  <c r="G66" i="11"/>
  <c r="G104" i="11" s="1"/>
  <c r="F66" i="11"/>
  <c r="F104" i="11" s="1"/>
  <c r="E66" i="11"/>
  <c r="E104" i="11" s="1"/>
  <c r="D66" i="11"/>
  <c r="D104" i="11" s="1"/>
  <c r="B66" i="11"/>
  <c r="B104" i="11" s="1"/>
  <c r="H65" i="11"/>
  <c r="H103" i="11" s="1"/>
  <c r="G65" i="11"/>
  <c r="G103" i="11" s="1"/>
  <c r="F65" i="11"/>
  <c r="F103" i="11" s="1"/>
  <c r="E65" i="11"/>
  <c r="E103" i="11" s="1"/>
  <c r="D65" i="11"/>
  <c r="D103" i="11" s="1"/>
  <c r="B65" i="11"/>
  <c r="H64" i="11"/>
  <c r="H102" i="11" s="1"/>
  <c r="G64" i="11"/>
  <c r="G102" i="11" s="1"/>
  <c r="F64" i="11"/>
  <c r="F102" i="11" s="1"/>
  <c r="E64" i="11"/>
  <c r="E102" i="11" s="1"/>
  <c r="D64" i="11"/>
  <c r="D102" i="11" s="1"/>
  <c r="B64" i="11"/>
  <c r="B102" i="11" s="1"/>
  <c r="H63" i="11"/>
  <c r="H101" i="11" s="1"/>
  <c r="G63" i="11"/>
  <c r="G101" i="11" s="1"/>
  <c r="F63" i="11"/>
  <c r="F101" i="11" s="1"/>
  <c r="E63" i="11"/>
  <c r="E101" i="11" s="1"/>
  <c r="D63" i="11"/>
  <c r="D101" i="11" s="1"/>
  <c r="B63" i="11"/>
  <c r="B101" i="11" s="1"/>
  <c r="H62" i="11"/>
  <c r="H100" i="11" s="1"/>
  <c r="G62" i="11"/>
  <c r="G100" i="11" s="1"/>
  <c r="F62" i="11"/>
  <c r="F100" i="11" s="1"/>
  <c r="E62" i="11"/>
  <c r="D62" i="11"/>
  <c r="D100" i="11" s="1"/>
  <c r="C62" i="11"/>
  <c r="C100" i="11" s="1"/>
  <c r="B62" i="11"/>
  <c r="I61" i="11"/>
  <c r="H61" i="11"/>
  <c r="H99" i="11" s="1"/>
  <c r="G61" i="11"/>
  <c r="G99" i="11" s="1"/>
  <c r="F61" i="11"/>
  <c r="F99" i="11" s="1"/>
  <c r="E61" i="11"/>
  <c r="E99" i="11" s="1"/>
  <c r="D61" i="11"/>
  <c r="D99" i="11" s="1"/>
  <c r="B61" i="11"/>
  <c r="B99" i="11" s="1"/>
  <c r="H60" i="11"/>
  <c r="H98" i="11" s="1"/>
  <c r="G60" i="11"/>
  <c r="G98" i="11" s="1"/>
  <c r="F60" i="11"/>
  <c r="F98" i="11" s="1"/>
  <c r="E60" i="11"/>
  <c r="E98" i="11" s="1"/>
  <c r="D60" i="11"/>
  <c r="D98" i="11" s="1"/>
  <c r="C60" i="11"/>
  <c r="C98" i="11" s="1"/>
  <c r="B60" i="11"/>
  <c r="B98" i="11" s="1"/>
  <c r="I59" i="11"/>
  <c r="I97" i="11" s="1"/>
  <c r="H59" i="11"/>
  <c r="H97" i="11" s="1"/>
  <c r="G59" i="11"/>
  <c r="G97" i="11" s="1"/>
  <c r="F59" i="11"/>
  <c r="F97" i="11" s="1"/>
  <c r="E59" i="11"/>
  <c r="E97" i="11" s="1"/>
  <c r="D59" i="11"/>
  <c r="D97" i="11" s="1"/>
  <c r="B59" i="11"/>
  <c r="B97" i="11" s="1"/>
  <c r="H58" i="11"/>
  <c r="H96" i="11" s="1"/>
  <c r="G58" i="11"/>
  <c r="G96" i="11" s="1"/>
  <c r="F58" i="11"/>
  <c r="F96" i="11" s="1"/>
  <c r="E58" i="11"/>
  <c r="E96" i="11" s="1"/>
  <c r="D58" i="11"/>
  <c r="D96" i="11" s="1"/>
  <c r="C58" i="11"/>
  <c r="C96" i="11" s="1"/>
  <c r="B58" i="11"/>
  <c r="B96" i="11" s="1"/>
  <c r="H57" i="11"/>
  <c r="H95" i="11" s="1"/>
  <c r="G57" i="11"/>
  <c r="G95" i="11" s="1"/>
  <c r="F57" i="11"/>
  <c r="F95" i="11" s="1"/>
  <c r="E57" i="11"/>
  <c r="E95" i="11" s="1"/>
  <c r="D57" i="11"/>
  <c r="D95" i="11" s="1"/>
  <c r="C57" i="11"/>
  <c r="C95" i="11" s="1"/>
  <c r="B57" i="11"/>
  <c r="B95" i="11" s="1"/>
  <c r="H56" i="11"/>
  <c r="H94" i="11" s="1"/>
  <c r="G56" i="11"/>
  <c r="F56" i="11"/>
  <c r="F94" i="11" s="1"/>
  <c r="E56" i="11"/>
  <c r="E94" i="11" s="1"/>
  <c r="D56" i="11"/>
  <c r="D94" i="11" s="1"/>
  <c r="C56" i="11"/>
  <c r="C94" i="11" s="1"/>
  <c r="B56" i="11"/>
  <c r="B94" i="11" s="1"/>
  <c r="H55" i="11"/>
  <c r="H93" i="11" s="1"/>
  <c r="G55" i="11"/>
  <c r="G93" i="11" s="1"/>
  <c r="F55" i="11"/>
  <c r="F93" i="11" s="1"/>
  <c r="E55" i="11"/>
  <c r="E93" i="11" s="1"/>
  <c r="D55" i="11"/>
  <c r="D93" i="11" s="1"/>
  <c r="B55" i="11"/>
  <c r="B93" i="11" s="1"/>
  <c r="I54" i="11"/>
  <c r="I92" i="11" s="1"/>
  <c r="H54" i="11"/>
  <c r="H92" i="11" s="1"/>
  <c r="G54" i="11"/>
  <c r="G92" i="11" s="1"/>
  <c r="F54" i="11"/>
  <c r="F92" i="11" s="1"/>
  <c r="E54" i="11"/>
  <c r="E92" i="11" s="1"/>
  <c r="D54" i="11"/>
  <c r="D92" i="11" s="1"/>
  <c r="B54" i="11"/>
  <c r="B92" i="11" s="1"/>
  <c r="H53" i="11"/>
  <c r="H91" i="11" s="1"/>
  <c r="G53" i="11"/>
  <c r="G91" i="11" s="1"/>
  <c r="F53" i="11"/>
  <c r="F91" i="11" s="1"/>
  <c r="E53" i="11"/>
  <c r="E91" i="11" s="1"/>
  <c r="D53" i="11"/>
  <c r="D91" i="11" s="1"/>
  <c r="C53" i="11"/>
  <c r="C91" i="11" s="1"/>
  <c r="B53" i="11"/>
  <c r="B91" i="11" s="1"/>
  <c r="I52" i="11"/>
  <c r="I90" i="11" s="1"/>
  <c r="H52" i="11"/>
  <c r="H90" i="11" s="1"/>
  <c r="G52" i="11"/>
  <c r="G90" i="11" s="1"/>
  <c r="F52" i="11"/>
  <c r="E52" i="11"/>
  <c r="E90" i="11" s="1"/>
  <c r="D52" i="11"/>
  <c r="D90" i="11" s="1"/>
  <c r="B52" i="11"/>
  <c r="B90" i="11" s="1"/>
  <c r="H51" i="11"/>
  <c r="H89" i="11" s="1"/>
  <c r="G51" i="11"/>
  <c r="F51" i="11"/>
  <c r="F89" i="11" s="1"/>
  <c r="E51" i="11"/>
  <c r="D51" i="11"/>
  <c r="D89" i="11" s="1"/>
  <c r="C51" i="11"/>
  <c r="C89" i="11" s="1"/>
  <c r="B51" i="11"/>
  <c r="B89" i="11" s="1"/>
  <c r="I50" i="11"/>
  <c r="I88" i="11" s="1"/>
  <c r="H50" i="11"/>
  <c r="H88" i="11" s="1"/>
  <c r="G50" i="11"/>
  <c r="G88" i="11" s="1"/>
  <c r="F50" i="11"/>
  <c r="F88" i="11" s="1"/>
  <c r="E50" i="11"/>
  <c r="E88" i="11" s="1"/>
  <c r="D50" i="11"/>
  <c r="D88" i="11" s="1"/>
  <c r="C50" i="11"/>
  <c r="C88" i="11" s="1"/>
  <c r="B50" i="11"/>
  <c r="L38" i="11"/>
  <c r="I81" i="11" s="1"/>
  <c r="I119" i="11" s="1"/>
  <c r="L37" i="11"/>
  <c r="I80" i="11" s="1"/>
  <c r="I118" i="11" s="1"/>
  <c r="C80" i="11"/>
  <c r="C118" i="11" s="1"/>
  <c r="L36" i="11"/>
  <c r="I79" i="11" s="1"/>
  <c r="I117" i="11" s="1"/>
  <c r="C79" i="11"/>
  <c r="C117" i="11" s="1"/>
  <c r="L35" i="11"/>
  <c r="I78" i="11" s="1"/>
  <c r="I116" i="11" s="1"/>
  <c r="L34" i="11"/>
  <c r="I77" i="11" s="1"/>
  <c r="I115" i="11" s="1"/>
  <c r="C77" i="11"/>
  <c r="C115" i="11" s="1"/>
  <c r="L33" i="11"/>
  <c r="I76" i="11" s="1"/>
  <c r="I114" i="11" s="1"/>
  <c r="L32" i="11"/>
  <c r="C75" i="11"/>
  <c r="C113" i="11" s="1"/>
  <c r="L31" i="11"/>
  <c r="L30" i="11"/>
  <c r="L29" i="11"/>
  <c r="I72" i="11" s="1"/>
  <c r="I110" i="11" s="1"/>
  <c r="L28" i="11"/>
  <c r="I71" i="11" s="1"/>
  <c r="I109" i="11" s="1"/>
  <c r="C71" i="11"/>
  <c r="C109" i="11" s="1"/>
  <c r="L27" i="11"/>
  <c r="I70" i="11" s="1"/>
  <c r="I108" i="11" s="1"/>
  <c r="C70" i="11"/>
  <c r="C108" i="11" s="1"/>
  <c r="L26" i="11"/>
  <c r="I69" i="11" s="1"/>
  <c r="I107" i="11" s="1"/>
  <c r="L25" i="11"/>
  <c r="I68" i="11" s="1"/>
  <c r="I106" i="11" s="1"/>
  <c r="C68" i="11"/>
  <c r="C106" i="11" s="1"/>
  <c r="L24" i="11"/>
  <c r="I67" i="11" s="1"/>
  <c r="I105" i="11" s="1"/>
  <c r="C67" i="11"/>
  <c r="C105" i="11" s="1"/>
  <c r="L23" i="11"/>
  <c r="I66" i="11" s="1"/>
  <c r="I104" i="11" s="1"/>
  <c r="C66" i="11"/>
  <c r="C104" i="11" s="1"/>
  <c r="L22" i="11"/>
  <c r="I65" i="11" s="1"/>
  <c r="I103" i="11" s="1"/>
  <c r="L21" i="11"/>
  <c r="I64" i="11" s="1"/>
  <c r="I102" i="11" s="1"/>
  <c r="C64" i="11"/>
  <c r="C102" i="11" s="1"/>
  <c r="L20" i="11"/>
  <c r="I63" i="11" s="1"/>
  <c r="I101" i="11" s="1"/>
  <c r="C63" i="11"/>
  <c r="C101" i="11" s="1"/>
  <c r="L19" i="11"/>
  <c r="I62" i="11" s="1"/>
  <c r="I100" i="11" s="1"/>
  <c r="L18" i="11"/>
  <c r="C61" i="11"/>
  <c r="C99" i="11" s="1"/>
  <c r="L17" i="11"/>
  <c r="I60" i="11" s="1"/>
  <c r="I98" i="11" s="1"/>
  <c r="L16" i="11"/>
  <c r="C59" i="11"/>
  <c r="C97" i="11" s="1"/>
  <c r="L15" i="11"/>
  <c r="I58" i="11" s="1"/>
  <c r="I96" i="11" s="1"/>
  <c r="L14" i="11"/>
  <c r="I57" i="11" s="1"/>
  <c r="I95" i="11" s="1"/>
  <c r="L13" i="11"/>
  <c r="I56" i="11" s="1"/>
  <c r="I94" i="11" s="1"/>
  <c r="L12" i="11"/>
  <c r="I55" i="11" s="1"/>
  <c r="I93" i="11" s="1"/>
  <c r="C55" i="11"/>
  <c r="C93" i="11" s="1"/>
  <c r="L11" i="11"/>
  <c r="C54" i="11"/>
  <c r="C92" i="11" s="1"/>
  <c r="L10" i="11"/>
  <c r="I53" i="11" s="1"/>
  <c r="I91" i="11" s="1"/>
  <c r="L9" i="11"/>
  <c r="C52" i="11"/>
  <c r="C90" i="11" s="1"/>
  <c r="L8" i="11"/>
  <c r="I51" i="11" s="1"/>
  <c r="I89" i="11" s="1"/>
  <c r="L7" i="11"/>
  <c r="C280" i="10"/>
  <c r="H119" i="10"/>
  <c r="H117" i="10"/>
  <c r="G117" i="10"/>
  <c r="I114" i="10"/>
  <c r="H114" i="10"/>
  <c r="E114" i="10"/>
  <c r="C114" i="10"/>
  <c r="E112" i="10"/>
  <c r="H108" i="10"/>
  <c r="I105" i="10"/>
  <c r="B105" i="10"/>
  <c r="E100" i="10"/>
  <c r="B98" i="10"/>
  <c r="E95" i="10"/>
  <c r="G92" i="10"/>
  <c r="B90" i="10"/>
  <c r="H81" i="10"/>
  <c r="G81" i="10"/>
  <c r="G119" i="10" s="1"/>
  <c r="F81" i="10"/>
  <c r="F119" i="10" s="1"/>
  <c r="E81" i="10"/>
  <c r="E119" i="10" s="1"/>
  <c r="D81" i="10"/>
  <c r="D119" i="10" s="1"/>
  <c r="B81" i="10"/>
  <c r="B119" i="10" s="1"/>
  <c r="H80" i="10"/>
  <c r="H118" i="10" s="1"/>
  <c r="G80" i="10"/>
  <c r="G118" i="10" s="1"/>
  <c r="F80" i="10"/>
  <c r="F118" i="10" s="1"/>
  <c r="E80" i="10"/>
  <c r="E118" i="10" s="1"/>
  <c r="D80" i="10"/>
  <c r="D118" i="10" s="1"/>
  <c r="B80" i="10"/>
  <c r="B118" i="10" s="1"/>
  <c r="H79" i="10"/>
  <c r="G79" i="10"/>
  <c r="F79" i="10"/>
  <c r="F117" i="10" s="1"/>
  <c r="E79" i="10"/>
  <c r="E117" i="10" s="1"/>
  <c r="D79" i="10"/>
  <c r="D117" i="10" s="1"/>
  <c r="B79" i="10"/>
  <c r="B117" i="10" s="1"/>
  <c r="H78" i="10"/>
  <c r="H116" i="10" s="1"/>
  <c r="G78" i="10"/>
  <c r="G116" i="10" s="1"/>
  <c r="F78" i="10"/>
  <c r="F116" i="10" s="1"/>
  <c r="E78" i="10"/>
  <c r="E116" i="10" s="1"/>
  <c r="D78" i="10"/>
  <c r="D116" i="10" s="1"/>
  <c r="B78" i="10"/>
  <c r="B116" i="10" s="1"/>
  <c r="H77" i="10"/>
  <c r="H115" i="10" s="1"/>
  <c r="G77" i="10"/>
  <c r="G115" i="10" s="1"/>
  <c r="F77" i="10"/>
  <c r="F115" i="10" s="1"/>
  <c r="E77" i="10"/>
  <c r="E115" i="10" s="1"/>
  <c r="D77" i="10"/>
  <c r="D115" i="10" s="1"/>
  <c r="B77" i="10"/>
  <c r="B115" i="10" s="1"/>
  <c r="I76" i="10"/>
  <c r="H76" i="10"/>
  <c r="G76" i="10"/>
  <c r="G114" i="10" s="1"/>
  <c r="F76" i="10"/>
  <c r="F114" i="10" s="1"/>
  <c r="E76" i="10"/>
  <c r="D76" i="10"/>
  <c r="D114" i="10" s="1"/>
  <c r="B76" i="10"/>
  <c r="B114" i="10" s="1"/>
  <c r="H75" i="10"/>
  <c r="H113" i="10" s="1"/>
  <c r="G75" i="10"/>
  <c r="G113" i="10" s="1"/>
  <c r="F75" i="10"/>
  <c r="F113" i="10" s="1"/>
  <c r="E75" i="10"/>
  <c r="E113" i="10" s="1"/>
  <c r="D75" i="10"/>
  <c r="D113" i="10" s="1"/>
  <c r="B75" i="10"/>
  <c r="B113" i="10" s="1"/>
  <c r="H74" i="10"/>
  <c r="H112" i="10" s="1"/>
  <c r="G74" i="10"/>
  <c r="G112" i="10" s="1"/>
  <c r="F74" i="10"/>
  <c r="F112" i="10" s="1"/>
  <c r="E74" i="10"/>
  <c r="D74" i="10"/>
  <c r="D112" i="10" s="1"/>
  <c r="C74" i="10"/>
  <c r="C112" i="10" s="1"/>
  <c r="B74" i="10"/>
  <c r="B112" i="10" s="1"/>
  <c r="H73" i="10"/>
  <c r="H111" i="10" s="1"/>
  <c r="G73" i="10"/>
  <c r="G111" i="10" s="1"/>
  <c r="F73" i="10"/>
  <c r="F111" i="10" s="1"/>
  <c r="E73" i="10"/>
  <c r="E111" i="10" s="1"/>
  <c r="D73" i="10"/>
  <c r="D111" i="10" s="1"/>
  <c r="C73" i="10"/>
  <c r="C111" i="10" s="1"/>
  <c r="B73" i="10"/>
  <c r="B111" i="10" s="1"/>
  <c r="H72" i="10"/>
  <c r="H110" i="10" s="1"/>
  <c r="G72" i="10"/>
  <c r="G110" i="10" s="1"/>
  <c r="F72" i="10"/>
  <c r="F110" i="10" s="1"/>
  <c r="E72" i="10"/>
  <c r="E110" i="10" s="1"/>
  <c r="D72" i="10"/>
  <c r="D110" i="10" s="1"/>
  <c r="C72" i="10"/>
  <c r="C110" i="10" s="1"/>
  <c r="B72" i="10"/>
  <c r="B110" i="10" s="1"/>
  <c r="H71" i="10"/>
  <c r="H109" i="10" s="1"/>
  <c r="G71" i="10"/>
  <c r="G109" i="10" s="1"/>
  <c r="F71" i="10"/>
  <c r="F109" i="10" s="1"/>
  <c r="E71" i="10"/>
  <c r="E109" i="10" s="1"/>
  <c r="D71" i="10"/>
  <c r="D109" i="10" s="1"/>
  <c r="B71" i="10"/>
  <c r="B109" i="10" s="1"/>
  <c r="H70" i="10"/>
  <c r="G70" i="10"/>
  <c r="G108" i="10" s="1"/>
  <c r="F70" i="10"/>
  <c r="F108" i="10" s="1"/>
  <c r="E70" i="10"/>
  <c r="E108" i="10" s="1"/>
  <c r="D70" i="10"/>
  <c r="D108" i="10" s="1"/>
  <c r="C70" i="10"/>
  <c r="C108" i="10" s="1"/>
  <c r="B70" i="10"/>
  <c r="B108" i="10" s="1"/>
  <c r="I69" i="10"/>
  <c r="I107" i="10" s="1"/>
  <c r="H69" i="10"/>
  <c r="H107" i="10" s="1"/>
  <c r="G69" i="10"/>
  <c r="G107" i="10" s="1"/>
  <c r="F69" i="10"/>
  <c r="F107" i="10" s="1"/>
  <c r="E69" i="10"/>
  <c r="E107" i="10" s="1"/>
  <c r="D69" i="10"/>
  <c r="D107" i="10" s="1"/>
  <c r="B69" i="10"/>
  <c r="B107" i="10" s="1"/>
  <c r="H68" i="10"/>
  <c r="H106" i="10" s="1"/>
  <c r="G68" i="10"/>
  <c r="G106" i="10" s="1"/>
  <c r="F68" i="10"/>
  <c r="F106" i="10" s="1"/>
  <c r="E68" i="10"/>
  <c r="E106" i="10" s="1"/>
  <c r="D68" i="10"/>
  <c r="D106" i="10" s="1"/>
  <c r="C68" i="10"/>
  <c r="C106" i="10" s="1"/>
  <c r="B68" i="10"/>
  <c r="B106" i="10" s="1"/>
  <c r="H67" i="10"/>
  <c r="H105" i="10" s="1"/>
  <c r="G67" i="10"/>
  <c r="G105" i="10" s="1"/>
  <c r="F67" i="10"/>
  <c r="F105" i="10" s="1"/>
  <c r="E67" i="10"/>
  <c r="E105" i="10" s="1"/>
  <c r="D67" i="10"/>
  <c r="D105" i="10" s="1"/>
  <c r="C67" i="10"/>
  <c r="C105" i="10" s="1"/>
  <c r="B67" i="10"/>
  <c r="H66" i="10"/>
  <c r="H104" i="10" s="1"/>
  <c r="G66" i="10"/>
  <c r="G104" i="10" s="1"/>
  <c r="F66" i="10"/>
  <c r="F104" i="10" s="1"/>
  <c r="E66" i="10"/>
  <c r="E104" i="10" s="1"/>
  <c r="D66" i="10"/>
  <c r="D104" i="10" s="1"/>
  <c r="C66" i="10"/>
  <c r="C104" i="10" s="1"/>
  <c r="B66" i="10"/>
  <c r="B104" i="10" s="1"/>
  <c r="H65" i="10"/>
  <c r="H103" i="10" s="1"/>
  <c r="G65" i="10"/>
  <c r="G103" i="10" s="1"/>
  <c r="F65" i="10"/>
  <c r="F103" i="10" s="1"/>
  <c r="E65" i="10"/>
  <c r="E103" i="10" s="1"/>
  <c r="D65" i="10"/>
  <c r="D103" i="10" s="1"/>
  <c r="B65" i="10"/>
  <c r="B103" i="10" s="1"/>
  <c r="H64" i="10"/>
  <c r="H102" i="10" s="1"/>
  <c r="G64" i="10"/>
  <c r="G102" i="10" s="1"/>
  <c r="F64" i="10"/>
  <c r="F102" i="10" s="1"/>
  <c r="E64" i="10"/>
  <c r="E102" i="10" s="1"/>
  <c r="D64" i="10"/>
  <c r="D102" i="10" s="1"/>
  <c r="B64" i="10"/>
  <c r="B102" i="10" s="1"/>
  <c r="H63" i="10"/>
  <c r="H101" i="10" s="1"/>
  <c r="G63" i="10"/>
  <c r="G101" i="10" s="1"/>
  <c r="F63" i="10"/>
  <c r="F101" i="10" s="1"/>
  <c r="E63" i="10"/>
  <c r="E101" i="10" s="1"/>
  <c r="D63" i="10"/>
  <c r="D101" i="10" s="1"/>
  <c r="B63" i="10"/>
  <c r="B101" i="10" s="1"/>
  <c r="H62" i="10"/>
  <c r="H100" i="10" s="1"/>
  <c r="G62" i="10"/>
  <c r="G100" i="10" s="1"/>
  <c r="F62" i="10"/>
  <c r="F100" i="10" s="1"/>
  <c r="E62" i="10"/>
  <c r="D62" i="10"/>
  <c r="D100" i="10" s="1"/>
  <c r="B62" i="10"/>
  <c r="B100" i="10" s="1"/>
  <c r="H61" i="10"/>
  <c r="H99" i="10" s="1"/>
  <c r="G61" i="10"/>
  <c r="G99" i="10" s="1"/>
  <c r="F61" i="10"/>
  <c r="F99" i="10" s="1"/>
  <c r="E61" i="10"/>
  <c r="E99" i="10" s="1"/>
  <c r="D61" i="10"/>
  <c r="D99" i="10" s="1"/>
  <c r="C61" i="10"/>
  <c r="C99" i="10" s="1"/>
  <c r="B61" i="10"/>
  <c r="B99" i="10" s="1"/>
  <c r="I60" i="10"/>
  <c r="I98" i="10" s="1"/>
  <c r="H60" i="10"/>
  <c r="H98" i="10" s="1"/>
  <c r="G60" i="10"/>
  <c r="G98" i="10" s="1"/>
  <c r="F60" i="10"/>
  <c r="F98" i="10" s="1"/>
  <c r="E60" i="10"/>
  <c r="E98" i="10" s="1"/>
  <c r="D60" i="10"/>
  <c r="D98" i="10" s="1"/>
  <c r="B60" i="10"/>
  <c r="H59" i="10"/>
  <c r="H97" i="10" s="1"/>
  <c r="G59" i="10"/>
  <c r="G97" i="10" s="1"/>
  <c r="F59" i="10"/>
  <c r="F97" i="10" s="1"/>
  <c r="E59" i="10"/>
  <c r="E97" i="10" s="1"/>
  <c r="D59" i="10"/>
  <c r="D97" i="10" s="1"/>
  <c r="B59" i="10"/>
  <c r="B97" i="10" s="1"/>
  <c r="H58" i="10"/>
  <c r="H96" i="10" s="1"/>
  <c r="G58" i="10"/>
  <c r="G96" i="10" s="1"/>
  <c r="F58" i="10"/>
  <c r="F96" i="10" s="1"/>
  <c r="E58" i="10"/>
  <c r="E96" i="10" s="1"/>
  <c r="D58" i="10"/>
  <c r="D96" i="10" s="1"/>
  <c r="C58" i="10"/>
  <c r="C96" i="10" s="1"/>
  <c r="B58" i="10"/>
  <c r="B96" i="10" s="1"/>
  <c r="H57" i="10"/>
  <c r="H95" i="10" s="1"/>
  <c r="G57" i="10"/>
  <c r="G95" i="10" s="1"/>
  <c r="F57" i="10"/>
  <c r="F95" i="10" s="1"/>
  <c r="E57" i="10"/>
  <c r="D57" i="10"/>
  <c r="D95" i="10" s="1"/>
  <c r="C57" i="10"/>
  <c r="C95" i="10" s="1"/>
  <c r="B57" i="10"/>
  <c r="B95" i="10" s="1"/>
  <c r="H56" i="10"/>
  <c r="H94" i="10" s="1"/>
  <c r="G56" i="10"/>
  <c r="G94" i="10" s="1"/>
  <c r="F56" i="10"/>
  <c r="F94" i="10" s="1"/>
  <c r="E56" i="10"/>
  <c r="E94" i="10" s="1"/>
  <c r="D56" i="10"/>
  <c r="D94" i="10" s="1"/>
  <c r="C56" i="10"/>
  <c r="C94" i="10" s="1"/>
  <c r="B56" i="10"/>
  <c r="B94" i="10" s="1"/>
  <c r="H55" i="10"/>
  <c r="H93" i="10" s="1"/>
  <c r="G55" i="10"/>
  <c r="G93" i="10" s="1"/>
  <c r="F55" i="10"/>
  <c r="F93" i="10" s="1"/>
  <c r="E55" i="10"/>
  <c r="E93" i="10" s="1"/>
  <c r="D55" i="10"/>
  <c r="D93" i="10" s="1"/>
  <c r="B55" i="10"/>
  <c r="B93" i="10" s="1"/>
  <c r="H54" i="10"/>
  <c r="H92" i="10" s="1"/>
  <c r="G54" i="10"/>
  <c r="F54" i="10"/>
  <c r="F92" i="10" s="1"/>
  <c r="E54" i="10"/>
  <c r="E92" i="10" s="1"/>
  <c r="D54" i="10"/>
  <c r="D92" i="10" s="1"/>
  <c r="B54" i="10"/>
  <c r="B92" i="10" s="1"/>
  <c r="H53" i="10"/>
  <c r="H91" i="10" s="1"/>
  <c r="G53" i="10"/>
  <c r="G91" i="10" s="1"/>
  <c r="F53" i="10"/>
  <c r="F91" i="10" s="1"/>
  <c r="E53" i="10"/>
  <c r="E91" i="10" s="1"/>
  <c r="D53" i="10"/>
  <c r="D91" i="10" s="1"/>
  <c r="B53" i="10"/>
  <c r="B91" i="10" s="1"/>
  <c r="H52" i="10"/>
  <c r="H90" i="10" s="1"/>
  <c r="G52" i="10"/>
  <c r="G90" i="10" s="1"/>
  <c r="F52" i="10"/>
  <c r="F90" i="10" s="1"/>
  <c r="E52" i="10"/>
  <c r="E90" i="10" s="1"/>
  <c r="D52" i="10"/>
  <c r="D90" i="10" s="1"/>
  <c r="B52" i="10"/>
  <c r="H51" i="10"/>
  <c r="H89" i="10" s="1"/>
  <c r="G51" i="10"/>
  <c r="G89" i="10" s="1"/>
  <c r="F51" i="10"/>
  <c r="F89" i="10" s="1"/>
  <c r="E51" i="10"/>
  <c r="E89" i="10" s="1"/>
  <c r="D51" i="10"/>
  <c r="D89" i="10" s="1"/>
  <c r="C51" i="10"/>
  <c r="C89" i="10" s="1"/>
  <c r="B51" i="10"/>
  <c r="B89" i="10" s="1"/>
  <c r="H50" i="10"/>
  <c r="H88" i="10" s="1"/>
  <c r="G50" i="10"/>
  <c r="G88" i="10" s="1"/>
  <c r="F50" i="10"/>
  <c r="F88" i="10" s="1"/>
  <c r="E50" i="10"/>
  <c r="E88" i="10" s="1"/>
  <c r="D50" i="10"/>
  <c r="D88" i="10" s="1"/>
  <c r="C50" i="10"/>
  <c r="C88" i="10" s="1"/>
  <c r="B50" i="10"/>
  <c r="B88" i="10" s="1"/>
  <c r="L38" i="10"/>
  <c r="I81" i="10" s="1"/>
  <c r="I119" i="10" s="1"/>
  <c r="L37" i="10"/>
  <c r="I80" i="10" s="1"/>
  <c r="I118" i="10" s="1"/>
  <c r="C80" i="10"/>
  <c r="C118" i="10" s="1"/>
  <c r="L36" i="10"/>
  <c r="I79" i="10" s="1"/>
  <c r="I117" i="10" s="1"/>
  <c r="C79" i="10"/>
  <c r="C117" i="10" s="1"/>
  <c r="L35" i="10"/>
  <c r="I78" i="10" s="1"/>
  <c r="I116" i="10" s="1"/>
  <c r="C78" i="10"/>
  <c r="C116" i="10" s="1"/>
  <c r="L34" i="10"/>
  <c r="I77" i="10" s="1"/>
  <c r="I115" i="10" s="1"/>
  <c r="C77" i="10"/>
  <c r="C115" i="10" s="1"/>
  <c r="L33" i="10"/>
  <c r="C76" i="10"/>
  <c r="L32" i="10"/>
  <c r="I75" i="10" s="1"/>
  <c r="I113" i="10" s="1"/>
  <c r="C75" i="10"/>
  <c r="C113" i="10" s="1"/>
  <c r="L31" i="10"/>
  <c r="I74" i="10" s="1"/>
  <c r="I112" i="10" s="1"/>
  <c r="L30" i="10"/>
  <c r="I73" i="10" s="1"/>
  <c r="I111" i="10" s="1"/>
  <c r="L29" i="10"/>
  <c r="I72" i="10" s="1"/>
  <c r="I110" i="10" s="1"/>
  <c r="L28" i="10"/>
  <c r="I71" i="10" s="1"/>
  <c r="I109" i="10" s="1"/>
  <c r="C71" i="10"/>
  <c r="C109" i="10" s="1"/>
  <c r="L27" i="10"/>
  <c r="I70" i="10" s="1"/>
  <c r="I108" i="10" s="1"/>
  <c r="L26" i="10"/>
  <c r="C69" i="10"/>
  <c r="C107" i="10" s="1"/>
  <c r="L25" i="10"/>
  <c r="I68" i="10" s="1"/>
  <c r="I106" i="10" s="1"/>
  <c r="L24" i="10"/>
  <c r="I67" i="10" s="1"/>
  <c r="L23" i="10"/>
  <c r="I66" i="10" s="1"/>
  <c r="I104" i="10" s="1"/>
  <c r="L22" i="10"/>
  <c r="I65" i="10" s="1"/>
  <c r="I103" i="10" s="1"/>
  <c r="L21" i="10"/>
  <c r="I64" i="10" s="1"/>
  <c r="I102" i="10" s="1"/>
  <c r="C64" i="10"/>
  <c r="C102" i="10" s="1"/>
  <c r="L20" i="10"/>
  <c r="I63" i="10" s="1"/>
  <c r="I101" i="10" s="1"/>
  <c r="C63" i="10"/>
  <c r="C101" i="10" s="1"/>
  <c r="L19" i="10"/>
  <c r="I62" i="10" s="1"/>
  <c r="I100" i="10" s="1"/>
  <c r="C62" i="10"/>
  <c r="C100" i="10" s="1"/>
  <c r="L18" i="10"/>
  <c r="I61" i="10" s="1"/>
  <c r="I99" i="10" s="1"/>
  <c r="L17" i="10"/>
  <c r="C60" i="10"/>
  <c r="C98" i="10" s="1"/>
  <c r="L16" i="10"/>
  <c r="I59" i="10" s="1"/>
  <c r="I97" i="10" s="1"/>
  <c r="C59" i="10"/>
  <c r="C97" i="10" s="1"/>
  <c r="L15" i="10"/>
  <c r="I58" i="10" s="1"/>
  <c r="I96" i="10" s="1"/>
  <c r="L14" i="10"/>
  <c r="I57" i="10" s="1"/>
  <c r="I95" i="10" s="1"/>
  <c r="L13" i="10"/>
  <c r="I56" i="10" s="1"/>
  <c r="I94" i="10" s="1"/>
  <c r="L12" i="10"/>
  <c r="I55" i="10" s="1"/>
  <c r="I93" i="10" s="1"/>
  <c r="C55" i="10"/>
  <c r="C93" i="10" s="1"/>
  <c r="L11" i="10"/>
  <c r="I54" i="10" s="1"/>
  <c r="I92" i="10" s="1"/>
  <c r="C54" i="10"/>
  <c r="C92" i="10" s="1"/>
  <c r="L10" i="10"/>
  <c r="I53" i="10" s="1"/>
  <c r="I91" i="10" s="1"/>
  <c r="C53" i="10"/>
  <c r="C91" i="10" s="1"/>
  <c r="L9" i="10"/>
  <c r="I52" i="10" s="1"/>
  <c r="I90" i="10" s="1"/>
  <c r="C52" i="10"/>
  <c r="C90" i="10" s="1"/>
  <c r="L8" i="10"/>
  <c r="I51" i="10" s="1"/>
  <c r="I89" i="10" s="1"/>
  <c r="L7" i="10"/>
  <c r="I50" i="10" s="1"/>
  <c r="I88" i="10" s="1"/>
  <c r="C280" i="9"/>
  <c r="F118" i="9"/>
  <c r="E113" i="9"/>
  <c r="D113" i="9"/>
  <c r="G109" i="9"/>
  <c r="B108" i="9"/>
  <c r="B105" i="9"/>
  <c r="B104" i="9"/>
  <c r="B103" i="9"/>
  <c r="G102" i="9"/>
  <c r="C102" i="9"/>
  <c r="D100" i="9"/>
  <c r="C99" i="9"/>
  <c r="D97" i="9"/>
  <c r="D95" i="9"/>
  <c r="C95" i="9"/>
  <c r="F93" i="9"/>
  <c r="E90" i="9"/>
  <c r="D90" i="9"/>
  <c r="H81" i="9"/>
  <c r="H119" i="9" s="1"/>
  <c r="G81" i="9"/>
  <c r="G119" i="9" s="1"/>
  <c r="F81" i="9"/>
  <c r="F119" i="9" s="1"/>
  <c r="E81" i="9"/>
  <c r="E119" i="9" s="1"/>
  <c r="D81" i="9"/>
  <c r="D119" i="9" s="1"/>
  <c r="B81" i="9"/>
  <c r="B119" i="9" s="1"/>
  <c r="I80" i="9"/>
  <c r="I118" i="9" s="1"/>
  <c r="H80" i="9"/>
  <c r="H118" i="9" s="1"/>
  <c r="G80" i="9"/>
  <c r="G118" i="9" s="1"/>
  <c r="F80" i="9"/>
  <c r="E80" i="9"/>
  <c r="E118" i="9" s="1"/>
  <c r="D80" i="9"/>
  <c r="D118" i="9" s="1"/>
  <c r="C80" i="9"/>
  <c r="C118" i="9" s="1"/>
  <c r="B80" i="9"/>
  <c r="B118" i="9" s="1"/>
  <c r="H79" i="9"/>
  <c r="H117" i="9" s="1"/>
  <c r="G79" i="9"/>
  <c r="G117" i="9" s="1"/>
  <c r="F79" i="9"/>
  <c r="F117" i="9" s="1"/>
  <c r="E79" i="9"/>
  <c r="E117" i="9" s="1"/>
  <c r="D79" i="9"/>
  <c r="D117" i="9" s="1"/>
  <c r="B79" i="9"/>
  <c r="B117" i="9" s="1"/>
  <c r="H78" i="9"/>
  <c r="H116" i="9" s="1"/>
  <c r="G78" i="9"/>
  <c r="G116" i="9" s="1"/>
  <c r="F78" i="9"/>
  <c r="F116" i="9" s="1"/>
  <c r="E78" i="9"/>
  <c r="E116" i="9" s="1"/>
  <c r="D78" i="9"/>
  <c r="D116" i="9" s="1"/>
  <c r="B78" i="9"/>
  <c r="B116" i="9" s="1"/>
  <c r="H77" i="9"/>
  <c r="H115" i="9" s="1"/>
  <c r="G77" i="9"/>
  <c r="G115" i="9" s="1"/>
  <c r="F77" i="9"/>
  <c r="F115" i="9" s="1"/>
  <c r="E77" i="9"/>
  <c r="E115" i="9" s="1"/>
  <c r="D77" i="9"/>
  <c r="D115" i="9" s="1"/>
  <c r="C77" i="9"/>
  <c r="C115" i="9" s="1"/>
  <c r="B77" i="9"/>
  <c r="B115" i="9" s="1"/>
  <c r="I76" i="9"/>
  <c r="I114" i="9" s="1"/>
  <c r="H76" i="9"/>
  <c r="H114" i="9" s="1"/>
  <c r="G76" i="9"/>
  <c r="G114" i="9" s="1"/>
  <c r="F76" i="9"/>
  <c r="F114" i="9" s="1"/>
  <c r="E76" i="9"/>
  <c r="E114" i="9" s="1"/>
  <c r="D76" i="9"/>
  <c r="D114" i="9" s="1"/>
  <c r="B76" i="9"/>
  <c r="B114" i="9" s="1"/>
  <c r="H75" i="9"/>
  <c r="H113" i="9" s="1"/>
  <c r="G75" i="9"/>
  <c r="G113" i="9" s="1"/>
  <c r="F75" i="9"/>
  <c r="F113" i="9" s="1"/>
  <c r="E75" i="9"/>
  <c r="D75" i="9"/>
  <c r="B75" i="9"/>
  <c r="B113" i="9" s="1"/>
  <c r="H74" i="9"/>
  <c r="H112" i="9" s="1"/>
  <c r="G74" i="9"/>
  <c r="G112" i="9" s="1"/>
  <c r="F74" i="9"/>
  <c r="F112" i="9" s="1"/>
  <c r="E74" i="9"/>
  <c r="E112" i="9" s="1"/>
  <c r="D74" i="9"/>
  <c r="D112" i="9" s="1"/>
  <c r="B74" i="9"/>
  <c r="B112" i="9" s="1"/>
  <c r="I73" i="9"/>
  <c r="I111" i="9" s="1"/>
  <c r="H73" i="9"/>
  <c r="H111" i="9" s="1"/>
  <c r="G73" i="9"/>
  <c r="G111" i="9" s="1"/>
  <c r="F73" i="9"/>
  <c r="F111" i="9" s="1"/>
  <c r="E73" i="9"/>
  <c r="E111" i="9" s="1"/>
  <c r="D73" i="9"/>
  <c r="D111" i="9" s="1"/>
  <c r="C73" i="9"/>
  <c r="C111" i="9" s="1"/>
  <c r="B73" i="9"/>
  <c r="B111" i="9" s="1"/>
  <c r="H72" i="9"/>
  <c r="H110" i="9" s="1"/>
  <c r="G72" i="9"/>
  <c r="G110" i="9" s="1"/>
  <c r="F72" i="9"/>
  <c r="F110" i="9" s="1"/>
  <c r="E72" i="9"/>
  <c r="E110" i="9" s="1"/>
  <c r="D72" i="9"/>
  <c r="D110" i="9" s="1"/>
  <c r="C72" i="9"/>
  <c r="C110" i="9" s="1"/>
  <c r="B72" i="9"/>
  <c r="B110" i="9" s="1"/>
  <c r="H71" i="9"/>
  <c r="H109" i="9" s="1"/>
  <c r="G71" i="9"/>
  <c r="F71" i="9"/>
  <c r="F109" i="9" s="1"/>
  <c r="E71" i="9"/>
  <c r="E109" i="9" s="1"/>
  <c r="D71" i="9"/>
  <c r="D109" i="9" s="1"/>
  <c r="B71" i="9"/>
  <c r="B109" i="9" s="1"/>
  <c r="H70" i="9"/>
  <c r="H108" i="9" s="1"/>
  <c r="G70" i="9"/>
  <c r="G108" i="9" s="1"/>
  <c r="F70" i="9"/>
  <c r="F108" i="9" s="1"/>
  <c r="E70" i="9"/>
  <c r="E108" i="9" s="1"/>
  <c r="D70" i="9"/>
  <c r="D108" i="9" s="1"/>
  <c r="C70" i="9"/>
  <c r="C108" i="9" s="1"/>
  <c r="B70" i="9"/>
  <c r="H69" i="9"/>
  <c r="H107" i="9" s="1"/>
  <c r="G69" i="9"/>
  <c r="G107" i="9" s="1"/>
  <c r="F69" i="9"/>
  <c r="F107" i="9" s="1"/>
  <c r="E69" i="9"/>
  <c r="E107" i="9" s="1"/>
  <c r="D69" i="9"/>
  <c r="D107" i="9" s="1"/>
  <c r="B69" i="9"/>
  <c r="B107" i="9" s="1"/>
  <c r="H68" i="9"/>
  <c r="H106" i="9" s="1"/>
  <c r="G68" i="9"/>
  <c r="G106" i="9" s="1"/>
  <c r="F68" i="9"/>
  <c r="F106" i="9" s="1"/>
  <c r="E68" i="9"/>
  <c r="E106" i="9" s="1"/>
  <c r="D68" i="9"/>
  <c r="D106" i="9" s="1"/>
  <c r="C68" i="9"/>
  <c r="C106" i="9" s="1"/>
  <c r="B68" i="9"/>
  <c r="B106" i="9" s="1"/>
  <c r="H67" i="9"/>
  <c r="H105" i="9" s="1"/>
  <c r="G67" i="9"/>
  <c r="G105" i="9" s="1"/>
  <c r="F67" i="9"/>
  <c r="F105" i="9" s="1"/>
  <c r="E67" i="9"/>
  <c r="E105" i="9" s="1"/>
  <c r="D67" i="9"/>
  <c r="D105" i="9" s="1"/>
  <c r="B67" i="9"/>
  <c r="H66" i="9"/>
  <c r="H104" i="9" s="1"/>
  <c r="G66" i="9"/>
  <c r="G104" i="9" s="1"/>
  <c r="F66" i="9"/>
  <c r="F104" i="9" s="1"/>
  <c r="E66" i="9"/>
  <c r="E104" i="9" s="1"/>
  <c r="D66" i="9"/>
  <c r="D104" i="9" s="1"/>
  <c r="B66" i="9"/>
  <c r="H65" i="9"/>
  <c r="H103" i="9" s="1"/>
  <c r="G65" i="9"/>
  <c r="G103" i="9" s="1"/>
  <c r="F65" i="9"/>
  <c r="F103" i="9" s="1"/>
  <c r="E65" i="9"/>
  <c r="E103" i="9" s="1"/>
  <c r="D65" i="9"/>
  <c r="D103" i="9" s="1"/>
  <c r="B65" i="9"/>
  <c r="H64" i="9"/>
  <c r="H102" i="9" s="1"/>
  <c r="G64" i="9"/>
  <c r="F64" i="9"/>
  <c r="F102" i="9" s="1"/>
  <c r="E64" i="9"/>
  <c r="E102" i="9" s="1"/>
  <c r="D64" i="9"/>
  <c r="D102" i="9" s="1"/>
  <c r="C64" i="9"/>
  <c r="B64" i="9"/>
  <c r="B102" i="9" s="1"/>
  <c r="H63" i="9"/>
  <c r="H101" i="9" s="1"/>
  <c r="G63" i="9"/>
  <c r="G101" i="9" s="1"/>
  <c r="F63" i="9"/>
  <c r="F101" i="9" s="1"/>
  <c r="E63" i="9"/>
  <c r="E101" i="9" s="1"/>
  <c r="D63" i="9"/>
  <c r="D101" i="9" s="1"/>
  <c r="B63" i="9"/>
  <c r="B101" i="9" s="1"/>
  <c r="H62" i="9"/>
  <c r="H100" i="9" s="1"/>
  <c r="G62" i="9"/>
  <c r="G100" i="9" s="1"/>
  <c r="F62" i="9"/>
  <c r="F100" i="9" s="1"/>
  <c r="E62" i="9"/>
  <c r="E100" i="9" s="1"/>
  <c r="D62" i="9"/>
  <c r="B62" i="9"/>
  <c r="B100" i="9" s="1"/>
  <c r="H61" i="9"/>
  <c r="H99" i="9" s="1"/>
  <c r="G61" i="9"/>
  <c r="G99" i="9" s="1"/>
  <c r="F61" i="9"/>
  <c r="F99" i="9" s="1"/>
  <c r="E61" i="9"/>
  <c r="E99" i="9" s="1"/>
  <c r="D61" i="9"/>
  <c r="D99" i="9" s="1"/>
  <c r="C61" i="9"/>
  <c r="B61" i="9"/>
  <c r="B99" i="9" s="1"/>
  <c r="H60" i="9"/>
  <c r="H98" i="9" s="1"/>
  <c r="G60" i="9"/>
  <c r="G98" i="9" s="1"/>
  <c r="F60" i="9"/>
  <c r="F98" i="9" s="1"/>
  <c r="E60" i="9"/>
  <c r="E98" i="9" s="1"/>
  <c r="D60" i="9"/>
  <c r="D98" i="9" s="1"/>
  <c r="B60" i="9"/>
  <c r="B98" i="9" s="1"/>
  <c r="H59" i="9"/>
  <c r="H97" i="9" s="1"/>
  <c r="G59" i="9"/>
  <c r="G97" i="9" s="1"/>
  <c r="F59" i="9"/>
  <c r="F97" i="9" s="1"/>
  <c r="E59" i="9"/>
  <c r="E97" i="9" s="1"/>
  <c r="D59" i="9"/>
  <c r="B59" i="9"/>
  <c r="B97" i="9" s="1"/>
  <c r="H58" i="9"/>
  <c r="H96" i="9" s="1"/>
  <c r="G58" i="9"/>
  <c r="G96" i="9" s="1"/>
  <c r="F58" i="9"/>
  <c r="F96" i="9" s="1"/>
  <c r="E58" i="9"/>
  <c r="E96" i="9" s="1"/>
  <c r="D58" i="9"/>
  <c r="D96" i="9" s="1"/>
  <c r="B58" i="9"/>
  <c r="B96" i="9" s="1"/>
  <c r="H57" i="9"/>
  <c r="H95" i="9" s="1"/>
  <c r="G57" i="9"/>
  <c r="G95" i="9" s="1"/>
  <c r="F57" i="9"/>
  <c r="F95" i="9" s="1"/>
  <c r="E57" i="9"/>
  <c r="E95" i="9" s="1"/>
  <c r="D57" i="9"/>
  <c r="C57" i="9"/>
  <c r="B57" i="9"/>
  <c r="B95" i="9" s="1"/>
  <c r="H56" i="9"/>
  <c r="H94" i="9" s="1"/>
  <c r="G56" i="9"/>
  <c r="G94" i="9" s="1"/>
  <c r="F56" i="9"/>
  <c r="F94" i="9" s="1"/>
  <c r="E56" i="9"/>
  <c r="E94" i="9" s="1"/>
  <c r="D56" i="9"/>
  <c r="D94" i="9" s="1"/>
  <c r="C56" i="9"/>
  <c r="C94" i="9" s="1"/>
  <c r="B56" i="9"/>
  <c r="B94" i="9" s="1"/>
  <c r="H55" i="9"/>
  <c r="H93" i="9" s="1"/>
  <c r="G55" i="9"/>
  <c r="G93" i="9" s="1"/>
  <c r="F55" i="9"/>
  <c r="E55" i="9"/>
  <c r="E93" i="9" s="1"/>
  <c r="D55" i="9"/>
  <c r="D93" i="9" s="1"/>
  <c r="B55" i="9"/>
  <c r="B93" i="9" s="1"/>
  <c r="H54" i="9"/>
  <c r="H92" i="9" s="1"/>
  <c r="G54" i="9"/>
  <c r="G92" i="9" s="1"/>
  <c r="F54" i="9"/>
  <c r="F92" i="9" s="1"/>
  <c r="E54" i="9"/>
  <c r="E92" i="9" s="1"/>
  <c r="D54" i="9"/>
  <c r="D92" i="9" s="1"/>
  <c r="C54" i="9"/>
  <c r="C92" i="9" s="1"/>
  <c r="B54" i="9"/>
  <c r="B92" i="9" s="1"/>
  <c r="I53" i="9"/>
  <c r="I91" i="9" s="1"/>
  <c r="H53" i="9"/>
  <c r="H91" i="9" s="1"/>
  <c r="G53" i="9"/>
  <c r="G91" i="9" s="1"/>
  <c r="F53" i="9"/>
  <c r="F91" i="9" s="1"/>
  <c r="E53" i="9"/>
  <c r="E91" i="9" s="1"/>
  <c r="D53" i="9"/>
  <c r="D91" i="9" s="1"/>
  <c r="B53" i="9"/>
  <c r="B91" i="9" s="1"/>
  <c r="H52" i="9"/>
  <c r="H90" i="9" s="1"/>
  <c r="G52" i="9"/>
  <c r="G90" i="9" s="1"/>
  <c r="F52" i="9"/>
  <c r="F90" i="9" s="1"/>
  <c r="E52" i="9"/>
  <c r="D52" i="9"/>
  <c r="C52" i="9"/>
  <c r="C90" i="9" s="1"/>
  <c r="B52" i="9"/>
  <c r="B90" i="9" s="1"/>
  <c r="I51" i="9"/>
  <c r="I89" i="9" s="1"/>
  <c r="H51" i="9"/>
  <c r="H89" i="9" s="1"/>
  <c r="G51" i="9"/>
  <c r="G89" i="9" s="1"/>
  <c r="F51" i="9"/>
  <c r="F89" i="9" s="1"/>
  <c r="E51" i="9"/>
  <c r="E89" i="9" s="1"/>
  <c r="D51" i="9"/>
  <c r="D89" i="9" s="1"/>
  <c r="B51" i="9"/>
  <c r="B89" i="9" s="1"/>
  <c r="H50" i="9"/>
  <c r="H88" i="9" s="1"/>
  <c r="G50" i="9"/>
  <c r="G88" i="9" s="1"/>
  <c r="F50" i="9"/>
  <c r="F88" i="9" s="1"/>
  <c r="E50" i="9"/>
  <c r="E88" i="9" s="1"/>
  <c r="D50" i="9"/>
  <c r="D88" i="9" s="1"/>
  <c r="C50" i="9"/>
  <c r="C88" i="9" s="1"/>
  <c r="B50" i="9"/>
  <c r="B88" i="9" s="1"/>
  <c r="L38" i="9"/>
  <c r="I81" i="9" s="1"/>
  <c r="I119" i="9" s="1"/>
  <c r="L37" i="9"/>
  <c r="L36" i="9"/>
  <c r="I79" i="9" s="1"/>
  <c r="I117" i="9" s="1"/>
  <c r="C79" i="9"/>
  <c r="C117" i="9" s="1"/>
  <c r="L35" i="9"/>
  <c r="I78" i="9" s="1"/>
  <c r="I116" i="9" s="1"/>
  <c r="C78" i="9"/>
  <c r="C116" i="9" s="1"/>
  <c r="L34" i="9"/>
  <c r="I77" i="9" s="1"/>
  <c r="I115" i="9" s="1"/>
  <c r="L33" i="9"/>
  <c r="C76" i="9"/>
  <c r="C114" i="9" s="1"/>
  <c r="L32" i="9"/>
  <c r="I75" i="9" s="1"/>
  <c r="I113" i="9" s="1"/>
  <c r="C75" i="9"/>
  <c r="C113" i="9" s="1"/>
  <c r="L31" i="9"/>
  <c r="I74" i="9" s="1"/>
  <c r="I112" i="9" s="1"/>
  <c r="C74" i="9"/>
  <c r="C112" i="9" s="1"/>
  <c r="L30" i="9"/>
  <c r="L29" i="9"/>
  <c r="I72" i="9" s="1"/>
  <c r="I110" i="9" s="1"/>
  <c r="L28" i="9"/>
  <c r="I71" i="9" s="1"/>
  <c r="I109" i="9" s="1"/>
  <c r="C71" i="9"/>
  <c r="C109" i="9" s="1"/>
  <c r="L27" i="9"/>
  <c r="I70" i="9" s="1"/>
  <c r="I108" i="9" s="1"/>
  <c r="L26" i="9"/>
  <c r="I69" i="9" s="1"/>
  <c r="I107" i="9" s="1"/>
  <c r="C69" i="9"/>
  <c r="C107" i="9" s="1"/>
  <c r="L25" i="9"/>
  <c r="I68" i="9" s="1"/>
  <c r="I106" i="9" s="1"/>
  <c r="L24" i="9"/>
  <c r="I67" i="9" s="1"/>
  <c r="I105" i="9" s="1"/>
  <c r="C67" i="9"/>
  <c r="C105" i="9" s="1"/>
  <c r="L23" i="9"/>
  <c r="I66" i="9" s="1"/>
  <c r="I104" i="9" s="1"/>
  <c r="C66" i="9"/>
  <c r="C104" i="9" s="1"/>
  <c r="L22" i="9"/>
  <c r="I65" i="9" s="1"/>
  <c r="I103" i="9" s="1"/>
  <c r="L21" i="9"/>
  <c r="I64" i="9" s="1"/>
  <c r="I102" i="9" s="1"/>
  <c r="L20" i="9"/>
  <c r="I63" i="9" s="1"/>
  <c r="I101" i="9" s="1"/>
  <c r="C63" i="9"/>
  <c r="C101" i="9" s="1"/>
  <c r="L19" i="9"/>
  <c r="I62" i="9" s="1"/>
  <c r="I100" i="9" s="1"/>
  <c r="C62" i="9"/>
  <c r="C100" i="9" s="1"/>
  <c r="L18" i="9"/>
  <c r="I61" i="9" s="1"/>
  <c r="I99" i="9" s="1"/>
  <c r="L17" i="9"/>
  <c r="I60" i="9" s="1"/>
  <c r="I98" i="9" s="1"/>
  <c r="C60" i="9"/>
  <c r="C98" i="9" s="1"/>
  <c r="L16" i="9"/>
  <c r="I59" i="9" s="1"/>
  <c r="I97" i="9" s="1"/>
  <c r="C59" i="9"/>
  <c r="C97" i="9" s="1"/>
  <c r="L15" i="9"/>
  <c r="I58" i="9" s="1"/>
  <c r="I96" i="9" s="1"/>
  <c r="C58" i="9"/>
  <c r="C96" i="9" s="1"/>
  <c r="L14" i="9"/>
  <c r="I57" i="9" s="1"/>
  <c r="I95" i="9" s="1"/>
  <c r="L13" i="9"/>
  <c r="I56" i="9" s="1"/>
  <c r="I94" i="9" s="1"/>
  <c r="L12" i="9"/>
  <c r="I55" i="9" s="1"/>
  <c r="I93" i="9" s="1"/>
  <c r="C55" i="9"/>
  <c r="C93" i="9" s="1"/>
  <c r="L11" i="9"/>
  <c r="I54" i="9" s="1"/>
  <c r="I92" i="9" s="1"/>
  <c r="L10" i="9"/>
  <c r="C53" i="9"/>
  <c r="C91" i="9" s="1"/>
  <c r="L9" i="9"/>
  <c r="I52" i="9" s="1"/>
  <c r="I90" i="9" s="1"/>
  <c r="L8" i="9"/>
  <c r="C51" i="9"/>
  <c r="C89" i="9" s="1"/>
  <c r="L7" i="9"/>
  <c r="I50" i="9" s="1"/>
  <c r="I88" i="9" s="1"/>
  <c r="C280" i="8"/>
  <c r="H117" i="8"/>
  <c r="C116" i="8"/>
  <c r="B114" i="8"/>
  <c r="E112" i="8"/>
  <c r="E110" i="8"/>
  <c r="E106" i="8"/>
  <c r="B103" i="8"/>
  <c r="D102" i="8"/>
  <c r="D99" i="8"/>
  <c r="D98" i="8"/>
  <c r="F96" i="8"/>
  <c r="B94" i="8"/>
  <c r="C93" i="8"/>
  <c r="B93" i="8"/>
  <c r="F91" i="8"/>
  <c r="E89" i="8"/>
  <c r="H81" i="8"/>
  <c r="H119" i="8" s="1"/>
  <c r="G81" i="8"/>
  <c r="G119" i="8" s="1"/>
  <c r="F81" i="8"/>
  <c r="F119" i="8" s="1"/>
  <c r="E81" i="8"/>
  <c r="E119" i="8" s="1"/>
  <c r="D81" i="8"/>
  <c r="D119" i="8" s="1"/>
  <c r="B81" i="8"/>
  <c r="B119" i="8" s="1"/>
  <c r="I80" i="8"/>
  <c r="I118" i="8" s="1"/>
  <c r="H80" i="8"/>
  <c r="H118" i="8" s="1"/>
  <c r="G80" i="8"/>
  <c r="G118" i="8" s="1"/>
  <c r="F80" i="8"/>
  <c r="F118" i="8" s="1"/>
  <c r="E80" i="8"/>
  <c r="E118" i="8" s="1"/>
  <c r="D80" i="8"/>
  <c r="D118" i="8" s="1"/>
  <c r="C80" i="8"/>
  <c r="C118" i="8" s="1"/>
  <c r="B80" i="8"/>
  <c r="B118" i="8" s="1"/>
  <c r="I79" i="8"/>
  <c r="I117" i="8" s="1"/>
  <c r="H79" i="8"/>
  <c r="G79" i="8"/>
  <c r="G117" i="8" s="1"/>
  <c r="F79" i="8"/>
  <c r="F117" i="8" s="1"/>
  <c r="E79" i="8"/>
  <c r="E117" i="8" s="1"/>
  <c r="D79" i="8"/>
  <c r="D117" i="8" s="1"/>
  <c r="C79" i="8"/>
  <c r="C117" i="8" s="1"/>
  <c r="B79" i="8"/>
  <c r="B117" i="8" s="1"/>
  <c r="H78" i="8"/>
  <c r="H116" i="8" s="1"/>
  <c r="G78" i="8"/>
  <c r="G116" i="8" s="1"/>
  <c r="F78" i="8"/>
  <c r="F116" i="8" s="1"/>
  <c r="E78" i="8"/>
  <c r="E116" i="8" s="1"/>
  <c r="D78" i="8"/>
  <c r="D116" i="8" s="1"/>
  <c r="C78" i="8"/>
  <c r="B78" i="8"/>
  <c r="B116" i="8" s="1"/>
  <c r="H77" i="8"/>
  <c r="H115" i="8" s="1"/>
  <c r="G77" i="8"/>
  <c r="G115" i="8" s="1"/>
  <c r="F77" i="8"/>
  <c r="F115" i="8" s="1"/>
  <c r="E77" i="8"/>
  <c r="E115" i="8" s="1"/>
  <c r="D77" i="8"/>
  <c r="D115" i="8" s="1"/>
  <c r="C77" i="8"/>
  <c r="C115" i="8" s="1"/>
  <c r="B77" i="8"/>
  <c r="B115" i="8" s="1"/>
  <c r="H76" i="8"/>
  <c r="H114" i="8" s="1"/>
  <c r="G76" i="8"/>
  <c r="G114" i="8" s="1"/>
  <c r="F76" i="8"/>
  <c r="F114" i="8" s="1"/>
  <c r="E76" i="8"/>
  <c r="E114" i="8" s="1"/>
  <c r="D76" i="8"/>
  <c r="D114" i="8" s="1"/>
  <c r="B76" i="8"/>
  <c r="H75" i="8"/>
  <c r="H113" i="8" s="1"/>
  <c r="G75" i="8"/>
  <c r="G113" i="8" s="1"/>
  <c r="F75" i="8"/>
  <c r="F113" i="8" s="1"/>
  <c r="E75" i="8"/>
  <c r="E113" i="8" s="1"/>
  <c r="D75" i="8"/>
  <c r="D113" i="8" s="1"/>
  <c r="C75" i="8"/>
  <c r="C113" i="8" s="1"/>
  <c r="B75" i="8"/>
  <c r="B113" i="8" s="1"/>
  <c r="H74" i="8"/>
  <c r="H112" i="8" s="1"/>
  <c r="G74" i="8"/>
  <c r="G112" i="8" s="1"/>
  <c r="F74" i="8"/>
  <c r="F112" i="8" s="1"/>
  <c r="E74" i="8"/>
  <c r="D74" i="8"/>
  <c r="D112" i="8" s="1"/>
  <c r="B74" i="8"/>
  <c r="B112" i="8" s="1"/>
  <c r="H73" i="8"/>
  <c r="H111" i="8" s="1"/>
  <c r="G73" i="8"/>
  <c r="G111" i="8" s="1"/>
  <c r="F73" i="8"/>
  <c r="F111" i="8" s="1"/>
  <c r="E73" i="8"/>
  <c r="E111" i="8" s="1"/>
  <c r="D73" i="8"/>
  <c r="D111" i="8" s="1"/>
  <c r="B73" i="8"/>
  <c r="B111" i="8" s="1"/>
  <c r="H72" i="8"/>
  <c r="H110" i="8" s="1"/>
  <c r="G72" i="8"/>
  <c r="G110" i="8" s="1"/>
  <c r="F72" i="8"/>
  <c r="F110" i="8" s="1"/>
  <c r="E72" i="8"/>
  <c r="D72" i="8"/>
  <c r="D110" i="8" s="1"/>
  <c r="C72" i="8"/>
  <c r="C110" i="8" s="1"/>
  <c r="B72" i="8"/>
  <c r="B110" i="8" s="1"/>
  <c r="H71" i="8"/>
  <c r="H109" i="8" s="1"/>
  <c r="G71" i="8"/>
  <c r="G109" i="8" s="1"/>
  <c r="F71" i="8"/>
  <c r="F109" i="8" s="1"/>
  <c r="E71" i="8"/>
  <c r="E109" i="8" s="1"/>
  <c r="D71" i="8"/>
  <c r="D109" i="8" s="1"/>
  <c r="C71" i="8"/>
  <c r="C109" i="8" s="1"/>
  <c r="B71" i="8"/>
  <c r="B109" i="8" s="1"/>
  <c r="H70" i="8"/>
  <c r="H108" i="8" s="1"/>
  <c r="G70" i="8"/>
  <c r="G108" i="8" s="1"/>
  <c r="F70" i="8"/>
  <c r="F108" i="8" s="1"/>
  <c r="E70" i="8"/>
  <c r="E108" i="8" s="1"/>
  <c r="D70" i="8"/>
  <c r="D108" i="8" s="1"/>
  <c r="B70" i="8"/>
  <c r="B108" i="8" s="1"/>
  <c r="H69" i="8"/>
  <c r="H107" i="8" s="1"/>
  <c r="G69" i="8"/>
  <c r="G107" i="8" s="1"/>
  <c r="F69" i="8"/>
  <c r="F107" i="8" s="1"/>
  <c r="E69" i="8"/>
  <c r="E107" i="8" s="1"/>
  <c r="D69" i="8"/>
  <c r="D107" i="8" s="1"/>
  <c r="B69" i="8"/>
  <c r="B107" i="8" s="1"/>
  <c r="H68" i="8"/>
  <c r="H106" i="8" s="1"/>
  <c r="G68" i="8"/>
  <c r="G106" i="8" s="1"/>
  <c r="F68" i="8"/>
  <c r="F106" i="8" s="1"/>
  <c r="E68" i="8"/>
  <c r="D68" i="8"/>
  <c r="D106" i="8" s="1"/>
  <c r="B68" i="8"/>
  <c r="B106" i="8" s="1"/>
  <c r="H67" i="8"/>
  <c r="H105" i="8" s="1"/>
  <c r="G67" i="8"/>
  <c r="G105" i="8" s="1"/>
  <c r="F67" i="8"/>
  <c r="F105" i="8" s="1"/>
  <c r="E67" i="8"/>
  <c r="E105" i="8" s="1"/>
  <c r="D67" i="8"/>
  <c r="D105" i="8" s="1"/>
  <c r="B67" i="8"/>
  <c r="B105" i="8" s="1"/>
  <c r="H66" i="8"/>
  <c r="H104" i="8" s="1"/>
  <c r="G66" i="8"/>
  <c r="G104" i="8" s="1"/>
  <c r="F66" i="8"/>
  <c r="F104" i="8" s="1"/>
  <c r="E66" i="8"/>
  <c r="E104" i="8" s="1"/>
  <c r="D66" i="8"/>
  <c r="D104" i="8" s="1"/>
  <c r="B66" i="8"/>
  <c r="B104" i="8" s="1"/>
  <c r="H65" i="8"/>
  <c r="H103" i="8" s="1"/>
  <c r="G65" i="8"/>
  <c r="G103" i="8" s="1"/>
  <c r="F65" i="8"/>
  <c r="F103" i="8" s="1"/>
  <c r="E65" i="8"/>
  <c r="E103" i="8" s="1"/>
  <c r="D65" i="8"/>
  <c r="D103" i="8" s="1"/>
  <c r="B65" i="8"/>
  <c r="I64" i="8"/>
  <c r="I102" i="8" s="1"/>
  <c r="H64" i="8"/>
  <c r="H102" i="8" s="1"/>
  <c r="G64" i="8"/>
  <c r="G102" i="8" s="1"/>
  <c r="F64" i="8"/>
  <c r="F102" i="8" s="1"/>
  <c r="E64" i="8"/>
  <c r="E102" i="8" s="1"/>
  <c r="D64" i="8"/>
  <c r="C64" i="8"/>
  <c r="C102" i="8" s="1"/>
  <c r="B64" i="8"/>
  <c r="B102" i="8" s="1"/>
  <c r="H63" i="8"/>
  <c r="H101" i="8" s="1"/>
  <c r="G63" i="8"/>
  <c r="G101" i="8" s="1"/>
  <c r="F63" i="8"/>
  <c r="F101" i="8" s="1"/>
  <c r="E63" i="8"/>
  <c r="E101" i="8" s="1"/>
  <c r="D63" i="8"/>
  <c r="D101" i="8" s="1"/>
  <c r="C63" i="8"/>
  <c r="C101" i="8" s="1"/>
  <c r="B63" i="8"/>
  <c r="B101" i="8" s="1"/>
  <c r="I62" i="8"/>
  <c r="I100" i="8" s="1"/>
  <c r="H62" i="8"/>
  <c r="H100" i="8" s="1"/>
  <c r="G62" i="8"/>
  <c r="G100" i="8" s="1"/>
  <c r="F62" i="8"/>
  <c r="F100" i="8" s="1"/>
  <c r="E62" i="8"/>
  <c r="E100" i="8" s="1"/>
  <c r="D62" i="8"/>
  <c r="D100" i="8" s="1"/>
  <c r="C62" i="8"/>
  <c r="C100" i="8" s="1"/>
  <c r="B62" i="8"/>
  <c r="B100" i="8" s="1"/>
  <c r="H61" i="8"/>
  <c r="H99" i="8" s="1"/>
  <c r="G61" i="8"/>
  <c r="G99" i="8" s="1"/>
  <c r="F61" i="8"/>
  <c r="F99" i="8" s="1"/>
  <c r="E61" i="8"/>
  <c r="E99" i="8" s="1"/>
  <c r="D61" i="8"/>
  <c r="C61" i="8"/>
  <c r="C99" i="8" s="1"/>
  <c r="B61" i="8"/>
  <c r="B99" i="8" s="1"/>
  <c r="H60" i="8"/>
  <c r="H98" i="8" s="1"/>
  <c r="G60" i="8"/>
  <c r="G98" i="8" s="1"/>
  <c r="F60" i="8"/>
  <c r="F98" i="8" s="1"/>
  <c r="E60" i="8"/>
  <c r="E98" i="8" s="1"/>
  <c r="D60" i="8"/>
  <c r="B60" i="8"/>
  <c r="B98" i="8" s="1"/>
  <c r="H59" i="8"/>
  <c r="H97" i="8" s="1"/>
  <c r="G59" i="8"/>
  <c r="G97" i="8" s="1"/>
  <c r="F59" i="8"/>
  <c r="F97" i="8" s="1"/>
  <c r="E59" i="8"/>
  <c r="E97" i="8" s="1"/>
  <c r="D59" i="8"/>
  <c r="D97" i="8" s="1"/>
  <c r="C59" i="8"/>
  <c r="C97" i="8" s="1"/>
  <c r="B59" i="8"/>
  <c r="B97" i="8" s="1"/>
  <c r="H58" i="8"/>
  <c r="H96" i="8" s="1"/>
  <c r="G58" i="8"/>
  <c r="G96" i="8" s="1"/>
  <c r="F58" i="8"/>
  <c r="E58" i="8"/>
  <c r="E96" i="8" s="1"/>
  <c r="D58" i="8"/>
  <c r="D96" i="8" s="1"/>
  <c r="B58" i="8"/>
  <c r="B96" i="8" s="1"/>
  <c r="H57" i="8"/>
  <c r="H95" i="8" s="1"/>
  <c r="G57" i="8"/>
  <c r="G95" i="8" s="1"/>
  <c r="F57" i="8"/>
  <c r="F95" i="8" s="1"/>
  <c r="E57" i="8"/>
  <c r="E95" i="8" s="1"/>
  <c r="D57" i="8"/>
  <c r="D95" i="8" s="1"/>
  <c r="B57" i="8"/>
  <c r="B95" i="8" s="1"/>
  <c r="H56" i="8"/>
  <c r="H94" i="8" s="1"/>
  <c r="G56" i="8"/>
  <c r="G94" i="8" s="1"/>
  <c r="F56" i="8"/>
  <c r="F94" i="8" s="1"/>
  <c r="E56" i="8"/>
  <c r="E94" i="8" s="1"/>
  <c r="D56" i="8"/>
  <c r="D94" i="8" s="1"/>
  <c r="C56" i="8"/>
  <c r="C94" i="8" s="1"/>
  <c r="B56" i="8"/>
  <c r="H55" i="8"/>
  <c r="H93" i="8" s="1"/>
  <c r="G55" i="8"/>
  <c r="G93" i="8" s="1"/>
  <c r="F55" i="8"/>
  <c r="F93" i="8" s="1"/>
  <c r="E55" i="8"/>
  <c r="E93" i="8" s="1"/>
  <c r="D55" i="8"/>
  <c r="D93" i="8" s="1"/>
  <c r="C55" i="8"/>
  <c r="B55" i="8"/>
  <c r="H54" i="8"/>
  <c r="H92" i="8" s="1"/>
  <c r="G54" i="8"/>
  <c r="G92" i="8" s="1"/>
  <c r="F54" i="8"/>
  <c r="F92" i="8" s="1"/>
  <c r="E54" i="8"/>
  <c r="E92" i="8" s="1"/>
  <c r="D54" i="8"/>
  <c r="D92" i="8" s="1"/>
  <c r="C54" i="8"/>
  <c r="C92" i="8" s="1"/>
  <c r="B54" i="8"/>
  <c r="B92" i="8" s="1"/>
  <c r="H53" i="8"/>
  <c r="H91" i="8" s="1"/>
  <c r="G53" i="8"/>
  <c r="G91" i="8" s="1"/>
  <c r="F53" i="8"/>
  <c r="E53" i="8"/>
  <c r="E91" i="8" s="1"/>
  <c r="D53" i="8"/>
  <c r="D91" i="8" s="1"/>
  <c r="B53" i="8"/>
  <c r="B91" i="8" s="1"/>
  <c r="H52" i="8"/>
  <c r="H90" i="8" s="1"/>
  <c r="G52" i="8"/>
  <c r="G90" i="8" s="1"/>
  <c r="F52" i="8"/>
  <c r="F90" i="8" s="1"/>
  <c r="E52" i="8"/>
  <c r="E90" i="8" s="1"/>
  <c r="D52" i="8"/>
  <c r="D90" i="8" s="1"/>
  <c r="B52" i="8"/>
  <c r="B90" i="8" s="1"/>
  <c r="H51" i="8"/>
  <c r="H89" i="8" s="1"/>
  <c r="G51" i="8"/>
  <c r="G89" i="8" s="1"/>
  <c r="F51" i="8"/>
  <c r="F89" i="8" s="1"/>
  <c r="E51" i="8"/>
  <c r="D51" i="8"/>
  <c r="D89" i="8" s="1"/>
  <c r="B51" i="8"/>
  <c r="B89" i="8" s="1"/>
  <c r="H50" i="8"/>
  <c r="H88" i="8" s="1"/>
  <c r="G50" i="8"/>
  <c r="G88" i="8" s="1"/>
  <c r="F50" i="8"/>
  <c r="F88" i="8" s="1"/>
  <c r="E50" i="8"/>
  <c r="E88" i="8" s="1"/>
  <c r="D50" i="8"/>
  <c r="D88" i="8" s="1"/>
  <c r="B50" i="8"/>
  <c r="B88" i="8" s="1"/>
  <c r="L38" i="8"/>
  <c r="I81" i="8" s="1"/>
  <c r="I119" i="8" s="1"/>
  <c r="L37" i="8"/>
  <c r="L36" i="8"/>
  <c r="L35" i="8"/>
  <c r="I78" i="8" s="1"/>
  <c r="I116" i="8" s="1"/>
  <c r="L34" i="8"/>
  <c r="I77" i="8" s="1"/>
  <c r="I115" i="8" s="1"/>
  <c r="L33" i="8"/>
  <c r="I76" i="8" s="1"/>
  <c r="I114" i="8" s="1"/>
  <c r="C76" i="8"/>
  <c r="C114" i="8" s="1"/>
  <c r="L32" i="8"/>
  <c r="I75" i="8" s="1"/>
  <c r="I113" i="8" s="1"/>
  <c r="L31" i="8"/>
  <c r="I74" i="8" s="1"/>
  <c r="I112" i="8" s="1"/>
  <c r="C74" i="8"/>
  <c r="C112" i="8" s="1"/>
  <c r="L30" i="8"/>
  <c r="I73" i="8" s="1"/>
  <c r="I111" i="8" s="1"/>
  <c r="C73" i="8"/>
  <c r="C111" i="8" s="1"/>
  <c r="L29" i="8"/>
  <c r="I72" i="8" s="1"/>
  <c r="I110" i="8" s="1"/>
  <c r="L28" i="8"/>
  <c r="I71" i="8" s="1"/>
  <c r="I109" i="8" s="1"/>
  <c r="L27" i="8"/>
  <c r="I70" i="8" s="1"/>
  <c r="I108" i="8" s="1"/>
  <c r="C70" i="8"/>
  <c r="C108" i="8" s="1"/>
  <c r="L26" i="8"/>
  <c r="I69" i="8" s="1"/>
  <c r="I107" i="8" s="1"/>
  <c r="C69" i="8"/>
  <c r="C107" i="8" s="1"/>
  <c r="L25" i="8"/>
  <c r="I68" i="8" s="1"/>
  <c r="I106" i="8" s="1"/>
  <c r="C68" i="8"/>
  <c r="C106" i="8" s="1"/>
  <c r="L24" i="8"/>
  <c r="I67" i="8" s="1"/>
  <c r="I105" i="8" s="1"/>
  <c r="C67" i="8"/>
  <c r="C105" i="8" s="1"/>
  <c r="L23" i="8"/>
  <c r="I66" i="8" s="1"/>
  <c r="I104" i="8" s="1"/>
  <c r="C66" i="8"/>
  <c r="C104" i="8" s="1"/>
  <c r="L22" i="8"/>
  <c r="I65" i="8" s="1"/>
  <c r="I103" i="8" s="1"/>
  <c r="L21" i="8"/>
  <c r="L20" i="8"/>
  <c r="I63" i="8" s="1"/>
  <c r="I101" i="8" s="1"/>
  <c r="L19" i="8"/>
  <c r="L18" i="8"/>
  <c r="I61" i="8" s="1"/>
  <c r="I99" i="8" s="1"/>
  <c r="L17" i="8"/>
  <c r="I60" i="8" s="1"/>
  <c r="I98" i="8" s="1"/>
  <c r="C60" i="8"/>
  <c r="C98" i="8" s="1"/>
  <c r="L16" i="8"/>
  <c r="I59" i="8" s="1"/>
  <c r="I97" i="8" s="1"/>
  <c r="L15" i="8"/>
  <c r="I58" i="8" s="1"/>
  <c r="I96" i="8" s="1"/>
  <c r="C58" i="8"/>
  <c r="C96" i="8" s="1"/>
  <c r="L14" i="8"/>
  <c r="I57" i="8" s="1"/>
  <c r="I95" i="8" s="1"/>
  <c r="C57" i="8"/>
  <c r="C95" i="8" s="1"/>
  <c r="L13" i="8"/>
  <c r="I56" i="8" s="1"/>
  <c r="I94" i="8" s="1"/>
  <c r="L12" i="8"/>
  <c r="I55" i="8" s="1"/>
  <c r="I93" i="8" s="1"/>
  <c r="L11" i="8"/>
  <c r="I54" i="8" s="1"/>
  <c r="I92" i="8" s="1"/>
  <c r="L10" i="8"/>
  <c r="I53" i="8" s="1"/>
  <c r="I91" i="8" s="1"/>
  <c r="C53" i="8"/>
  <c r="C91" i="8" s="1"/>
  <c r="L9" i="8"/>
  <c r="I52" i="8" s="1"/>
  <c r="I90" i="8" s="1"/>
  <c r="C52" i="8"/>
  <c r="C90" i="8" s="1"/>
  <c r="L8" i="8"/>
  <c r="I51" i="8" s="1"/>
  <c r="I89" i="8" s="1"/>
  <c r="C51" i="8"/>
  <c r="C89" i="8" s="1"/>
  <c r="L7" i="8"/>
  <c r="I50" i="8" s="1"/>
  <c r="I88" i="8" s="1"/>
  <c r="C50" i="8"/>
  <c r="C88" i="8" s="1"/>
  <c r="C280" i="7"/>
  <c r="B117" i="7"/>
  <c r="H114" i="7"/>
  <c r="B113" i="7"/>
  <c r="B111" i="7"/>
  <c r="B105" i="7"/>
  <c r="G104" i="7"/>
  <c r="B101" i="7"/>
  <c r="H100" i="7"/>
  <c r="B99" i="7"/>
  <c r="E97" i="7"/>
  <c r="B97" i="7"/>
  <c r="H95" i="7"/>
  <c r="H93" i="7"/>
  <c r="I89" i="7"/>
  <c r="I81" i="7"/>
  <c r="I119" i="7" s="1"/>
  <c r="H81" i="7"/>
  <c r="H119" i="7" s="1"/>
  <c r="G81" i="7"/>
  <c r="G119" i="7" s="1"/>
  <c r="F81" i="7"/>
  <c r="F119" i="7" s="1"/>
  <c r="E81" i="7"/>
  <c r="E119" i="7" s="1"/>
  <c r="D81" i="7"/>
  <c r="D119" i="7" s="1"/>
  <c r="B81" i="7"/>
  <c r="B119" i="7" s="1"/>
  <c r="H80" i="7"/>
  <c r="H118" i="7" s="1"/>
  <c r="G80" i="7"/>
  <c r="G118" i="7" s="1"/>
  <c r="F80" i="7"/>
  <c r="F118" i="7" s="1"/>
  <c r="E80" i="7"/>
  <c r="E118" i="7" s="1"/>
  <c r="D80" i="7"/>
  <c r="D118" i="7" s="1"/>
  <c r="B80" i="7"/>
  <c r="B118" i="7" s="1"/>
  <c r="H79" i="7"/>
  <c r="H117" i="7" s="1"/>
  <c r="G79" i="7"/>
  <c r="G117" i="7" s="1"/>
  <c r="F79" i="7"/>
  <c r="F117" i="7" s="1"/>
  <c r="E79" i="7"/>
  <c r="E117" i="7" s="1"/>
  <c r="D79" i="7"/>
  <c r="D117" i="7" s="1"/>
  <c r="B79" i="7"/>
  <c r="H78" i="7"/>
  <c r="H116" i="7" s="1"/>
  <c r="G78" i="7"/>
  <c r="G116" i="7" s="1"/>
  <c r="F78" i="7"/>
  <c r="F116" i="7" s="1"/>
  <c r="E78" i="7"/>
  <c r="E116" i="7" s="1"/>
  <c r="D78" i="7"/>
  <c r="D116" i="7" s="1"/>
  <c r="B78" i="7"/>
  <c r="B116" i="7" s="1"/>
  <c r="I77" i="7"/>
  <c r="I115" i="7" s="1"/>
  <c r="H77" i="7"/>
  <c r="H115" i="7" s="1"/>
  <c r="G77" i="7"/>
  <c r="G115" i="7" s="1"/>
  <c r="F77" i="7"/>
  <c r="F115" i="7" s="1"/>
  <c r="E77" i="7"/>
  <c r="E115" i="7" s="1"/>
  <c r="D77" i="7"/>
  <c r="D115" i="7" s="1"/>
  <c r="B77" i="7"/>
  <c r="B115" i="7" s="1"/>
  <c r="H76" i="7"/>
  <c r="G76" i="7"/>
  <c r="G114" i="7" s="1"/>
  <c r="F76" i="7"/>
  <c r="F114" i="7" s="1"/>
  <c r="E76" i="7"/>
  <c r="E114" i="7" s="1"/>
  <c r="D76" i="7"/>
  <c r="D114" i="7" s="1"/>
  <c r="C76" i="7"/>
  <c r="C114" i="7" s="1"/>
  <c r="B76" i="7"/>
  <c r="B114" i="7" s="1"/>
  <c r="H75" i="7"/>
  <c r="H113" i="7" s="1"/>
  <c r="G75" i="7"/>
  <c r="G113" i="7" s="1"/>
  <c r="F75" i="7"/>
  <c r="F113" i="7" s="1"/>
  <c r="E75" i="7"/>
  <c r="E113" i="7" s="1"/>
  <c r="D75" i="7"/>
  <c r="D113" i="7" s="1"/>
  <c r="B75" i="7"/>
  <c r="H74" i="7"/>
  <c r="H112" i="7" s="1"/>
  <c r="G74" i="7"/>
  <c r="G112" i="7" s="1"/>
  <c r="F74" i="7"/>
  <c r="F112" i="7" s="1"/>
  <c r="E74" i="7"/>
  <c r="E112" i="7" s="1"/>
  <c r="D74" i="7"/>
  <c r="D112" i="7" s="1"/>
  <c r="C74" i="7"/>
  <c r="C112" i="7" s="1"/>
  <c r="B74" i="7"/>
  <c r="B112" i="7" s="1"/>
  <c r="H73" i="7"/>
  <c r="H111" i="7" s="1"/>
  <c r="G73" i="7"/>
  <c r="G111" i="7" s="1"/>
  <c r="F73" i="7"/>
  <c r="F111" i="7" s="1"/>
  <c r="E73" i="7"/>
  <c r="E111" i="7" s="1"/>
  <c r="D73" i="7"/>
  <c r="D111" i="7" s="1"/>
  <c r="C73" i="7"/>
  <c r="C111" i="7" s="1"/>
  <c r="B73" i="7"/>
  <c r="H72" i="7"/>
  <c r="H110" i="7" s="1"/>
  <c r="G72" i="7"/>
  <c r="G110" i="7" s="1"/>
  <c r="F72" i="7"/>
  <c r="F110" i="7" s="1"/>
  <c r="E72" i="7"/>
  <c r="E110" i="7" s="1"/>
  <c r="D72" i="7"/>
  <c r="D110" i="7" s="1"/>
  <c r="B72" i="7"/>
  <c r="B110" i="7" s="1"/>
  <c r="H71" i="7"/>
  <c r="H109" i="7" s="1"/>
  <c r="G71" i="7"/>
  <c r="G109" i="7" s="1"/>
  <c r="F71" i="7"/>
  <c r="F109" i="7" s="1"/>
  <c r="E71" i="7"/>
  <c r="E109" i="7" s="1"/>
  <c r="D71" i="7"/>
  <c r="D109" i="7" s="1"/>
  <c r="B71" i="7"/>
  <c r="B109" i="7" s="1"/>
  <c r="H70" i="7"/>
  <c r="H108" i="7" s="1"/>
  <c r="G70" i="7"/>
  <c r="G108" i="7" s="1"/>
  <c r="F70" i="7"/>
  <c r="F108" i="7" s="1"/>
  <c r="E70" i="7"/>
  <c r="E108" i="7" s="1"/>
  <c r="D70" i="7"/>
  <c r="D108" i="7" s="1"/>
  <c r="B70" i="7"/>
  <c r="B108" i="7" s="1"/>
  <c r="H69" i="7"/>
  <c r="H107" i="7" s="1"/>
  <c r="G69" i="7"/>
  <c r="G107" i="7" s="1"/>
  <c r="F69" i="7"/>
  <c r="F107" i="7" s="1"/>
  <c r="E69" i="7"/>
  <c r="E107" i="7" s="1"/>
  <c r="D69" i="7"/>
  <c r="D107" i="7" s="1"/>
  <c r="C69" i="7"/>
  <c r="C107" i="7" s="1"/>
  <c r="B69" i="7"/>
  <c r="B107" i="7" s="1"/>
  <c r="I68" i="7"/>
  <c r="I106" i="7" s="1"/>
  <c r="H68" i="7"/>
  <c r="H106" i="7" s="1"/>
  <c r="G68" i="7"/>
  <c r="G106" i="7" s="1"/>
  <c r="F68" i="7"/>
  <c r="F106" i="7" s="1"/>
  <c r="E68" i="7"/>
  <c r="E106" i="7" s="1"/>
  <c r="D68" i="7"/>
  <c r="D106" i="7" s="1"/>
  <c r="B68" i="7"/>
  <c r="B106" i="7" s="1"/>
  <c r="H67" i="7"/>
  <c r="H105" i="7" s="1"/>
  <c r="G67" i="7"/>
  <c r="G105" i="7" s="1"/>
  <c r="F67" i="7"/>
  <c r="F105" i="7" s="1"/>
  <c r="E67" i="7"/>
  <c r="E105" i="7" s="1"/>
  <c r="D67" i="7"/>
  <c r="D105" i="7" s="1"/>
  <c r="C67" i="7"/>
  <c r="C105" i="7" s="1"/>
  <c r="B67" i="7"/>
  <c r="H66" i="7"/>
  <c r="H104" i="7" s="1"/>
  <c r="G66" i="7"/>
  <c r="F66" i="7"/>
  <c r="F104" i="7" s="1"/>
  <c r="E66" i="7"/>
  <c r="E104" i="7" s="1"/>
  <c r="D66" i="7"/>
  <c r="D104" i="7" s="1"/>
  <c r="B66" i="7"/>
  <c r="B104" i="7" s="1"/>
  <c r="H65" i="7"/>
  <c r="H103" i="7" s="1"/>
  <c r="G65" i="7"/>
  <c r="G103" i="7" s="1"/>
  <c r="F65" i="7"/>
  <c r="F103" i="7" s="1"/>
  <c r="E65" i="7"/>
  <c r="E103" i="7" s="1"/>
  <c r="D65" i="7"/>
  <c r="D103" i="7" s="1"/>
  <c r="B65" i="7"/>
  <c r="B103" i="7" s="1"/>
  <c r="H64" i="7"/>
  <c r="H102" i="7" s="1"/>
  <c r="G64" i="7"/>
  <c r="G102" i="7" s="1"/>
  <c r="F64" i="7"/>
  <c r="F102" i="7" s="1"/>
  <c r="E64" i="7"/>
  <c r="E102" i="7" s="1"/>
  <c r="D64" i="7"/>
  <c r="D102" i="7" s="1"/>
  <c r="B64" i="7"/>
  <c r="B102" i="7" s="1"/>
  <c r="H63" i="7"/>
  <c r="H101" i="7" s="1"/>
  <c r="G63" i="7"/>
  <c r="G101" i="7" s="1"/>
  <c r="F63" i="7"/>
  <c r="F101" i="7" s="1"/>
  <c r="E63" i="7"/>
  <c r="E101" i="7" s="1"/>
  <c r="D63" i="7"/>
  <c r="D101" i="7" s="1"/>
  <c r="B63" i="7"/>
  <c r="H62" i="7"/>
  <c r="G62" i="7"/>
  <c r="G100" i="7" s="1"/>
  <c r="F62" i="7"/>
  <c r="F100" i="7" s="1"/>
  <c r="E62" i="7"/>
  <c r="E100" i="7" s="1"/>
  <c r="D62" i="7"/>
  <c r="D100" i="7" s="1"/>
  <c r="B62" i="7"/>
  <c r="B100" i="7" s="1"/>
  <c r="I61" i="7"/>
  <c r="I99" i="7" s="1"/>
  <c r="H61" i="7"/>
  <c r="H99" i="7" s="1"/>
  <c r="G61" i="7"/>
  <c r="G99" i="7" s="1"/>
  <c r="F61" i="7"/>
  <c r="F99" i="7" s="1"/>
  <c r="E61" i="7"/>
  <c r="E99" i="7" s="1"/>
  <c r="D61" i="7"/>
  <c r="D99" i="7" s="1"/>
  <c r="B61" i="7"/>
  <c r="H60" i="7"/>
  <c r="H98" i="7" s="1"/>
  <c r="G60" i="7"/>
  <c r="G98" i="7" s="1"/>
  <c r="F60" i="7"/>
  <c r="F98" i="7" s="1"/>
  <c r="E60" i="7"/>
  <c r="E98" i="7" s="1"/>
  <c r="D60" i="7"/>
  <c r="D98" i="7" s="1"/>
  <c r="C60" i="7"/>
  <c r="C98" i="7" s="1"/>
  <c r="B60" i="7"/>
  <c r="B98" i="7" s="1"/>
  <c r="H59" i="7"/>
  <c r="H97" i="7" s="1"/>
  <c r="G59" i="7"/>
  <c r="G97" i="7" s="1"/>
  <c r="F59" i="7"/>
  <c r="F97" i="7" s="1"/>
  <c r="E59" i="7"/>
  <c r="D59" i="7"/>
  <c r="D97" i="7" s="1"/>
  <c r="B59" i="7"/>
  <c r="I58" i="7"/>
  <c r="I96" i="7" s="1"/>
  <c r="H58" i="7"/>
  <c r="H96" i="7" s="1"/>
  <c r="G58" i="7"/>
  <c r="G96" i="7" s="1"/>
  <c r="F58" i="7"/>
  <c r="F96" i="7" s="1"/>
  <c r="E58" i="7"/>
  <c r="E96" i="7" s="1"/>
  <c r="D58" i="7"/>
  <c r="D96" i="7" s="1"/>
  <c r="B58" i="7"/>
  <c r="B96" i="7" s="1"/>
  <c r="H57" i="7"/>
  <c r="G57" i="7"/>
  <c r="G95" i="7" s="1"/>
  <c r="F57" i="7"/>
  <c r="F95" i="7" s="1"/>
  <c r="E57" i="7"/>
  <c r="E95" i="7" s="1"/>
  <c r="D57" i="7"/>
  <c r="D95" i="7" s="1"/>
  <c r="C57" i="7"/>
  <c r="C95" i="7" s="1"/>
  <c r="B57" i="7"/>
  <c r="B95" i="7" s="1"/>
  <c r="H56" i="7"/>
  <c r="H94" i="7" s="1"/>
  <c r="G56" i="7"/>
  <c r="G94" i="7" s="1"/>
  <c r="F56" i="7"/>
  <c r="F94" i="7" s="1"/>
  <c r="E56" i="7"/>
  <c r="E94" i="7" s="1"/>
  <c r="D56" i="7"/>
  <c r="D94" i="7" s="1"/>
  <c r="B56" i="7"/>
  <c r="B94" i="7" s="1"/>
  <c r="H55" i="7"/>
  <c r="G55" i="7"/>
  <c r="G93" i="7" s="1"/>
  <c r="F55" i="7"/>
  <c r="F93" i="7" s="1"/>
  <c r="E55" i="7"/>
  <c r="E93" i="7" s="1"/>
  <c r="D55" i="7"/>
  <c r="D93" i="7" s="1"/>
  <c r="B55" i="7"/>
  <c r="B93" i="7" s="1"/>
  <c r="H54" i="7"/>
  <c r="H92" i="7" s="1"/>
  <c r="G54" i="7"/>
  <c r="G92" i="7" s="1"/>
  <c r="F54" i="7"/>
  <c r="F92" i="7" s="1"/>
  <c r="E54" i="7"/>
  <c r="E92" i="7" s="1"/>
  <c r="D54" i="7"/>
  <c r="D92" i="7" s="1"/>
  <c r="B54" i="7"/>
  <c r="B92" i="7" s="1"/>
  <c r="H53" i="7"/>
  <c r="H91" i="7" s="1"/>
  <c r="G53" i="7"/>
  <c r="G91" i="7" s="1"/>
  <c r="F53" i="7"/>
  <c r="F91" i="7" s="1"/>
  <c r="E53" i="7"/>
  <c r="E91" i="7" s="1"/>
  <c r="D53" i="7"/>
  <c r="D91" i="7" s="1"/>
  <c r="C53" i="7"/>
  <c r="C91" i="7" s="1"/>
  <c r="B53" i="7"/>
  <c r="B91" i="7" s="1"/>
  <c r="H52" i="7"/>
  <c r="H90" i="7" s="1"/>
  <c r="G52" i="7"/>
  <c r="G90" i="7" s="1"/>
  <c r="F52" i="7"/>
  <c r="F90" i="7" s="1"/>
  <c r="E52" i="7"/>
  <c r="E90" i="7" s="1"/>
  <c r="D52" i="7"/>
  <c r="D90" i="7" s="1"/>
  <c r="B52" i="7"/>
  <c r="B90" i="7" s="1"/>
  <c r="H51" i="7"/>
  <c r="H89" i="7" s="1"/>
  <c r="G51" i="7"/>
  <c r="G89" i="7" s="1"/>
  <c r="F51" i="7"/>
  <c r="F89" i="7" s="1"/>
  <c r="E51" i="7"/>
  <c r="E89" i="7" s="1"/>
  <c r="D51" i="7"/>
  <c r="D89" i="7" s="1"/>
  <c r="C51" i="7"/>
  <c r="C89" i="7" s="1"/>
  <c r="B51" i="7"/>
  <c r="B89" i="7" s="1"/>
  <c r="H50" i="7"/>
  <c r="H88" i="7" s="1"/>
  <c r="G50" i="7"/>
  <c r="G88" i="7" s="1"/>
  <c r="F50" i="7"/>
  <c r="F88" i="7" s="1"/>
  <c r="E50" i="7"/>
  <c r="E88" i="7" s="1"/>
  <c r="D50" i="7"/>
  <c r="D88" i="7" s="1"/>
  <c r="B50" i="7"/>
  <c r="B88" i="7" s="1"/>
  <c r="L38" i="7"/>
  <c r="L37" i="7"/>
  <c r="I80" i="7" s="1"/>
  <c r="I118" i="7" s="1"/>
  <c r="C80" i="7"/>
  <c r="C118" i="7" s="1"/>
  <c r="L36" i="7"/>
  <c r="I79" i="7" s="1"/>
  <c r="I117" i="7" s="1"/>
  <c r="C79" i="7"/>
  <c r="C117" i="7" s="1"/>
  <c r="L35" i="7"/>
  <c r="I78" i="7" s="1"/>
  <c r="I116" i="7" s="1"/>
  <c r="C78" i="7"/>
  <c r="C116" i="7" s="1"/>
  <c r="L34" i="7"/>
  <c r="C77" i="7"/>
  <c r="C115" i="7" s="1"/>
  <c r="L33" i="7"/>
  <c r="I76" i="7" s="1"/>
  <c r="I114" i="7" s="1"/>
  <c r="L32" i="7"/>
  <c r="I75" i="7" s="1"/>
  <c r="I113" i="7" s="1"/>
  <c r="C75" i="7"/>
  <c r="C113" i="7" s="1"/>
  <c r="L31" i="7"/>
  <c r="I74" i="7" s="1"/>
  <c r="I112" i="7" s="1"/>
  <c r="L30" i="7"/>
  <c r="I73" i="7" s="1"/>
  <c r="I111" i="7" s="1"/>
  <c r="L29" i="7"/>
  <c r="I72" i="7" s="1"/>
  <c r="I110" i="7" s="1"/>
  <c r="C72" i="7"/>
  <c r="C110" i="7" s="1"/>
  <c r="L28" i="7"/>
  <c r="I71" i="7" s="1"/>
  <c r="I109" i="7" s="1"/>
  <c r="C71" i="7"/>
  <c r="C109" i="7" s="1"/>
  <c r="L27" i="7"/>
  <c r="I70" i="7" s="1"/>
  <c r="I108" i="7" s="1"/>
  <c r="C70" i="7"/>
  <c r="C108" i="7" s="1"/>
  <c r="L26" i="7"/>
  <c r="I69" i="7" s="1"/>
  <c r="I107" i="7" s="1"/>
  <c r="L25" i="7"/>
  <c r="C68" i="7"/>
  <c r="C106" i="7" s="1"/>
  <c r="L24" i="7"/>
  <c r="I67" i="7" s="1"/>
  <c r="I105" i="7" s="1"/>
  <c r="L23" i="7"/>
  <c r="I66" i="7" s="1"/>
  <c r="I104" i="7" s="1"/>
  <c r="C66" i="7"/>
  <c r="C104" i="7" s="1"/>
  <c r="L22" i="7"/>
  <c r="I65" i="7" s="1"/>
  <c r="I103" i="7" s="1"/>
  <c r="L21" i="7"/>
  <c r="I64" i="7" s="1"/>
  <c r="I102" i="7" s="1"/>
  <c r="C64" i="7"/>
  <c r="C102" i="7" s="1"/>
  <c r="L20" i="7"/>
  <c r="I63" i="7" s="1"/>
  <c r="I101" i="7" s="1"/>
  <c r="C63" i="7"/>
  <c r="C101" i="7" s="1"/>
  <c r="L19" i="7"/>
  <c r="I62" i="7" s="1"/>
  <c r="I100" i="7" s="1"/>
  <c r="C62" i="7"/>
  <c r="C100" i="7" s="1"/>
  <c r="L18" i="7"/>
  <c r="C61" i="7"/>
  <c r="C99" i="7" s="1"/>
  <c r="L17" i="7"/>
  <c r="I60" i="7" s="1"/>
  <c r="I98" i="7" s="1"/>
  <c r="L16" i="7"/>
  <c r="I59" i="7" s="1"/>
  <c r="I97" i="7" s="1"/>
  <c r="C59" i="7"/>
  <c r="C97" i="7" s="1"/>
  <c r="L15" i="7"/>
  <c r="C58" i="7"/>
  <c r="C96" i="7" s="1"/>
  <c r="L14" i="7"/>
  <c r="I57" i="7" s="1"/>
  <c r="I95" i="7" s="1"/>
  <c r="L13" i="7"/>
  <c r="I56" i="7" s="1"/>
  <c r="I94" i="7" s="1"/>
  <c r="C56" i="7"/>
  <c r="C94" i="7" s="1"/>
  <c r="L12" i="7"/>
  <c r="I55" i="7" s="1"/>
  <c r="I93" i="7" s="1"/>
  <c r="C55" i="7"/>
  <c r="C93" i="7" s="1"/>
  <c r="L11" i="7"/>
  <c r="I54" i="7" s="1"/>
  <c r="I92" i="7" s="1"/>
  <c r="C54" i="7"/>
  <c r="C92" i="7" s="1"/>
  <c r="L10" i="7"/>
  <c r="I53" i="7" s="1"/>
  <c r="I91" i="7" s="1"/>
  <c r="L9" i="7"/>
  <c r="I52" i="7" s="1"/>
  <c r="I90" i="7" s="1"/>
  <c r="C52" i="7"/>
  <c r="C90" i="7" s="1"/>
  <c r="L8" i="7"/>
  <c r="I51" i="7" s="1"/>
  <c r="L7" i="7"/>
  <c r="I50" i="7" s="1"/>
  <c r="I88" i="7" s="1"/>
  <c r="C50" i="7"/>
  <c r="C88" i="7" s="1"/>
  <c r="C280" i="6"/>
  <c r="G118" i="6"/>
  <c r="C118" i="6"/>
  <c r="B118" i="6"/>
  <c r="F116" i="6"/>
  <c r="B115" i="6"/>
  <c r="E113" i="6"/>
  <c r="B113" i="6"/>
  <c r="I112" i="6"/>
  <c r="F112" i="6"/>
  <c r="B111" i="6"/>
  <c r="B109" i="6"/>
  <c r="E107" i="6"/>
  <c r="B103" i="6"/>
  <c r="C102" i="6"/>
  <c r="E99" i="6"/>
  <c r="B94" i="6"/>
  <c r="B92" i="6"/>
  <c r="B90" i="6"/>
  <c r="I81" i="6"/>
  <c r="I119" i="6" s="1"/>
  <c r="H81" i="6"/>
  <c r="H119" i="6" s="1"/>
  <c r="G81" i="6"/>
  <c r="G119" i="6" s="1"/>
  <c r="F81" i="6"/>
  <c r="F119" i="6" s="1"/>
  <c r="E81" i="6"/>
  <c r="E119" i="6" s="1"/>
  <c r="D81" i="6"/>
  <c r="D119" i="6" s="1"/>
  <c r="B81" i="6"/>
  <c r="B119" i="6" s="1"/>
  <c r="H80" i="6"/>
  <c r="H118" i="6" s="1"/>
  <c r="G80" i="6"/>
  <c r="F80" i="6"/>
  <c r="F118" i="6" s="1"/>
  <c r="E80" i="6"/>
  <c r="E118" i="6" s="1"/>
  <c r="D80" i="6"/>
  <c r="D118" i="6" s="1"/>
  <c r="C80" i="6"/>
  <c r="B80" i="6"/>
  <c r="I79" i="6"/>
  <c r="I117" i="6" s="1"/>
  <c r="H79" i="6"/>
  <c r="H117" i="6" s="1"/>
  <c r="G79" i="6"/>
  <c r="G117" i="6" s="1"/>
  <c r="F79" i="6"/>
  <c r="F117" i="6" s="1"/>
  <c r="E79" i="6"/>
  <c r="E117" i="6" s="1"/>
  <c r="D79" i="6"/>
  <c r="D117" i="6" s="1"/>
  <c r="C79" i="6"/>
  <c r="C117" i="6" s="1"/>
  <c r="B79" i="6"/>
  <c r="B117" i="6" s="1"/>
  <c r="I78" i="6"/>
  <c r="I116" i="6" s="1"/>
  <c r="H78" i="6"/>
  <c r="H116" i="6" s="1"/>
  <c r="G78" i="6"/>
  <c r="G116" i="6" s="1"/>
  <c r="F78" i="6"/>
  <c r="E78" i="6"/>
  <c r="E116" i="6" s="1"/>
  <c r="D78" i="6"/>
  <c r="D116" i="6" s="1"/>
  <c r="C78" i="6"/>
  <c r="C116" i="6" s="1"/>
  <c r="B78" i="6"/>
  <c r="B116" i="6" s="1"/>
  <c r="H77" i="6"/>
  <c r="H115" i="6" s="1"/>
  <c r="G77" i="6"/>
  <c r="G115" i="6" s="1"/>
  <c r="F77" i="6"/>
  <c r="F115" i="6" s="1"/>
  <c r="E77" i="6"/>
  <c r="E115" i="6" s="1"/>
  <c r="D77" i="6"/>
  <c r="D115" i="6" s="1"/>
  <c r="B77" i="6"/>
  <c r="H76" i="6"/>
  <c r="H114" i="6" s="1"/>
  <c r="G76" i="6"/>
  <c r="G114" i="6" s="1"/>
  <c r="F76" i="6"/>
  <c r="F114" i="6" s="1"/>
  <c r="E76" i="6"/>
  <c r="E114" i="6" s="1"/>
  <c r="D76" i="6"/>
  <c r="D114" i="6" s="1"/>
  <c r="B76" i="6"/>
  <c r="B114" i="6" s="1"/>
  <c r="H75" i="6"/>
  <c r="H113" i="6" s="1"/>
  <c r="G75" i="6"/>
  <c r="G113" i="6" s="1"/>
  <c r="F75" i="6"/>
  <c r="F113" i="6" s="1"/>
  <c r="E75" i="6"/>
  <c r="D75" i="6"/>
  <c r="D113" i="6" s="1"/>
  <c r="C75" i="6"/>
  <c r="C113" i="6" s="1"/>
  <c r="B75" i="6"/>
  <c r="H74" i="6"/>
  <c r="H112" i="6" s="1"/>
  <c r="G74" i="6"/>
  <c r="G112" i="6" s="1"/>
  <c r="F74" i="6"/>
  <c r="E74" i="6"/>
  <c r="E112" i="6" s="1"/>
  <c r="D74" i="6"/>
  <c r="D112" i="6" s="1"/>
  <c r="B74" i="6"/>
  <c r="B112" i="6" s="1"/>
  <c r="H73" i="6"/>
  <c r="H111" i="6" s="1"/>
  <c r="G73" i="6"/>
  <c r="G111" i="6" s="1"/>
  <c r="F73" i="6"/>
  <c r="F111" i="6" s="1"/>
  <c r="E73" i="6"/>
  <c r="E111" i="6" s="1"/>
  <c r="D73" i="6"/>
  <c r="D111" i="6" s="1"/>
  <c r="B73" i="6"/>
  <c r="I72" i="6"/>
  <c r="I110" i="6" s="1"/>
  <c r="H72" i="6"/>
  <c r="H110" i="6" s="1"/>
  <c r="G72" i="6"/>
  <c r="G110" i="6" s="1"/>
  <c r="F72" i="6"/>
  <c r="F110" i="6" s="1"/>
  <c r="E72" i="6"/>
  <c r="E110" i="6" s="1"/>
  <c r="D72" i="6"/>
  <c r="D110" i="6" s="1"/>
  <c r="C72" i="6"/>
  <c r="C110" i="6" s="1"/>
  <c r="B72" i="6"/>
  <c r="B110" i="6" s="1"/>
  <c r="H71" i="6"/>
  <c r="H109" i="6" s="1"/>
  <c r="G71" i="6"/>
  <c r="G109" i="6" s="1"/>
  <c r="F71" i="6"/>
  <c r="F109" i="6" s="1"/>
  <c r="E71" i="6"/>
  <c r="E109" i="6" s="1"/>
  <c r="D71" i="6"/>
  <c r="D109" i="6" s="1"/>
  <c r="C71" i="6"/>
  <c r="C109" i="6" s="1"/>
  <c r="B71" i="6"/>
  <c r="H70" i="6"/>
  <c r="H108" i="6" s="1"/>
  <c r="G70" i="6"/>
  <c r="G108" i="6" s="1"/>
  <c r="F70" i="6"/>
  <c r="F108" i="6" s="1"/>
  <c r="E70" i="6"/>
  <c r="E108" i="6" s="1"/>
  <c r="D70" i="6"/>
  <c r="D108" i="6" s="1"/>
  <c r="B70" i="6"/>
  <c r="B108" i="6" s="1"/>
  <c r="H69" i="6"/>
  <c r="H107" i="6" s="1"/>
  <c r="G69" i="6"/>
  <c r="G107" i="6" s="1"/>
  <c r="F69" i="6"/>
  <c r="F107" i="6" s="1"/>
  <c r="E69" i="6"/>
  <c r="D69" i="6"/>
  <c r="D107" i="6" s="1"/>
  <c r="B69" i="6"/>
  <c r="B107" i="6" s="1"/>
  <c r="H68" i="6"/>
  <c r="H106" i="6" s="1"/>
  <c r="G68" i="6"/>
  <c r="G106" i="6" s="1"/>
  <c r="F68" i="6"/>
  <c r="F106" i="6" s="1"/>
  <c r="E68" i="6"/>
  <c r="E106" i="6" s="1"/>
  <c r="D68" i="6"/>
  <c r="D106" i="6" s="1"/>
  <c r="B68" i="6"/>
  <c r="B106" i="6" s="1"/>
  <c r="H67" i="6"/>
  <c r="H105" i="6" s="1"/>
  <c r="G67" i="6"/>
  <c r="G105" i="6" s="1"/>
  <c r="F67" i="6"/>
  <c r="F105" i="6" s="1"/>
  <c r="E67" i="6"/>
  <c r="E105" i="6" s="1"/>
  <c r="D67" i="6"/>
  <c r="D105" i="6" s="1"/>
  <c r="B67" i="6"/>
  <c r="B105" i="6" s="1"/>
  <c r="H66" i="6"/>
  <c r="H104" i="6" s="1"/>
  <c r="G66" i="6"/>
  <c r="G104" i="6" s="1"/>
  <c r="F66" i="6"/>
  <c r="F104" i="6" s="1"/>
  <c r="E66" i="6"/>
  <c r="E104" i="6" s="1"/>
  <c r="D66" i="6"/>
  <c r="D104" i="6" s="1"/>
  <c r="C66" i="6"/>
  <c r="C104" i="6" s="1"/>
  <c r="B66" i="6"/>
  <c r="B104" i="6" s="1"/>
  <c r="I65" i="6"/>
  <c r="I103" i="6" s="1"/>
  <c r="H65" i="6"/>
  <c r="H103" i="6" s="1"/>
  <c r="G65" i="6"/>
  <c r="G103" i="6" s="1"/>
  <c r="F65" i="6"/>
  <c r="F103" i="6" s="1"/>
  <c r="E65" i="6"/>
  <c r="E103" i="6" s="1"/>
  <c r="D65" i="6"/>
  <c r="D103" i="6" s="1"/>
  <c r="B65" i="6"/>
  <c r="H64" i="6"/>
  <c r="H102" i="6" s="1"/>
  <c r="G64" i="6"/>
  <c r="G102" i="6" s="1"/>
  <c r="F64" i="6"/>
  <c r="F102" i="6" s="1"/>
  <c r="E64" i="6"/>
  <c r="E102" i="6" s="1"/>
  <c r="D64" i="6"/>
  <c r="D102" i="6" s="1"/>
  <c r="C64" i="6"/>
  <c r="B64" i="6"/>
  <c r="B102" i="6" s="1"/>
  <c r="H63" i="6"/>
  <c r="H101" i="6" s="1"/>
  <c r="G63" i="6"/>
  <c r="G101" i="6" s="1"/>
  <c r="F63" i="6"/>
  <c r="F101" i="6" s="1"/>
  <c r="E63" i="6"/>
  <c r="E101" i="6" s="1"/>
  <c r="D63" i="6"/>
  <c r="D101" i="6" s="1"/>
  <c r="C63" i="6"/>
  <c r="C101" i="6" s="1"/>
  <c r="B63" i="6"/>
  <c r="B101" i="6" s="1"/>
  <c r="H62" i="6"/>
  <c r="H100" i="6" s="1"/>
  <c r="G62" i="6"/>
  <c r="G100" i="6" s="1"/>
  <c r="F62" i="6"/>
  <c r="F100" i="6" s="1"/>
  <c r="E62" i="6"/>
  <c r="E100" i="6" s="1"/>
  <c r="D62" i="6"/>
  <c r="D100" i="6" s="1"/>
  <c r="C62" i="6"/>
  <c r="C100" i="6" s="1"/>
  <c r="B62" i="6"/>
  <c r="B100" i="6" s="1"/>
  <c r="H61" i="6"/>
  <c r="H99" i="6" s="1"/>
  <c r="G61" i="6"/>
  <c r="G99" i="6" s="1"/>
  <c r="F61" i="6"/>
  <c r="F99" i="6" s="1"/>
  <c r="E61" i="6"/>
  <c r="D61" i="6"/>
  <c r="D99" i="6" s="1"/>
  <c r="B61" i="6"/>
  <c r="B99" i="6" s="1"/>
  <c r="H60" i="6"/>
  <c r="H98" i="6" s="1"/>
  <c r="G60" i="6"/>
  <c r="G98" i="6" s="1"/>
  <c r="F60" i="6"/>
  <c r="F98" i="6" s="1"/>
  <c r="E60" i="6"/>
  <c r="E98" i="6" s="1"/>
  <c r="D60" i="6"/>
  <c r="D98" i="6" s="1"/>
  <c r="B60" i="6"/>
  <c r="B98" i="6" s="1"/>
  <c r="H59" i="6"/>
  <c r="H97" i="6" s="1"/>
  <c r="G59" i="6"/>
  <c r="G97" i="6" s="1"/>
  <c r="F59" i="6"/>
  <c r="F97" i="6" s="1"/>
  <c r="E59" i="6"/>
  <c r="E97" i="6" s="1"/>
  <c r="D59" i="6"/>
  <c r="D97" i="6" s="1"/>
  <c r="C59" i="6"/>
  <c r="C97" i="6" s="1"/>
  <c r="B59" i="6"/>
  <c r="B97" i="6" s="1"/>
  <c r="H58" i="6"/>
  <c r="H96" i="6" s="1"/>
  <c r="G58" i="6"/>
  <c r="G96" i="6" s="1"/>
  <c r="F58" i="6"/>
  <c r="F96" i="6" s="1"/>
  <c r="E58" i="6"/>
  <c r="E96" i="6" s="1"/>
  <c r="D58" i="6"/>
  <c r="D96" i="6" s="1"/>
  <c r="B58" i="6"/>
  <c r="B96" i="6" s="1"/>
  <c r="I57" i="6"/>
  <c r="I95" i="6" s="1"/>
  <c r="H57" i="6"/>
  <c r="H95" i="6" s="1"/>
  <c r="G57" i="6"/>
  <c r="G95" i="6" s="1"/>
  <c r="F57" i="6"/>
  <c r="F95" i="6" s="1"/>
  <c r="E57" i="6"/>
  <c r="E95" i="6" s="1"/>
  <c r="D57" i="6"/>
  <c r="D95" i="6" s="1"/>
  <c r="C57" i="6"/>
  <c r="C95" i="6" s="1"/>
  <c r="B57" i="6"/>
  <c r="B95" i="6" s="1"/>
  <c r="H56" i="6"/>
  <c r="H94" i="6" s="1"/>
  <c r="G56" i="6"/>
  <c r="G94" i="6" s="1"/>
  <c r="F56" i="6"/>
  <c r="F94" i="6" s="1"/>
  <c r="E56" i="6"/>
  <c r="E94" i="6" s="1"/>
  <c r="D56" i="6"/>
  <c r="D94" i="6" s="1"/>
  <c r="C56" i="6"/>
  <c r="C94" i="6" s="1"/>
  <c r="B56" i="6"/>
  <c r="H55" i="6"/>
  <c r="H93" i="6" s="1"/>
  <c r="G55" i="6"/>
  <c r="G93" i="6" s="1"/>
  <c r="F55" i="6"/>
  <c r="F93" i="6" s="1"/>
  <c r="E55" i="6"/>
  <c r="E93" i="6" s="1"/>
  <c r="D55" i="6"/>
  <c r="D93" i="6" s="1"/>
  <c r="C55" i="6"/>
  <c r="C93" i="6" s="1"/>
  <c r="B55" i="6"/>
  <c r="B93" i="6" s="1"/>
  <c r="H54" i="6"/>
  <c r="H92" i="6" s="1"/>
  <c r="G54" i="6"/>
  <c r="G92" i="6" s="1"/>
  <c r="F54" i="6"/>
  <c r="F92" i="6" s="1"/>
  <c r="E54" i="6"/>
  <c r="E92" i="6" s="1"/>
  <c r="D54" i="6"/>
  <c r="D92" i="6" s="1"/>
  <c r="B54" i="6"/>
  <c r="H53" i="6"/>
  <c r="H91" i="6" s="1"/>
  <c r="G53" i="6"/>
  <c r="G91" i="6" s="1"/>
  <c r="F53" i="6"/>
  <c r="F91" i="6" s="1"/>
  <c r="E53" i="6"/>
  <c r="E91" i="6" s="1"/>
  <c r="D53" i="6"/>
  <c r="D91" i="6" s="1"/>
  <c r="B53" i="6"/>
  <c r="B91" i="6" s="1"/>
  <c r="H52" i="6"/>
  <c r="H90" i="6" s="1"/>
  <c r="G52" i="6"/>
  <c r="G90" i="6" s="1"/>
  <c r="F52" i="6"/>
  <c r="F90" i="6" s="1"/>
  <c r="E52" i="6"/>
  <c r="E90" i="6" s="1"/>
  <c r="D52" i="6"/>
  <c r="D90" i="6" s="1"/>
  <c r="B52" i="6"/>
  <c r="H51" i="6"/>
  <c r="H89" i="6" s="1"/>
  <c r="G51" i="6"/>
  <c r="G89" i="6" s="1"/>
  <c r="F51" i="6"/>
  <c r="F89" i="6" s="1"/>
  <c r="E51" i="6"/>
  <c r="E89" i="6" s="1"/>
  <c r="D51" i="6"/>
  <c r="D89" i="6" s="1"/>
  <c r="B51" i="6"/>
  <c r="B89" i="6" s="1"/>
  <c r="H50" i="6"/>
  <c r="H88" i="6" s="1"/>
  <c r="G50" i="6"/>
  <c r="G88" i="6" s="1"/>
  <c r="F50" i="6"/>
  <c r="F88" i="6" s="1"/>
  <c r="E50" i="6"/>
  <c r="E88" i="6" s="1"/>
  <c r="D50" i="6"/>
  <c r="D88" i="6" s="1"/>
  <c r="C50" i="6"/>
  <c r="C88" i="6" s="1"/>
  <c r="B50" i="6"/>
  <c r="B88" i="6" s="1"/>
  <c r="L38" i="6"/>
  <c r="L37" i="6"/>
  <c r="I80" i="6" s="1"/>
  <c r="I118" i="6" s="1"/>
  <c r="L36" i="6"/>
  <c r="L35" i="6"/>
  <c r="L34" i="6"/>
  <c r="I77" i="6" s="1"/>
  <c r="I115" i="6" s="1"/>
  <c r="C77" i="6"/>
  <c r="C115" i="6" s="1"/>
  <c r="L33" i="6"/>
  <c r="I76" i="6" s="1"/>
  <c r="I114" i="6" s="1"/>
  <c r="C76" i="6"/>
  <c r="C114" i="6" s="1"/>
  <c r="L32" i="6"/>
  <c r="I75" i="6" s="1"/>
  <c r="I113" i="6" s="1"/>
  <c r="L31" i="6"/>
  <c r="I74" i="6" s="1"/>
  <c r="C74" i="6"/>
  <c r="C112" i="6" s="1"/>
  <c r="L30" i="6"/>
  <c r="I73" i="6" s="1"/>
  <c r="I111" i="6" s="1"/>
  <c r="C73" i="6"/>
  <c r="C111" i="6" s="1"/>
  <c r="L29" i="6"/>
  <c r="L28" i="6"/>
  <c r="I71" i="6" s="1"/>
  <c r="I109" i="6" s="1"/>
  <c r="L27" i="6"/>
  <c r="I70" i="6" s="1"/>
  <c r="I108" i="6" s="1"/>
  <c r="C70" i="6"/>
  <c r="C108" i="6" s="1"/>
  <c r="L26" i="6"/>
  <c r="I69" i="6" s="1"/>
  <c r="I107" i="6" s="1"/>
  <c r="C69" i="6"/>
  <c r="C107" i="6" s="1"/>
  <c r="L25" i="6"/>
  <c r="I68" i="6" s="1"/>
  <c r="I106" i="6" s="1"/>
  <c r="C68" i="6"/>
  <c r="C106" i="6" s="1"/>
  <c r="L24" i="6"/>
  <c r="I67" i="6" s="1"/>
  <c r="I105" i="6" s="1"/>
  <c r="C67" i="6"/>
  <c r="C105" i="6" s="1"/>
  <c r="L23" i="6"/>
  <c r="I66" i="6" s="1"/>
  <c r="I104" i="6" s="1"/>
  <c r="L22" i="6"/>
  <c r="L21" i="6"/>
  <c r="I64" i="6" s="1"/>
  <c r="I102" i="6" s="1"/>
  <c r="L20" i="6"/>
  <c r="I63" i="6" s="1"/>
  <c r="I101" i="6" s="1"/>
  <c r="L19" i="6"/>
  <c r="I62" i="6" s="1"/>
  <c r="I100" i="6" s="1"/>
  <c r="L18" i="6"/>
  <c r="I61" i="6" s="1"/>
  <c r="I99" i="6" s="1"/>
  <c r="C61" i="6"/>
  <c r="C99" i="6" s="1"/>
  <c r="L17" i="6"/>
  <c r="I60" i="6" s="1"/>
  <c r="I98" i="6" s="1"/>
  <c r="C60" i="6"/>
  <c r="C98" i="6" s="1"/>
  <c r="L16" i="6"/>
  <c r="I59" i="6" s="1"/>
  <c r="I97" i="6" s="1"/>
  <c r="L15" i="6"/>
  <c r="I58" i="6" s="1"/>
  <c r="I96" i="6" s="1"/>
  <c r="C58" i="6"/>
  <c r="C96" i="6" s="1"/>
  <c r="L14" i="6"/>
  <c r="L13" i="6"/>
  <c r="I56" i="6" s="1"/>
  <c r="I94" i="6" s="1"/>
  <c r="L12" i="6"/>
  <c r="I55" i="6" s="1"/>
  <c r="I93" i="6" s="1"/>
  <c r="L11" i="6"/>
  <c r="I54" i="6" s="1"/>
  <c r="I92" i="6" s="1"/>
  <c r="C54" i="6"/>
  <c r="C92" i="6" s="1"/>
  <c r="L10" i="6"/>
  <c r="I53" i="6" s="1"/>
  <c r="I91" i="6" s="1"/>
  <c r="C53" i="6"/>
  <c r="C91" i="6" s="1"/>
  <c r="L9" i="6"/>
  <c r="I52" i="6" s="1"/>
  <c r="I90" i="6" s="1"/>
  <c r="C52" i="6"/>
  <c r="C90" i="6" s="1"/>
  <c r="L8" i="6"/>
  <c r="I51" i="6" s="1"/>
  <c r="I89" i="6" s="1"/>
  <c r="C51" i="6"/>
  <c r="C89" i="6" s="1"/>
  <c r="L7" i="6"/>
  <c r="I50" i="6" s="1"/>
  <c r="I88" i="6" s="1"/>
  <c r="C280" i="5"/>
  <c r="C118" i="5"/>
  <c r="B118" i="5"/>
  <c r="D113" i="5"/>
  <c r="H110" i="5"/>
  <c r="F109" i="5"/>
  <c r="D104" i="5"/>
  <c r="I101" i="5"/>
  <c r="C99" i="5"/>
  <c r="F98" i="5"/>
  <c r="D95" i="5"/>
  <c r="C95" i="5"/>
  <c r="F91" i="5"/>
  <c r="E91" i="5"/>
  <c r="F89" i="5"/>
  <c r="B88" i="5"/>
  <c r="I81" i="5"/>
  <c r="I119" i="5" s="1"/>
  <c r="H81" i="5"/>
  <c r="H119" i="5" s="1"/>
  <c r="G81" i="5"/>
  <c r="G119" i="5" s="1"/>
  <c r="F81" i="5"/>
  <c r="F119" i="5" s="1"/>
  <c r="E81" i="5"/>
  <c r="E119" i="5" s="1"/>
  <c r="D81" i="5"/>
  <c r="D119" i="5" s="1"/>
  <c r="B81" i="5"/>
  <c r="B119" i="5" s="1"/>
  <c r="H80" i="5"/>
  <c r="H118" i="5" s="1"/>
  <c r="G80" i="5"/>
  <c r="G118" i="5" s="1"/>
  <c r="F80" i="5"/>
  <c r="F118" i="5" s="1"/>
  <c r="E80" i="5"/>
  <c r="E118" i="5" s="1"/>
  <c r="D80" i="5"/>
  <c r="D118" i="5" s="1"/>
  <c r="C80" i="5"/>
  <c r="B80" i="5"/>
  <c r="I79" i="5"/>
  <c r="I117" i="5" s="1"/>
  <c r="H79" i="5"/>
  <c r="H117" i="5" s="1"/>
  <c r="G79" i="5"/>
  <c r="G117" i="5" s="1"/>
  <c r="F79" i="5"/>
  <c r="F117" i="5" s="1"/>
  <c r="E79" i="5"/>
  <c r="E117" i="5" s="1"/>
  <c r="D79" i="5"/>
  <c r="D117" i="5" s="1"/>
  <c r="C79" i="5"/>
  <c r="C117" i="5" s="1"/>
  <c r="B79" i="5"/>
  <c r="B117" i="5" s="1"/>
  <c r="I78" i="5"/>
  <c r="I116" i="5" s="1"/>
  <c r="H78" i="5"/>
  <c r="H116" i="5" s="1"/>
  <c r="G78" i="5"/>
  <c r="G116" i="5" s="1"/>
  <c r="F78" i="5"/>
  <c r="F116" i="5" s="1"/>
  <c r="E78" i="5"/>
  <c r="E116" i="5" s="1"/>
  <c r="D78" i="5"/>
  <c r="D116" i="5" s="1"/>
  <c r="C78" i="5"/>
  <c r="C116" i="5" s="1"/>
  <c r="B78" i="5"/>
  <c r="B116" i="5" s="1"/>
  <c r="H77" i="5"/>
  <c r="H115" i="5" s="1"/>
  <c r="G77" i="5"/>
  <c r="G115" i="5" s="1"/>
  <c r="F77" i="5"/>
  <c r="F115" i="5" s="1"/>
  <c r="E77" i="5"/>
  <c r="E115" i="5" s="1"/>
  <c r="D77" i="5"/>
  <c r="D115" i="5" s="1"/>
  <c r="C77" i="5"/>
  <c r="C115" i="5" s="1"/>
  <c r="B77" i="5"/>
  <c r="B115" i="5" s="1"/>
  <c r="H76" i="5"/>
  <c r="H114" i="5" s="1"/>
  <c r="G76" i="5"/>
  <c r="G114" i="5" s="1"/>
  <c r="F76" i="5"/>
  <c r="F114" i="5" s="1"/>
  <c r="E76" i="5"/>
  <c r="E114" i="5" s="1"/>
  <c r="D76" i="5"/>
  <c r="D114" i="5" s="1"/>
  <c r="B76" i="5"/>
  <c r="B114" i="5" s="1"/>
  <c r="H75" i="5"/>
  <c r="H113" i="5" s="1"/>
  <c r="G75" i="5"/>
  <c r="G113" i="5" s="1"/>
  <c r="F75" i="5"/>
  <c r="F113" i="5" s="1"/>
  <c r="E75" i="5"/>
  <c r="E113" i="5" s="1"/>
  <c r="D75" i="5"/>
  <c r="B75" i="5"/>
  <c r="B113" i="5" s="1"/>
  <c r="H74" i="5"/>
  <c r="H112" i="5" s="1"/>
  <c r="G74" i="5"/>
  <c r="G112" i="5" s="1"/>
  <c r="F74" i="5"/>
  <c r="F112" i="5" s="1"/>
  <c r="E74" i="5"/>
  <c r="E112" i="5" s="1"/>
  <c r="D74" i="5"/>
  <c r="D112" i="5" s="1"/>
  <c r="B74" i="5"/>
  <c r="B112" i="5" s="1"/>
  <c r="H73" i="5"/>
  <c r="H111" i="5" s="1"/>
  <c r="G73" i="5"/>
  <c r="G111" i="5" s="1"/>
  <c r="F73" i="5"/>
  <c r="F111" i="5" s="1"/>
  <c r="E73" i="5"/>
  <c r="E111" i="5" s="1"/>
  <c r="D73" i="5"/>
  <c r="D111" i="5" s="1"/>
  <c r="C73" i="5"/>
  <c r="C111" i="5" s="1"/>
  <c r="B73" i="5"/>
  <c r="B111" i="5" s="1"/>
  <c r="H72" i="5"/>
  <c r="G72" i="5"/>
  <c r="G110" i="5" s="1"/>
  <c r="F72" i="5"/>
  <c r="F110" i="5" s="1"/>
  <c r="E72" i="5"/>
  <c r="E110" i="5" s="1"/>
  <c r="D72" i="5"/>
  <c r="D110" i="5" s="1"/>
  <c r="B72" i="5"/>
  <c r="B110" i="5" s="1"/>
  <c r="H71" i="5"/>
  <c r="H109" i="5" s="1"/>
  <c r="G71" i="5"/>
  <c r="G109" i="5" s="1"/>
  <c r="F71" i="5"/>
  <c r="E71" i="5"/>
  <c r="E109" i="5" s="1"/>
  <c r="D71" i="5"/>
  <c r="D109" i="5" s="1"/>
  <c r="C71" i="5"/>
  <c r="C109" i="5" s="1"/>
  <c r="B71" i="5"/>
  <c r="B109" i="5" s="1"/>
  <c r="I70" i="5"/>
  <c r="I108" i="5" s="1"/>
  <c r="H70" i="5"/>
  <c r="H108" i="5" s="1"/>
  <c r="G70" i="5"/>
  <c r="G108" i="5" s="1"/>
  <c r="F70" i="5"/>
  <c r="F108" i="5" s="1"/>
  <c r="E70" i="5"/>
  <c r="E108" i="5" s="1"/>
  <c r="D70" i="5"/>
  <c r="D108" i="5" s="1"/>
  <c r="C70" i="5"/>
  <c r="C108" i="5" s="1"/>
  <c r="B70" i="5"/>
  <c r="B108" i="5" s="1"/>
  <c r="H69" i="5"/>
  <c r="H107" i="5" s="1"/>
  <c r="G69" i="5"/>
  <c r="G107" i="5" s="1"/>
  <c r="F69" i="5"/>
  <c r="F107" i="5" s="1"/>
  <c r="E69" i="5"/>
  <c r="E107" i="5" s="1"/>
  <c r="D69" i="5"/>
  <c r="D107" i="5" s="1"/>
  <c r="B69" i="5"/>
  <c r="B107" i="5" s="1"/>
  <c r="H68" i="5"/>
  <c r="H106" i="5" s="1"/>
  <c r="G68" i="5"/>
  <c r="G106" i="5" s="1"/>
  <c r="F68" i="5"/>
  <c r="F106" i="5" s="1"/>
  <c r="E68" i="5"/>
  <c r="E106" i="5" s="1"/>
  <c r="D68" i="5"/>
  <c r="D106" i="5" s="1"/>
  <c r="B68" i="5"/>
  <c r="B106" i="5" s="1"/>
  <c r="H67" i="5"/>
  <c r="H105" i="5" s="1"/>
  <c r="G67" i="5"/>
  <c r="G105" i="5" s="1"/>
  <c r="F67" i="5"/>
  <c r="F105" i="5" s="1"/>
  <c r="E67" i="5"/>
  <c r="E105" i="5" s="1"/>
  <c r="D67" i="5"/>
  <c r="D105" i="5" s="1"/>
  <c r="B67" i="5"/>
  <c r="B105" i="5" s="1"/>
  <c r="H66" i="5"/>
  <c r="H104" i="5" s="1"/>
  <c r="G66" i="5"/>
  <c r="G104" i="5" s="1"/>
  <c r="F66" i="5"/>
  <c r="F104" i="5" s="1"/>
  <c r="E66" i="5"/>
  <c r="E104" i="5" s="1"/>
  <c r="D66" i="5"/>
  <c r="B66" i="5"/>
  <c r="B104" i="5" s="1"/>
  <c r="H65" i="5"/>
  <c r="H103" i="5" s="1"/>
  <c r="G65" i="5"/>
  <c r="G103" i="5" s="1"/>
  <c r="F65" i="5"/>
  <c r="F103" i="5" s="1"/>
  <c r="E65" i="5"/>
  <c r="E103" i="5" s="1"/>
  <c r="D65" i="5"/>
  <c r="D103" i="5" s="1"/>
  <c r="B65" i="5"/>
  <c r="B103" i="5" s="1"/>
  <c r="H64" i="5"/>
  <c r="H102" i="5" s="1"/>
  <c r="G64" i="5"/>
  <c r="G102" i="5" s="1"/>
  <c r="F64" i="5"/>
  <c r="F102" i="5" s="1"/>
  <c r="E64" i="5"/>
  <c r="E102" i="5" s="1"/>
  <c r="D64" i="5"/>
  <c r="D102" i="5" s="1"/>
  <c r="C64" i="5"/>
  <c r="C102" i="5" s="1"/>
  <c r="B64" i="5"/>
  <c r="B102" i="5" s="1"/>
  <c r="I63" i="5"/>
  <c r="H63" i="5"/>
  <c r="H101" i="5" s="1"/>
  <c r="G63" i="5"/>
  <c r="G101" i="5" s="1"/>
  <c r="F63" i="5"/>
  <c r="F101" i="5" s="1"/>
  <c r="E63" i="5"/>
  <c r="E101" i="5" s="1"/>
  <c r="D63" i="5"/>
  <c r="D101" i="5" s="1"/>
  <c r="C63" i="5"/>
  <c r="C101" i="5" s="1"/>
  <c r="B63" i="5"/>
  <c r="B101" i="5" s="1"/>
  <c r="H62" i="5"/>
  <c r="H100" i="5" s="1"/>
  <c r="G62" i="5"/>
  <c r="G100" i="5" s="1"/>
  <c r="F62" i="5"/>
  <c r="F100" i="5" s="1"/>
  <c r="E62" i="5"/>
  <c r="E100" i="5" s="1"/>
  <c r="D62" i="5"/>
  <c r="D100" i="5" s="1"/>
  <c r="C62" i="5"/>
  <c r="C100" i="5" s="1"/>
  <c r="B62" i="5"/>
  <c r="B100" i="5" s="1"/>
  <c r="H61" i="5"/>
  <c r="H99" i="5" s="1"/>
  <c r="G61" i="5"/>
  <c r="G99" i="5" s="1"/>
  <c r="F61" i="5"/>
  <c r="F99" i="5" s="1"/>
  <c r="E61" i="5"/>
  <c r="E99" i="5" s="1"/>
  <c r="D61" i="5"/>
  <c r="D99" i="5" s="1"/>
  <c r="B61" i="5"/>
  <c r="B99" i="5" s="1"/>
  <c r="H60" i="5"/>
  <c r="H98" i="5" s="1"/>
  <c r="G60" i="5"/>
  <c r="G98" i="5" s="1"/>
  <c r="F60" i="5"/>
  <c r="E60" i="5"/>
  <c r="E98" i="5" s="1"/>
  <c r="D60" i="5"/>
  <c r="D98" i="5" s="1"/>
  <c r="B60" i="5"/>
  <c r="B98" i="5" s="1"/>
  <c r="H59" i="5"/>
  <c r="H97" i="5" s="1"/>
  <c r="G59" i="5"/>
  <c r="G97" i="5" s="1"/>
  <c r="F59" i="5"/>
  <c r="F97" i="5" s="1"/>
  <c r="E59" i="5"/>
  <c r="E97" i="5" s="1"/>
  <c r="D59" i="5"/>
  <c r="D97" i="5" s="1"/>
  <c r="B59" i="5"/>
  <c r="B97" i="5" s="1"/>
  <c r="I58" i="5"/>
  <c r="I96" i="5" s="1"/>
  <c r="H58" i="5"/>
  <c r="H96" i="5" s="1"/>
  <c r="G58" i="5"/>
  <c r="G96" i="5" s="1"/>
  <c r="F58" i="5"/>
  <c r="F96" i="5" s="1"/>
  <c r="E58" i="5"/>
  <c r="E96" i="5" s="1"/>
  <c r="D58" i="5"/>
  <c r="D96" i="5" s="1"/>
  <c r="B58" i="5"/>
  <c r="B96" i="5" s="1"/>
  <c r="H57" i="5"/>
  <c r="H95" i="5" s="1"/>
  <c r="G57" i="5"/>
  <c r="G95" i="5" s="1"/>
  <c r="F57" i="5"/>
  <c r="F95" i="5" s="1"/>
  <c r="E57" i="5"/>
  <c r="E95" i="5" s="1"/>
  <c r="D57" i="5"/>
  <c r="C57" i="5"/>
  <c r="B57" i="5"/>
  <c r="B95" i="5" s="1"/>
  <c r="I56" i="5"/>
  <c r="I94" i="5" s="1"/>
  <c r="H56" i="5"/>
  <c r="H94" i="5" s="1"/>
  <c r="G56" i="5"/>
  <c r="G94" i="5" s="1"/>
  <c r="F56" i="5"/>
  <c r="F94" i="5" s="1"/>
  <c r="E56" i="5"/>
  <c r="E94" i="5" s="1"/>
  <c r="D56" i="5"/>
  <c r="D94" i="5" s="1"/>
  <c r="B56" i="5"/>
  <c r="B94" i="5" s="1"/>
  <c r="H55" i="5"/>
  <c r="H93" i="5" s="1"/>
  <c r="G55" i="5"/>
  <c r="G93" i="5" s="1"/>
  <c r="F55" i="5"/>
  <c r="F93" i="5" s="1"/>
  <c r="E55" i="5"/>
  <c r="E93" i="5" s="1"/>
  <c r="D55" i="5"/>
  <c r="D93" i="5" s="1"/>
  <c r="C55" i="5"/>
  <c r="C93" i="5" s="1"/>
  <c r="B55" i="5"/>
  <c r="B93" i="5" s="1"/>
  <c r="I54" i="5"/>
  <c r="I92" i="5" s="1"/>
  <c r="H54" i="5"/>
  <c r="H92" i="5" s="1"/>
  <c r="G54" i="5"/>
  <c r="G92" i="5" s="1"/>
  <c r="F54" i="5"/>
  <c r="F92" i="5" s="1"/>
  <c r="E54" i="5"/>
  <c r="E92" i="5" s="1"/>
  <c r="D54" i="5"/>
  <c r="D92" i="5" s="1"/>
  <c r="C54" i="5"/>
  <c r="C92" i="5" s="1"/>
  <c r="B54" i="5"/>
  <c r="B92" i="5" s="1"/>
  <c r="H53" i="5"/>
  <c r="H91" i="5" s="1"/>
  <c r="G53" i="5"/>
  <c r="G91" i="5" s="1"/>
  <c r="F53" i="5"/>
  <c r="E53" i="5"/>
  <c r="D53" i="5"/>
  <c r="D91" i="5" s="1"/>
  <c r="C53" i="5"/>
  <c r="C91" i="5" s="1"/>
  <c r="B53" i="5"/>
  <c r="B91" i="5" s="1"/>
  <c r="H52" i="5"/>
  <c r="H90" i="5" s="1"/>
  <c r="G52" i="5"/>
  <c r="G90" i="5" s="1"/>
  <c r="F52" i="5"/>
  <c r="F90" i="5" s="1"/>
  <c r="E52" i="5"/>
  <c r="E90" i="5" s="1"/>
  <c r="D52" i="5"/>
  <c r="D90" i="5" s="1"/>
  <c r="B52" i="5"/>
  <c r="B90" i="5" s="1"/>
  <c r="H51" i="5"/>
  <c r="H89" i="5" s="1"/>
  <c r="G51" i="5"/>
  <c r="G89" i="5" s="1"/>
  <c r="F51" i="5"/>
  <c r="E51" i="5"/>
  <c r="E89" i="5" s="1"/>
  <c r="D51" i="5"/>
  <c r="D89" i="5" s="1"/>
  <c r="B51" i="5"/>
  <c r="B89" i="5" s="1"/>
  <c r="H50" i="5"/>
  <c r="H88" i="5" s="1"/>
  <c r="G50" i="5"/>
  <c r="G88" i="5" s="1"/>
  <c r="F50" i="5"/>
  <c r="F88" i="5" s="1"/>
  <c r="E50" i="5"/>
  <c r="E88" i="5" s="1"/>
  <c r="D50" i="5"/>
  <c r="D88" i="5" s="1"/>
  <c r="C50" i="5"/>
  <c r="C88" i="5" s="1"/>
  <c r="B50" i="5"/>
  <c r="L38" i="5"/>
  <c r="L37" i="5"/>
  <c r="I80" i="5" s="1"/>
  <c r="I118" i="5" s="1"/>
  <c r="L36" i="5"/>
  <c r="L35" i="5"/>
  <c r="L34" i="5"/>
  <c r="I77" i="5" s="1"/>
  <c r="I115" i="5" s="1"/>
  <c r="L33" i="5"/>
  <c r="I76" i="5" s="1"/>
  <c r="I114" i="5" s="1"/>
  <c r="C76" i="5"/>
  <c r="C114" i="5" s="1"/>
  <c r="L32" i="5"/>
  <c r="I75" i="5" s="1"/>
  <c r="I113" i="5" s="1"/>
  <c r="C75" i="5"/>
  <c r="C113" i="5" s="1"/>
  <c r="L31" i="5"/>
  <c r="I74" i="5" s="1"/>
  <c r="I112" i="5" s="1"/>
  <c r="C74" i="5"/>
  <c r="C112" i="5" s="1"/>
  <c r="L30" i="5"/>
  <c r="I73" i="5" s="1"/>
  <c r="I111" i="5" s="1"/>
  <c r="L29" i="5"/>
  <c r="I72" i="5" s="1"/>
  <c r="I110" i="5" s="1"/>
  <c r="C72" i="5"/>
  <c r="C110" i="5" s="1"/>
  <c r="L28" i="5"/>
  <c r="I71" i="5" s="1"/>
  <c r="I109" i="5" s="1"/>
  <c r="L27" i="5"/>
  <c r="L26" i="5"/>
  <c r="I69" i="5" s="1"/>
  <c r="I107" i="5" s="1"/>
  <c r="C69" i="5"/>
  <c r="C107" i="5" s="1"/>
  <c r="L25" i="5"/>
  <c r="I68" i="5" s="1"/>
  <c r="I106" i="5" s="1"/>
  <c r="C68" i="5"/>
  <c r="C106" i="5" s="1"/>
  <c r="L24" i="5"/>
  <c r="I67" i="5" s="1"/>
  <c r="I105" i="5" s="1"/>
  <c r="C67" i="5"/>
  <c r="C105" i="5" s="1"/>
  <c r="L23" i="5"/>
  <c r="I66" i="5" s="1"/>
  <c r="I104" i="5" s="1"/>
  <c r="C66" i="5"/>
  <c r="C104" i="5" s="1"/>
  <c r="L22" i="5"/>
  <c r="I65" i="5" s="1"/>
  <c r="I103" i="5" s="1"/>
  <c r="L21" i="5"/>
  <c r="I64" i="5" s="1"/>
  <c r="I102" i="5" s="1"/>
  <c r="L20" i="5"/>
  <c r="L19" i="5"/>
  <c r="I62" i="5" s="1"/>
  <c r="I100" i="5" s="1"/>
  <c r="L18" i="5"/>
  <c r="I61" i="5" s="1"/>
  <c r="I99" i="5" s="1"/>
  <c r="C61" i="5"/>
  <c r="L17" i="5"/>
  <c r="I60" i="5" s="1"/>
  <c r="I98" i="5" s="1"/>
  <c r="C60" i="5"/>
  <c r="C98" i="5" s="1"/>
  <c r="L16" i="5"/>
  <c r="I59" i="5" s="1"/>
  <c r="I97" i="5" s="1"/>
  <c r="C59" i="5"/>
  <c r="C97" i="5" s="1"/>
  <c r="L15" i="5"/>
  <c r="C58" i="5"/>
  <c r="C96" i="5" s="1"/>
  <c r="L14" i="5"/>
  <c r="I57" i="5" s="1"/>
  <c r="I95" i="5" s="1"/>
  <c r="L13" i="5"/>
  <c r="C56" i="5"/>
  <c r="C94" i="5" s="1"/>
  <c r="L12" i="5"/>
  <c r="I55" i="5" s="1"/>
  <c r="I93" i="5" s="1"/>
  <c r="L11" i="5"/>
  <c r="L10" i="5"/>
  <c r="I53" i="5" s="1"/>
  <c r="I91" i="5" s="1"/>
  <c r="L9" i="5"/>
  <c r="I52" i="5" s="1"/>
  <c r="I90" i="5" s="1"/>
  <c r="C52" i="5"/>
  <c r="C90" i="5" s="1"/>
  <c r="L8" i="5"/>
  <c r="I51" i="5" s="1"/>
  <c r="I89" i="5" s="1"/>
  <c r="C51" i="5"/>
  <c r="C89" i="5" s="1"/>
  <c r="L7" i="5"/>
  <c r="I50" i="5" s="1"/>
  <c r="I88" i="5" s="1"/>
  <c r="C280" i="4"/>
  <c r="F117" i="4"/>
  <c r="E112" i="4"/>
  <c r="D112" i="4"/>
  <c r="B112" i="4"/>
  <c r="D110" i="4"/>
  <c r="H104" i="4"/>
  <c r="F104" i="4"/>
  <c r="F102" i="4"/>
  <c r="B100" i="4"/>
  <c r="F99" i="4"/>
  <c r="B91" i="4"/>
  <c r="E89" i="4"/>
  <c r="H81" i="4"/>
  <c r="H119" i="4" s="1"/>
  <c r="G81" i="4"/>
  <c r="G119" i="4" s="1"/>
  <c r="F81" i="4"/>
  <c r="F119" i="4" s="1"/>
  <c r="E81" i="4"/>
  <c r="E119" i="4" s="1"/>
  <c r="D81" i="4"/>
  <c r="D119" i="4" s="1"/>
  <c r="B81" i="4"/>
  <c r="B119" i="4" s="1"/>
  <c r="I80" i="4"/>
  <c r="I118" i="4" s="1"/>
  <c r="H80" i="4"/>
  <c r="H118" i="4" s="1"/>
  <c r="G80" i="4"/>
  <c r="G118" i="4" s="1"/>
  <c r="F80" i="4"/>
  <c r="F118" i="4" s="1"/>
  <c r="E80" i="4"/>
  <c r="E118" i="4" s="1"/>
  <c r="D80" i="4"/>
  <c r="D118" i="4" s="1"/>
  <c r="B80" i="4"/>
  <c r="B118" i="4" s="1"/>
  <c r="H79" i="4"/>
  <c r="H117" i="4" s="1"/>
  <c r="G79" i="4"/>
  <c r="G117" i="4" s="1"/>
  <c r="F79" i="4"/>
  <c r="E79" i="4"/>
  <c r="E117" i="4" s="1"/>
  <c r="D79" i="4"/>
  <c r="D117" i="4" s="1"/>
  <c r="B79" i="4"/>
  <c r="B117" i="4" s="1"/>
  <c r="H78" i="4"/>
  <c r="H116" i="4" s="1"/>
  <c r="G78" i="4"/>
  <c r="G116" i="4" s="1"/>
  <c r="F78" i="4"/>
  <c r="F116" i="4" s="1"/>
  <c r="E78" i="4"/>
  <c r="E116" i="4" s="1"/>
  <c r="D78" i="4"/>
  <c r="D116" i="4" s="1"/>
  <c r="B78" i="4"/>
  <c r="B116" i="4" s="1"/>
  <c r="H77" i="4"/>
  <c r="H115" i="4" s="1"/>
  <c r="G77" i="4"/>
  <c r="G115" i="4" s="1"/>
  <c r="F77" i="4"/>
  <c r="F115" i="4" s="1"/>
  <c r="E77" i="4"/>
  <c r="E115" i="4" s="1"/>
  <c r="D77" i="4"/>
  <c r="D115" i="4" s="1"/>
  <c r="C77" i="4"/>
  <c r="C115" i="4" s="1"/>
  <c r="B77" i="4"/>
  <c r="B115" i="4" s="1"/>
  <c r="H76" i="4"/>
  <c r="H114" i="4" s="1"/>
  <c r="G76" i="4"/>
  <c r="G114" i="4" s="1"/>
  <c r="F76" i="4"/>
  <c r="F114" i="4" s="1"/>
  <c r="E76" i="4"/>
  <c r="E114" i="4" s="1"/>
  <c r="D76" i="4"/>
  <c r="D114" i="4" s="1"/>
  <c r="B76" i="4"/>
  <c r="B114" i="4" s="1"/>
  <c r="H75" i="4"/>
  <c r="H113" i="4" s="1"/>
  <c r="G75" i="4"/>
  <c r="G113" i="4" s="1"/>
  <c r="F75" i="4"/>
  <c r="F113" i="4" s="1"/>
  <c r="E75" i="4"/>
  <c r="E113" i="4" s="1"/>
  <c r="D75" i="4"/>
  <c r="D113" i="4" s="1"/>
  <c r="B75" i="4"/>
  <c r="B113" i="4" s="1"/>
  <c r="H74" i="4"/>
  <c r="H112" i="4" s="1"/>
  <c r="G74" i="4"/>
  <c r="G112" i="4" s="1"/>
  <c r="F74" i="4"/>
  <c r="F112" i="4" s="1"/>
  <c r="E74" i="4"/>
  <c r="D74" i="4"/>
  <c r="C74" i="4"/>
  <c r="C112" i="4" s="1"/>
  <c r="B74" i="4"/>
  <c r="H73" i="4"/>
  <c r="H111" i="4" s="1"/>
  <c r="G73" i="4"/>
  <c r="G111" i="4" s="1"/>
  <c r="F73" i="4"/>
  <c r="F111" i="4" s="1"/>
  <c r="E73" i="4"/>
  <c r="E111" i="4" s="1"/>
  <c r="D73" i="4"/>
  <c r="D111" i="4" s="1"/>
  <c r="B73" i="4"/>
  <c r="B111" i="4" s="1"/>
  <c r="H72" i="4"/>
  <c r="H110" i="4" s="1"/>
  <c r="G72" i="4"/>
  <c r="G110" i="4" s="1"/>
  <c r="F72" i="4"/>
  <c r="F110" i="4" s="1"/>
  <c r="E72" i="4"/>
  <c r="E110" i="4" s="1"/>
  <c r="D72" i="4"/>
  <c r="C72" i="4"/>
  <c r="C110" i="4" s="1"/>
  <c r="B72" i="4"/>
  <c r="B110" i="4" s="1"/>
  <c r="I71" i="4"/>
  <c r="I109" i="4" s="1"/>
  <c r="H71" i="4"/>
  <c r="H109" i="4" s="1"/>
  <c r="G71" i="4"/>
  <c r="G109" i="4" s="1"/>
  <c r="F71" i="4"/>
  <c r="F109" i="4" s="1"/>
  <c r="E71" i="4"/>
  <c r="E109" i="4" s="1"/>
  <c r="D71" i="4"/>
  <c r="D109" i="4" s="1"/>
  <c r="B71" i="4"/>
  <c r="B109" i="4" s="1"/>
  <c r="H70" i="4"/>
  <c r="H108" i="4" s="1"/>
  <c r="G70" i="4"/>
  <c r="G108" i="4" s="1"/>
  <c r="F70" i="4"/>
  <c r="F108" i="4" s="1"/>
  <c r="E70" i="4"/>
  <c r="E108" i="4" s="1"/>
  <c r="D70" i="4"/>
  <c r="D108" i="4" s="1"/>
  <c r="B70" i="4"/>
  <c r="B108" i="4" s="1"/>
  <c r="H69" i="4"/>
  <c r="H107" i="4" s="1"/>
  <c r="G69" i="4"/>
  <c r="G107" i="4" s="1"/>
  <c r="F69" i="4"/>
  <c r="F107" i="4" s="1"/>
  <c r="E69" i="4"/>
  <c r="E107" i="4" s="1"/>
  <c r="D69" i="4"/>
  <c r="D107" i="4" s="1"/>
  <c r="C69" i="4"/>
  <c r="C107" i="4" s="1"/>
  <c r="B69" i="4"/>
  <c r="B107" i="4" s="1"/>
  <c r="H68" i="4"/>
  <c r="H106" i="4" s="1"/>
  <c r="G68" i="4"/>
  <c r="G106" i="4" s="1"/>
  <c r="F68" i="4"/>
  <c r="F106" i="4" s="1"/>
  <c r="E68" i="4"/>
  <c r="E106" i="4" s="1"/>
  <c r="D68" i="4"/>
  <c r="D106" i="4" s="1"/>
  <c r="B68" i="4"/>
  <c r="B106" i="4" s="1"/>
  <c r="H67" i="4"/>
  <c r="H105" i="4" s="1"/>
  <c r="G67" i="4"/>
  <c r="G105" i="4" s="1"/>
  <c r="F67" i="4"/>
  <c r="F105" i="4" s="1"/>
  <c r="E67" i="4"/>
  <c r="E105" i="4" s="1"/>
  <c r="D67" i="4"/>
  <c r="D105" i="4" s="1"/>
  <c r="C67" i="4"/>
  <c r="C105" i="4" s="1"/>
  <c r="B67" i="4"/>
  <c r="B105" i="4" s="1"/>
  <c r="H66" i="4"/>
  <c r="G66" i="4"/>
  <c r="G104" i="4" s="1"/>
  <c r="F66" i="4"/>
  <c r="E66" i="4"/>
  <c r="E104" i="4" s="1"/>
  <c r="D66" i="4"/>
  <c r="D104" i="4" s="1"/>
  <c r="B66" i="4"/>
  <c r="B104" i="4" s="1"/>
  <c r="H65" i="4"/>
  <c r="H103" i="4" s="1"/>
  <c r="G65" i="4"/>
  <c r="G103" i="4" s="1"/>
  <c r="F65" i="4"/>
  <c r="F103" i="4" s="1"/>
  <c r="E65" i="4"/>
  <c r="E103" i="4" s="1"/>
  <c r="D65" i="4"/>
  <c r="D103" i="4" s="1"/>
  <c r="B65" i="4"/>
  <c r="B103" i="4" s="1"/>
  <c r="H64" i="4"/>
  <c r="H102" i="4" s="1"/>
  <c r="G64" i="4"/>
  <c r="G102" i="4" s="1"/>
  <c r="F64" i="4"/>
  <c r="E64" i="4"/>
  <c r="E102" i="4" s="1"/>
  <c r="D64" i="4"/>
  <c r="D102" i="4" s="1"/>
  <c r="B64" i="4"/>
  <c r="B102" i="4" s="1"/>
  <c r="H63" i="4"/>
  <c r="H101" i="4" s="1"/>
  <c r="G63" i="4"/>
  <c r="G101" i="4" s="1"/>
  <c r="F63" i="4"/>
  <c r="F101" i="4" s="1"/>
  <c r="E63" i="4"/>
  <c r="E101" i="4" s="1"/>
  <c r="D63" i="4"/>
  <c r="D101" i="4" s="1"/>
  <c r="B63" i="4"/>
  <c r="B101" i="4" s="1"/>
  <c r="H62" i="4"/>
  <c r="H100" i="4" s="1"/>
  <c r="G62" i="4"/>
  <c r="G100" i="4" s="1"/>
  <c r="F62" i="4"/>
  <c r="F100" i="4" s="1"/>
  <c r="E62" i="4"/>
  <c r="E100" i="4" s="1"/>
  <c r="D62" i="4"/>
  <c r="D100" i="4" s="1"/>
  <c r="B62" i="4"/>
  <c r="H61" i="4"/>
  <c r="H99" i="4" s="1"/>
  <c r="G61" i="4"/>
  <c r="G99" i="4" s="1"/>
  <c r="F61" i="4"/>
  <c r="E61" i="4"/>
  <c r="E99" i="4" s="1"/>
  <c r="D61" i="4"/>
  <c r="D99" i="4" s="1"/>
  <c r="B61" i="4"/>
  <c r="B99" i="4" s="1"/>
  <c r="H60" i="4"/>
  <c r="H98" i="4" s="1"/>
  <c r="G60" i="4"/>
  <c r="G98" i="4" s="1"/>
  <c r="F60" i="4"/>
  <c r="F98" i="4" s="1"/>
  <c r="E60" i="4"/>
  <c r="E98" i="4" s="1"/>
  <c r="D60" i="4"/>
  <c r="D98" i="4" s="1"/>
  <c r="B60" i="4"/>
  <c r="B98" i="4" s="1"/>
  <c r="H59" i="4"/>
  <c r="H97" i="4" s="1"/>
  <c r="G59" i="4"/>
  <c r="G97" i="4" s="1"/>
  <c r="F59" i="4"/>
  <c r="F97" i="4" s="1"/>
  <c r="E59" i="4"/>
  <c r="E97" i="4" s="1"/>
  <c r="D59" i="4"/>
  <c r="D97" i="4" s="1"/>
  <c r="B59" i="4"/>
  <c r="B97" i="4" s="1"/>
  <c r="H58" i="4"/>
  <c r="H96" i="4" s="1"/>
  <c r="G58" i="4"/>
  <c r="G96" i="4" s="1"/>
  <c r="F58" i="4"/>
  <c r="F96" i="4" s="1"/>
  <c r="E58" i="4"/>
  <c r="E96" i="4" s="1"/>
  <c r="D58" i="4"/>
  <c r="D96" i="4" s="1"/>
  <c r="C58" i="4"/>
  <c r="C96" i="4" s="1"/>
  <c r="B58" i="4"/>
  <c r="B96" i="4" s="1"/>
  <c r="H57" i="4"/>
  <c r="H95" i="4" s="1"/>
  <c r="G57" i="4"/>
  <c r="G95" i="4" s="1"/>
  <c r="F57" i="4"/>
  <c r="F95" i="4" s="1"/>
  <c r="E57" i="4"/>
  <c r="E95" i="4" s="1"/>
  <c r="D57" i="4"/>
  <c r="D95" i="4" s="1"/>
  <c r="B57" i="4"/>
  <c r="B95" i="4" s="1"/>
  <c r="H56" i="4"/>
  <c r="H94" i="4" s="1"/>
  <c r="G56" i="4"/>
  <c r="G94" i="4" s="1"/>
  <c r="F56" i="4"/>
  <c r="F94" i="4" s="1"/>
  <c r="E56" i="4"/>
  <c r="E94" i="4" s="1"/>
  <c r="D56" i="4"/>
  <c r="D94" i="4" s="1"/>
  <c r="C56" i="4"/>
  <c r="C94" i="4" s="1"/>
  <c r="B56" i="4"/>
  <c r="B94" i="4" s="1"/>
  <c r="I55" i="4"/>
  <c r="I93" i="4" s="1"/>
  <c r="H55" i="4"/>
  <c r="H93" i="4" s="1"/>
  <c r="G55" i="4"/>
  <c r="G93" i="4" s="1"/>
  <c r="F55" i="4"/>
  <c r="F93" i="4" s="1"/>
  <c r="E55" i="4"/>
  <c r="E93" i="4" s="1"/>
  <c r="D55" i="4"/>
  <c r="D93" i="4" s="1"/>
  <c r="B55" i="4"/>
  <c r="B93" i="4" s="1"/>
  <c r="H54" i="4"/>
  <c r="H92" i="4" s="1"/>
  <c r="G54" i="4"/>
  <c r="G92" i="4" s="1"/>
  <c r="F54" i="4"/>
  <c r="F92" i="4" s="1"/>
  <c r="E54" i="4"/>
  <c r="E92" i="4" s="1"/>
  <c r="D54" i="4"/>
  <c r="D92" i="4" s="1"/>
  <c r="C54" i="4"/>
  <c r="C92" i="4" s="1"/>
  <c r="B54" i="4"/>
  <c r="B92" i="4" s="1"/>
  <c r="I53" i="4"/>
  <c r="I91" i="4" s="1"/>
  <c r="H53" i="4"/>
  <c r="H91" i="4" s="1"/>
  <c r="G53" i="4"/>
  <c r="G91" i="4" s="1"/>
  <c r="F53" i="4"/>
  <c r="F91" i="4" s="1"/>
  <c r="E53" i="4"/>
  <c r="E91" i="4" s="1"/>
  <c r="D53" i="4"/>
  <c r="D91" i="4" s="1"/>
  <c r="C53" i="4"/>
  <c r="C91" i="4" s="1"/>
  <c r="B53" i="4"/>
  <c r="H52" i="4"/>
  <c r="H90" i="4" s="1"/>
  <c r="G52" i="4"/>
  <c r="G90" i="4" s="1"/>
  <c r="F52" i="4"/>
  <c r="F90" i="4" s="1"/>
  <c r="E52" i="4"/>
  <c r="E90" i="4" s="1"/>
  <c r="D52" i="4"/>
  <c r="D90" i="4" s="1"/>
  <c r="C52" i="4"/>
  <c r="C90" i="4" s="1"/>
  <c r="B52" i="4"/>
  <c r="B90" i="4" s="1"/>
  <c r="H51" i="4"/>
  <c r="H89" i="4" s="1"/>
  <c r="G51" i="4"/>
  <c r="G89" i="4" s="1"/>
  <c r="F51" i="4"/>
  <c r="F89" i="4" s="1"/>
  <c r="E51" i="4"/>
  <c r="D51" i="4"/>
  <c r="D89" i="4" s="1"/>
  <c r="C51" i="4"/>
  <c r="C89" i="4" s="1"/>
  <c r="B51" i="4"/>
  <c r="B89" i="4" s="1"/>
  <c r="H50" i="4"/>
  <c r="H88" i="4" s="1"/>
  <c r="G50" i="4"/>
  <c r="G88" i="4" s="1"/>
  <c r="F50" i="4"/>
  <c r="F88" i="4" s="1"/>
  <c r="E50" i="4"/>
  <c r="E88" i="4" s="1"/>
  <c r="D50" i="4"/>
  <c r="D88" i="4" s="1"/>
  <c r="B50" i="4"/>
  <c r="B88" i="4" s="1"/>
  <c r="L38" i="4"/>
  <c r="I81" i="4" s="1"/>
  <c r="I119" i="4" s="1"/>
  <c r="L37" i="4"/>
  <c r="C80" i="4"/>
  <c r="C118" i="4" s="1"/>
  <c r="L36" i="4"/>
  <c r="I79" i="4" s="1"/>
  <c r="I117" i="4" s="1"/>
  <c r="C79" i="4"/>
  <c r="C117" i="4" s="1"/>
  <c r="L35" i="4"/>
  <c r="I78" i="4" s="1"/>
  <c r="I116" i="4" s="1"/>
  <c r="C78" i="4"/>
  <c r="C116" i="4" s="1"/>
  <c r="L34" i="4"/>
  <c r="I77" i="4" s="1"/>
  <c r="I115" i="4" s="1"/>
  <c r="L33" i="4"/>
  <c r="I76" i="4" s="1"/>
  <c r="I114" i="4" s="1"/>
  <c r="C76" i="4"/>
  <c r="C114" i="4" s="1"/>
  <c r="L32" i="4"/>
  <c r="I75" i="4" s="1"/>
  <c r="I113" i="4" s="1"/>
  <c r="C75" i="4"/>
  <c r="C113" i="4" s="1"/>
  <c r="L31" i="4"/>
  <c r="I74" i="4" s="1"/>
  <c r="I112" i="4" s="1"/>
  <c r="L30" i="4"/>
  <c r="I73" i="4" s="1"/>
  <c r="I111" i="4" s="1"/>
  <c r="C73" i="4"/>
  <c r="C111" i="4" s="1"/>
  <c r="L29" i="4"/>
  <c r="I72" i="4" s="1"/>
  <c r="I110" i="4" s="1"/>
  <c r="L28" i="4"/>
  <c r="C71" i="4"/>
  <c r="C109" i="4" s="1"/>
  <c r="L27" i="4"/>
  <c r="I70" i="4" s="1"/>
  <c r="I108" i="4" s="1"/>
  <c r="C70" i="4"/>
  <c r="C108" i="4" s="1"/>
  <c r="L26" i="4"/>
  <c r="I69" i="4" s="1"/>
  <c r="I107" i="4" s="1"/>
  <c r="L25" i="4"/>
  <c r="I68" i="4" s="1"/>
  <c r="I106" i="4" s="1"/>
  <c r="C68" i="4"/>
  <c r="C106" i="4" s="1"/>
  <c r="L24" i="4"/>
  <c r="I67" i="4" s="1"/>
  <c r="I105" i="4" s="1"/>
  <c r="L23" i="4"/>
  <c r="I66" i="4" s="1"/>
  <c r="I104" i="4" s="1"/>
  <c r="C66" i="4"/>
  <c r="C104" i="4" s="1"/>
  <c r="L22" i="4"/>
  <c r="I65" i="4" s="1"/>
  <c r="I103" i="4" s="1"/>
  <c r="L21" i="4"/>
  <c r="I64" i="4" s="1"/>
  <c r="I102" i="4" s="1"/>
  <c r="C64" i="4"/>
  <c r="C102" i="4" s="1"/>
  <c r="L20" i="4"/>
  <c r="I63" i="4" s="1"/>
  <c r="I101" i="4" s="1"/>
  <c r="C63" i="4"/>
  <c r="C101" i="4" s="1"/>
  <c r="L19" i="4"/>
  <c r="I62" i="4" s="1"/>
  <c r="I100" i="4" s="1"/>
  <c r="C62" i="4"/>
  <c r="C100" i="4" s="1"/>
  <c r="L18" i="4"/>
  <c r="I61" i="4" s="1"/>
  <c r="I99" i="4" s="1"/>
  <c r="C61" i="4"/>
  <c r="C99" i="4" s="1"/>
  <c r="L17" i="4"/>
  <c r="I60" i="4" s="1"/>
  <c r="I98" i="4" s="1"/>
  <c r="C60" i="4"/>
  <c r="C98" i="4" s="1"/>
  <c r="L16" i="4"/>
  <c r="I59" i="4" s="1"/>
  <c r="I97" i="4" s="1"/>
  <c r="C59" i="4"/>
  <c r="C97" i="4" s="1"/>
  <c r="L15" i="4"/>
  <c r="I58" i="4" s="1"/>
  <c r="I96" i="4" s="1"/>
  <c r="L14" i="4"/>
  <c r="I57" i="4" s="1"/>
  <c r="I95" i="4" s="1"/>
  <c r="C57" i="4"/>
  <c r="C95" i="4" s="1"/>
  <c r="L13" i="4"/>
  <c r="I56" i="4" s="1"/>
  <c r="I94" i="4" s="1"/>
  <c r="L12" i="4"/>
  <c r="C55" i="4"/>
  <c r="C93" i="4" s="1"/>
  <c r="L11" i="4"/>
  <c r="I54" i="4" s="1"/>
  <c r="I92" i="4" s="1"/>
  <c r="L10" i="4"/>
  <c r="L9" i="4"/>
  <c r="I52" i="4" s="1"/>
  <c r="I90" i="4" s="1"/>
  <c r="L8" i="4"/>
  <c r="I51" i="4" s="1"/>
  <c r="I89" i="4" s="1"/>
  <c r="L7" i="4"/>
  <c r="I50" i="4" s="1"/>
  <c r="I88" i="4" s="1"/>
  <c r="C50" i="4"/>
  <c r="C88" i="4" s="1"/>
  <c r="C280" i="3"/>
  <c r="E116" i="3"/>
  <c r="D115" i="3"/>
  <c r="E112" i="3"/>
  <c r="B112" i="3"/>
  <c r="I110" i="3"/>
  <c r="G108" i="3"/>
  <c r="D105" i="3"/>
  <c r="B103" i="3"/>
  <c r="E101" i="3"/>
  <c r="E100" i="3"/>
  <c r="G99" i="3"/>
  <c r="H97" i="3"/>
  <c r="G97" i="3"/>
  <c r="B96" i="3"/>
  <c r="H95" i="3"/>
  <c r="B88" i="3"/>
  <c r="I81" i="3"/>
  <c r="I119" i="3" s="1"/>
  <c r="H81" i="3"/>
  <c r="H119" i="3" s="1"/>
  <c r="G81" i="3"/>
  <c r="G119" i="3" s="1"/>
  <c r="F81" i="3"/>
  <c r="F119" i="3" s="1"/>
  <c r="E81" i="3"/>
  <c r="E119" i="3" s="1"/>
  <c r="D81" i="3"/>
  <c r="D119" i="3" s="1"/>
  <c r="B81" i="3"/>
  <c r="B119" i="3" s="1"/>
  <c r="H80" i="3"/>
  <c r="H118" i="3" s="1"/>
  <c r="G80" i="3"/>
  <c r="G118" i="3" s="1"/>
  <c r="F80" i="3"/>
  <c r="F118" i="3" s="1"/>
  <c r="E80" i="3"/>
  <c r="E118" i="3" s="1"/>
  <c r="D80" i="3"/>
  <c r="D118" i="3" s="1"/>
  <c r="B80" i="3"/>
  <c r="B118" i="3" s="1"/>
  <c r="H79" i="3"/>
  <c r="H117" i="3" s="1"/>
  <c r="G79" i="3"/>
  <c r="G117" i="3" s="1"/>
  <c r="F79" i="3"/>
  <c r="F117" i="3" s="1"/>
  <c r="E79" i="3"/>
  <c r="E117" i="3" s="1"/>
  <c r="D79" i="3"/>
  <c r="D117" i="3" s="1"/>
  <c r="C79" i="3"/>
  <c r="C117" i="3" s="1"/>
  <c r="B79" i="3"/>
  <c r="B117" i="3" s="1"/>
  <c r="H78" i="3"/>
  <c r="H116" i="3" s="1"/>
  <c r="G78" i="3"/>
  <c r="G116" i="3" s="1"/>
  <c r="F78" i="3"/>
  <c r="F116" i="3" s="1"/>
  <c r="E78" i="3"/>
  <c r="D78" i="3"/>
  <c r="D116" i="3" s="1"/>
  <c r="C78" i="3"/>
  <c r="C116" i="3" s="1"/>
  <c r="B78" i="3"/>
  <c r="B116" i="3" s="1"/>
  <c r="H77" i="3"/>
  <c r="H115" i="3" s="1"/>
  <c r="G77" i="3"/>
  <c r="G115" i="3" s="1"/>
  <c r="F77" i="3"/>
  <c r="F115" i="3" s="1"/>
  <c r="E77" i="3"/>
  <c r="E115" i="3" s="1"/>
  <c r="D77" i="3"/>
  <c r="B77" i="3"/>
  <c r="B115" i="3" s="1"/>
  <c r="H76" i="3"/>
  <c r="H114" i="3" s="1"/>
  <c r="G76" i="3"/>
  <c r="G114" i="3" s="1"/>
  <c r="F76" i="3"/>
  <c r="F114" i="3" s="1"/>
  <c r="E76" i="3"/>
  <c r="E114" i="3" s="1"/>
  <c r="D76" i="3"/>
  <c r="D114" i="3" s="1"/>
  <c r="C76" i="3"/>
  <c r="C114" i="3" s="1"/>
  <c r="B76" i="3"/>
  <c r="B114" i="3" s="1"/>
  <c r="H75" i="3"/>
  <c r="H113" i="3" s="1"/>
  <c r="G75" i="3"/>
  <c r="G113" i="3" s="1"/>
  <c r="F75" i="3"/>
  <c r="F113" i="3" s="1"/>
  <c r="E75" i="3"/>
  <c r="E113" i="3" s="1"/>
  <c r="D75" i="3"/>
  <c r="D113" i="3" s="1"/>
  <c r="B75" i="3"/>
  <c r="B113" i="3" s="1"/>
  <c r="H74" i="3"/>
  <c r="H112" i="3" s="1"/>
  <c r="G74" i="3"/>
  <c r="G112" i="3" s="1"/>
  <c r="F74" i="3"/>
  <c r="F112" i="3" s="1"/>
  <c r="E74" i="3"/>
  <c r="D74" i="3"/>
  <c r="D112" i="3" s="1"/>
  <c r="C74" i="3"/>
  <c r="C112" i="3" s="1"/>
  <c r="B74" i="3"/>
  <c r="H73" i="3"/>
  <c r="H111" i="3" s="1"/>
  <c r="G73" i="3"/>
  <c r="G111" i="3" s="1"/>
  <c r="F73" i="3"/>
  <c r="F111" i="3" s="1"/>
  <c r="E73" i="3"/>
  <c r="E111" i="3" s="1"/>
  <c r="D73" i="3"/>
  <c r="D111" i="3" s="1"/>
  <c r="B73" i="3"/>
  <c r="B111" i="3" s="1"/>
  <c r="H72" i="3"/>
  <c r="H110" i="3" s="1"/>
  <c r="G72" i="3"/>
  <c r="G110" i="3" s="1"/>
  <c r="F72" i="3"/>
  <c r="F110" i="3" s="1"/>
  <c r="E72" i="3"/>
  <c r="E110" i="3" s="1"/>
  <c r="D72" i="3"/>
  <c r="D110" i="3" s="1"/>
  <c r="B72" i="3"/>
  <c r="B110" i="3" s="1"/>
  <c r="H71" i="3"/>
  <c r="H109" i="3" s="1"/>
  <c r="G71" i="3"/>
  <c r="G109" i="3" s="1"/>
  <c r="F71" i="3"/>
  <c r="F109" i="3" s="1"/>
  <c r="E71" i="3"/>
  <c r="E109" i="3" s="1"/>
  <c r="D71" i="3"/>
  <c r="D109" i="3" s="1"/>
  <c r="B71" i="3"/>
  <c r="B109" i="3" s="1"/>
  <c r="I70" i="3"/>
  <c r="I108" i="3" s="1"/>
  <c r="H70" i="3"/>
  <c r="H108" i="3" s="1"/>
  <c r="G70" i="3"/>
  <c r="F70" i="3"/>
  <c r="F108" i="3" s="1"/>
  <c r="E70" i="3"/>
  <c r="E108" i="3" s="1"/>
  <c r="D70" i="3"/>
  <c r="D108" i="3" s="1"/>
  <c r="B70" i="3"/>
  <c r="B108" i="3" s="1"/>
  <c r="H69" i="3"/>
  <c r="H107" i="3" s="1"/>
  <c r="G69" i="3"/>
  <c r="G107" i="3" s="1"/>
  <c r="F69" i="3"/>
  <c r="F107" i="3" s="1"/>
  <c r="E69" i="3"/>
  <c r="E107" i="3" s="1"/>
  <c r="D69" i="3"/>
  <c r="D107" i="3" s="1"/>
  <c r="C69" i="3"/>
  <c r="C107" i="3" s="1"/>
  <c r="B69" i="3"/>
  <c r="B107" i="3" s="1"/>
  <c r="H68" i="3"/>
  <c r="H106" i="3" s="1"/>
  <c r="G68" i="3"/>
  <c r="G106" i="3" s="1"/>
  <c r="F68" i="3"/>
  <c r="F106" i="3" s="1"/>
  <c r="E68" i="3"/>
  <c r="E106" i="3" s="1"/>
  <c r="D68" i="3"/>
  <c r="D106" i="3" s="1"/>
  <c r="B68" i="3"/>
  <c r="B106" i="3" s="1"/>
  <c r="H67" i="3"/>
  <c r="H105" i="3" s="1"/>
  <c r="G67" i="3"/>
  <c r="G105" i="3" s="1"/>
  <c r="F67" i="3"/>
  <c r="F105" i="3" s="1"/>
  <c r="E67" i="3"/>
  <c r="E105" i="3" s="1"/>
  <c r="D67" i="3"/>
  <c r="C67" i="3"/>
  <c r="C105" i="3" s="1"/>
  <c r="B67" i="3"/>
  <c r="B105" i="3" s="1"/>
  <c r="I66" i="3"/>
  <c r="I104" i="3" s="1"/>
  <c r="H66" i="3"/>
  <c r="H104" i="3" s="1"/>
  <c r="G66" i="3"/>
  <c r="G104" i="3" s="1"/>
  <c r="F66" i="3"/>
  <c r="F104" i="3" s="1"/>
  <c r="E66" i="3"/>
  <c r="E104" i="3" s="1"/>
  <c r="D66" i="3"/>
  <c r="D104" i="3" s="1"/>
  <c r="B66" i="3"/>
  <c r="B104" i="3" s="1"/>
  <c r="I65" i="3"/>
  <c r="I103" i="3" s="1"/>
  <c r="H65" i="3"/>
  <c r="H103" i="3" s="1"/>
  <c r="G65" i="3"/>
  <c r="G103" i="3" s="1"/>
  <c r="F65" i="3"/>
  <c r="F103" i="3" s="1"/>
  <c r="E65" i="3"/>
  <c r="E103" i="3" s="1"/>
  <c r="D65" i="3"/>
  <c r="D103" i="3" s="1"/>
  <c r="B65" i="3"/>
  <c r="H64" i="3"/>
  <c r="H102" i="3" s="1"/>
  <c r="G64" i="3"/>
  <c r="G102" i="3" s="1"/>
  <c r="F64" i="3"/>
  <c r="F102" i="3" s="1"/>
  <c r="E64" i="3"/>
  <c r="E102" i="3" s="1"/>
  <c r="D64" i="3"/>
  <c r="D102" i="3" s="1"/>
  <c r="B64" i="3"/>
  <c r="B102" i="3" s="1"/>
  <c r="I63" i="3"/>
  <c r="I101" i="3" s="1"/>
  <c r="H63" i="3"/>
  <c r="H101" i="3" s="1"/>
  <c r="G63" i="3"/>
  <c r="G101" i="3" s="1"/>
  <c r="F63" i="3"/>
  <c r="F101" i="3" s="1"/>
  <c r="E63" i="3"/>
  <c r="D63" i="3"/>
  <c r="D101" i="3" s="1"/>
  <c r="B63" i="3"/>
  <c r="B101" i="3" s="1"/>
  <c r="H62" i="3"/>
  <c r="H100" i="3" s="1"/>
  <c r="G62" i="3"/>
  <c r="G100" i="3" s="1"/>
  <c r="F62" i="3"/>
  <c r="F100" i="3" s="1"/>
  <c r="E62" i="3"/>
  <c r="D62" i="3"/>
  <c r="D100" i="3" s="1"/>
  <c r="C62" i="3"/>
  <c r="C100" i="3" s="1"/>
  <c r="B62" i="3"/>
  <c r="B100" i="3" s="1"/>
  <c r="H61" i="3"/>
  <c r="H99" i="3" s="1"/>
  <c r="G61" i="3"/>
  <c r="F61" i="3"/>
  <c r="F99" i="3" s="1"/>
  <c r="E61" i="3"/>
  <c r="E99" i="3" s="1"/>
  <c r="D61" i="3"/>
  <c r="D99" i="3" s="1"/>
  <c r="B61" i="3"/>
  <c r="B99" i="3" s="1"/>
  <c r="H60" i="3"/>
  <c r="H98" i="3" s="1"/>
  <c r="G60" i="3"/>
  <c r="G98" i="3" s="1"/>
  <c r="F60" i="3"/>
  <c r="F98" i="3" s="1"/>
  <c r="E60" i="3"/>
  <c r="E98" i="3" s="1"/>
  <c r="D60" i="3"/>
  <c r="D98" i="3" s="1"/>
  <c r="C60" i="3"/>
  <c r="C98" i="3" s="1"/>
  <c r="B60" i="3"/>
  <c r="B98" i="3" s="1"/>
  <c r="H59" i="3"/>
  <c r="G59" i="3"/>
  <c r="F59" i="3"/>
  <c r="F97" i="3" s="1"/>
  <c r="E59" i="3"/>
  <c r="E97" i="3" s="1"/>
  <c r="D59" i="3"/>
  <c r="D97" i="3" s="1"/>
  <c r="B59" i="3"/>
  <c r="B97" i="3" s="1"/>
  <c r="I58" i="3"/>
  <c r="I96" i="3" s="1"/>
  <c r="H58" i="3"/>
  <c r="H96" i="3" s="1"/>
  <c r="G58" i="3"/>
  <c r="G96" i="3" s="1"/>
  <c r="F58" i="3"/>
  <c r="F96" i="3" s="1"/>
  <c r="E58" i="3"/>
  <c r="E96" i="3" s="1"/>
  <c r="D58" i="3"/>
  <c r="D96" i="3" s="1"/>
  <c r="C58" i="3"/>
  <c r="C96" i="3" s="1"/>
  <c r="B58" i="3"/>
  <c r="H57" i="3"/>
  <c r="G57" i="3"/>
  <c r="G95" i="3" s="1"/>
  <c r="F57" i="3"/>
  <c r="F95" i="3" s="1"/>
  <c r="E57" i="3"/>
  <c r="E95" i="3" s="1"/>
  <c r="D57" i="3"/>
  <c r="D95" i="3" s="1"/>
  <c r="C57" i="3"/>
  <c r="C95" i="3" s="1"/>
  <c r="B57" i="3"/>
  <c r="B95" i="3" s="1"/>
  <c r="H56" i="3"/>
  <c r="H94" i="3" s="1"/>
  <c r="G56" i="3"/>
  <c r="G94" i="3" s="1"/>
  <c r="F56" i="3"/>
  <c r="F94" i="3" s="1"/>
  <c r="E56" i="3"/>
  <c r="E94" i="3" s="1"/>
  <c r="D56" i="3"/>
  <c r="D94" i="3" s="1"/>
  <c r="B56" i="3"/>
  <c r="B94" i="3" s="1"/>
  <c r="H55" i="3"/>
  <c r="H93" i="3" s="1"/>
  <c r="G55" i="3"/>
  <c r="G93" i="3" s="1"/>
  <c r="F55" i="3"/>
  <c r="F93" i="3" s="1"/>
  <c r="E55" i="3"/>
  <c r="E93" i="3" s="1"/>
  <c r="D55" i="3"/>
  <c r="D93" i="3" s="1"/>
  <c r="B55" i="3"/>
  <c r="B93" i="3" s="1"/>
  <c r="H54" i="3"/>
  <c r="H92" i="3" s="1"/>
  <c r="G54" i="3"/>
  <c r="G92" i="3" s="1"/>
  <c r="F54" i="3"/>
  <c r="F92" i="3" s="1"/>
  <c r="E54" i="3"/>
  <c r="E92" i="3" s="1"/>
  <c r="D54" i="3"/>
  <c r="D92" i="3" s="1"/>
  <c r="B54" i="3"/>
  <c r="B92" i="3" s="1"/>
  <c r="H53" i="3"/>
  <c r="H91" i="3" s="1"/>
  <c r="G53" i="3"/>
  <c r="G91" i="3" s="1"/>
  <c r="F53" i="3"/>
  <c r="F91" i="3" s="1"/>
  <c r="E53" i="3"/>
  <c r="E91" i="3" s="1"/>
  <c r="D53" i="3"/>
  <c r="D91" i="3" s="1"/>
  <c r="C53" i="3"/>
  <c r="C91" i="3" s="1"/>
  <c r="B53" i="3"/>
  <c r="B91" i="3" s="1"/>
  <c r="I52" i="3"/>
  <c r="I90" i="3" s="1"/>
  <c r="H52" i="3"/>
  <c r="H90" i="3" s="1"/>
  <c r="G52" i="3"/>
  <c r="G90" i="3" s="1"/>
  <c r="F52" i="3"/>
  <c r="F90" i="3" s="1"/>
  <c r="E52" i="3"/>
  <c r="E90" i="3" s="1"/>
  <c r="D52" i="3"/>
  <c r="D90" i="3" s="1"/>
  <c r="B52" i="3"/>
  <c r="B90" i="3" s="1"/>
  <c r="H51" i="3"/>
  <c r="H89" i="3" s="1"/>
  <c r="G51" i="3"/>
  <c r="G89" i="3" s="1"/>
  <c r="F51" i="3"/>
  <c r="F89" i="3" s="1"/>
  <c r="E51" i="3"/>
  <c r="E89" i="3" s="1"/>
  <c r="D51" i="3"/>
  <c r="D89" i="3" s="1"/>
  <c r="C51" i="3"/>
  <c r="C89" i="3" s="1"/>
  <c r="B51" i="3"/>
  <c r="B89" i="3" s="1"/>
  <c r="I50" i="3"/>
  <c r="I88" i="3" s="1"/>
  <c r="H50" i="3"/>
  <c r="H88" i="3" s="1"/>
  <c r="G50" i="3"/>
  <c r="G88" i="3" s="1"/>
  <c r="F50" i="3"/>
  <c r="F88" i="3" s="1"/>
  <c r="E50" i="3"/>
  <c r="E88" i="3" s="1"/>
  <c r="D50" i="3"/>
  <c r="D88" i="3" s="1"/>
  <c r="B50" i="3"/>
  <c r="L38" i="3"/>
  <c r="L37" i="3"/>
  <c r="I80" i="3" s="1"/>
  <c r="I118" i="3" s="1"/>
  <c r="C80" i="3"/>
  <c r="C118" i="3" s="1"/>
  <c r="L36" i="3"/>
  <c r="I79" i="3" s="1"/>
  <c r="I117" i="3" s="1"/>
  <c r="L35" i="3"/>
  <c r="I78" i="3" s="1"/>
  <c r="I116" i="3" s="1"/>
  <c r="L34" i="3"/>
  <c r="I77" i="3" s="1"/>
  <c r="I115" i="3" s="1"/>
  <c r="C77" i="3"/>
  <c r="C115" i="3" s="1"/>
  <c r="L33" i="3"/>
  <c r="I76" i="3" s="1"/>
  <c r="I114" i="3" s="1"/>
  <c r="L32" i="3"/>
  <c r="I75" i="3" s="1"/>
  <c r="I113" i="3" s="1"/>
  <c r="C75" i="3"/>
  <c r="C113" i="3" s="1"/>
  <c r="L31" i="3"/>
  <c r="I74" i="3" s="1"/>
  <c r="I112" i="3" s="1"/>
  <c r="L30" i="3"/>
  <c r="I73" i="3" s="1"/>
  <c r="I111" i="3" s="1"/>
  <c r="C73" i="3"/>
  <c r="C111" i="3" s="1"/>
  <c r="L29" i="3"/>
  <c r="I72" i="3" s="1"/>
  <c r="C72" i="3"/>
  <c r="C110" i="3" s="1"/>
  <c r="L28" i="3"/>
  <c r="I71" i="3" s="1"/>
  <c r="I109" i="3" s="1"/>
  <c r="C71" i="3"/>
  <c r="C109" i="3" s="1"/>
  <c r="L27" i="3"/>
  <c r="C70" i="3"/>
  <c r="C108" i="3" s="1"/>
  <c r="L26" i="3"/>
  <c r="I69" i="3" s="1"/>
  <c r="I107" i="3" s="1"/>
  <c r="L25" i="3"/>
  <c r="I68" i="3" s="1"/>
  <c r="I106" i="3" s="1"/>
  <c r="C68" i="3"/>
  <c r="C106" i="3" s="1"/>
  <c r="L24" i="3"/>
  <c r="I67" i="3" s="1"/>
  <c r="I105" i="3" s="1"/>
  <c r="L23" i="3"/>
  <c r="C66" i="3"/>
  <c r="C104" i="3" s="1"/>
  <c r="L22" i="3"/>
  <c r="L21" i="3"/>
  <c r="I64" i="3" s="1"/>
  <c r="I102" i="3" s="1"/>
  <c r="C64" i="3"/>
  <c r="C102" i="3" s="1"/>
  <c r="L20" i="3"/>
  <c r="C63" i="3"/>
  <c r="C101" i="3" s="1"/>
  <c r="L19" i="3"/>
  <c r="I62" i="3" s="1"/>
  <c r="I100" i="3" s="1"/>
  <c r="L18" i="3"/>
  <c r="I61" i="3" s="1"/>
  <c r="I99" i="3" s="1"/>
  <c r="C61" i="3"/>
  <c r="C99" i="3" s="1"/>
  <c r="L17" i="3"/>
  <c r="I60" i="3" s="1"/>
  <c r="I98" i="3" s="1"/>
  <c r="L16" i="3"/>
  <c r="I59" i="3" s="1"/>
  <c r="I97" i="3" s="1"/>
  <c r="C59" i="3"/>
  <c r="C97" i="3" s="1"/>
  <c r="L15" i="3"/>
  <c r="L14" i="3"/>
  <c r="I57" i="3" s="1"/>
  <c r="I95" i="3" s="1"/>
  <c r="L13" i="3"/>
  <c r="I56" i="3" s="1"/>
  <c r="I94" i="3" s="1"/>
  <c r="C56" i="3"/>
  <c r="C94" i="3" s="1"/>
  <c r="L12" i="3"/>
  <c r="I55" i="3" s="1"/>
  <c r="I93" i="3" s="1"/>
  <c r="C55" i="3"/>
  <c r="C93" i="3" s="1"/>
  <c r="L11" i="3"/>
  <c r="I54" i="3" s="1"/>
  <c r="I92" i="3" s="1"/>
  <c r="C54" i="3"/>
  <c r="C92" i="3" s="1"/>
  <c r="L10" i="3"/>
  <c r="I53" i="3" s="1"/>
  <c r="I91" i="3" s="1"/>
  <c r="L9" i="3"/>
  <c r="C52" i="3"/>
  <c r="C90" i="3" s="1"/>
  <c r="L8" i="3"/>
  <c r="I51" i="3" s="1"/>
  <c r="I89" i="3" s="1"/>
  <c r="L7" i="3"/>
  <c r="C50" i="3"/>
  <c r="C88" i="3" s="1"/>
  <c r="C280" i="2"/>
  <c r="G114" i="2"/>
  <c r="D113" i="2"/>
  <c r="B113" i="2"/>
  <c r="C110" i="2"/>
  <c r="F109" i="2"/>
  <c r="F106" i="2"/>
  <c r="E104" i="2"/>
  <c r="B103" i="2"/>
  <c r="G102" i="2"/>
  <c r="B102" i="2"/>
  <c r="D101" i="2"/>
  <c r="B99" i="2"/>
  <c r="H96" i="2"/>
  <c r="D95" i="2"/>
  <c r="H81" i="2"/>
  <c r="H119" i="2" s="1"/>
  <c r="G81" i="2"/>
  <c r="G119" i="2" s="1"/>
  <c r="F81" i="2"/>
  <c r="F119" i="2" s="1"/>
  <c r="E81" i="2"/>
  <c r="E119" i="2" s="1"/>
  <c r="D81" i="2"/>
  <c r="D119" i="2" s="1"/>
  <c r="B81" i="2"/>
  <c r="B119" i="2" s="1"/>
  <c r="I80" i="2"/>
  <c r="I118" i="2" s="1"/>
  <c r="H80" i="2"/>
  <c r="H118" i="2" s="1"/>
  <c r="G80" i="2"/>
  <c r="G118" i="2" s="1"/>
  <c r="F80" i="2"/>
  <c r="F118" i="2" s="1"/>
  <c r="E80" i="2"/>
  <c r="E118" i="2" s="1"/>
  <c r="D80" i="2"/>
  <c r="D118" i="2" s="1"/>
  <c r="C80" i="2"/>
  <c r="C118" i="2" s="1"/>
  <c r="B80" i="2"/>
  <c r="B118" i="2" s="1"/>
  <c r="H79" i="2"/>
  <c r="H117" i="2" s="1"/>
  <c r="G79" i="2"/>
  <c r="G117" i="2" s="1"/>
  <c r="F79" i="2"/>
  <c r="F117" i="2" s="1"/>
  <c r="E79" i="2"/>
  <c r="E117" i="2" s="1"/>
  <c r="D79" i="2"/>
  <c r="D117" i="2" s="1"/>
  <c r="C79" i="2"/>
  <c r="C117" i="2" s="1"/>
  <c r="B79" i="2"/>
  <c r="B117" i="2" s="1"/>
  <c r="H78" i="2"/>
  <c r="H116" i="2" s="1"/>
  <c r="G78" i="2"/>
  <c r="G116" i="2" s="1"/>
  <c r="F78" i="2"/>
  <c r="F116" i="2" s="1"/>
  <c r="E78" i="2"/>
  <c r="E116" i="2" s="1"/>
  <c r="D78" i="2"/>
  <c r="D116" i="2" s="1"/>
  <c r="B78" i="2"/>
  <c r="B116" i="2" s="1"/>
  <c r="H77" i="2"/>
  <c r="H115" i="2" s="1"/>
  <c r="G77" i="2"/>
  <c r="G115" i="2" s="1"/>
  <c r="F77" i="2"/>
  <c r="F115" i="2" s="1"/>
  <c r="E77" i="2"/>
  <c r="E115" i="2" s="1"/>
  <c r="D77" i="2"/>
  <c r="D115" i="2" s="1"/>
  <c r="C77" i="2"/>
  <c r="C115" i="2" s="1"/>
  <c r="B77" i="2"/>
  <c r="B115" i="2" s="1"/>
  <c r="H76" i="2"/>
  <c r="H114" i="2" s="1"/>
  <c r="G76" i="2"/>
  <c r="F76" i="2"/>
  <c r="F114" i="2" s="1"/>
  <c r="E76" i="2"/>
  <c r="E114" i="2" s="1"/>
  <c r="D76" i="2"/>
  <c r="D114" i="2" s="1"/>
  <c r="B76" i="2"/>
  <c r="B114" i="2" s="1"/>
  <c r="H75" i="2"/>
  <c r="H113" i="2" s="1"/>
  <c r="G75" i="2"/>
  <c r="G113" i="2" s="1"/>
  <c r="F75" i="2"/>
  <c r="F113" i="2" s="1"/>
  <c r="E75" i="2"/>
  <c r="E113" i="2" s="1"/>
  <c r="D75" i="2"/>
  <c r="B75" i="2"/>
  <c r="H74" i="2"/>
  <c r="H112" i="2" s="1"/>
  <c r="G74" i="2"/>
  <c r="G112" i="2" s="1"/>
  <c r="F74" i="2"/>
  <c r="F112" i="2" s="1"/>
  <c r="E74" i="2"/>
  <c r="E112" i="2" s="1"/>
  <c r="D74" i="2"/>
  <c r="D112" i="2" s="1"/>
  <c r="B74" i="2"/>
  <c r="B112" i="2" s="1"/>
  <c r="I73" i="2"/>
  <c r="I111" i="2" s="1"/>
  <c r="H73" i="2"/>
  <c r="H111" i="2" s="1"/>
  <c r="G73" i="2"/>
  <c r="G111" i="2" s="1"/>
  <c r="F73" i="2"/>
  <c r="F111" i="2" s="1"/>
  <c r="E73" i="2"/>
  <c r="E111" i="2" s="1"/>
  <c r="D73" i="2"/>
  <c r="D111" i="2" s="1"/>
  <c r="C73" i="2"/>
  <c r="C111" i="2" s="1"/>
  <c r="B73" i="2"/>
  <c r="B111" i="2" s="1"/>
  <c r="H72" i="2"/>
  <c r="H110" i="2" s="1"/>
  <c r="G72" i="2"/>
  <c r="G110" i="2" s="1"/>
  <c r="F72" i="2"/>
  <c r="F110" i="2" s="1"/>
  <c r="E72" i="2"/>
  <c r="E110" i="2" s="1"/>
  <c r="D72" i="2"/>
  <c r="D110" i="2" s="1"/>
  <c r="C72" i="2"/>
  <c r="B72" i="2"/>
  <c r="B110" i="2" s="1"/>
  <c r="H71" i="2"/>
  <c r="H109" i="2" s="1"/>
  <c r="G71" i="2"/>
  <c r="G109" i="2" s="1"/>
  <c r="F71" i="2"/>
  <c r="E71" i="2"/>
  <c r="E109" i="2" s="1"/>
  <c r="D71" i="2"/>
  <c r="D109" i="2" s="1"/>
  <c r="C71" i="2"/>
  <c r="C109" i="2" s="1"/>
  <c r="B71" i="2"/>
  <c r="B109" i="2" s="1"/>
  <c r="H70" i="2"/>
  <c r="H108" i="2" s="1"/>
  <c r="G70" i="2"/>
  <c r="G108" i="2" s="1"/>
  <c r="F70" i="2"/>
  <c r="F108" i="2" s="1"/>
  <c r="E70" i="2"/>
  <c r="E108" i="2" s="1"/>
  <c r="D70" i="2"/>
  <c r="D108" i="2" s="1"/>
  <c r="C70" i="2"/>
  <c r="C108" i="2" s="1"/>
  <c r="B70" i="2"/>
  <c r="B108" i="2" s="1"/>
  <c r="H69" i="2"/>
  <c r="H107" i="2" s="1"/>
  <c r="G69" i="2"/>
  <c r="G107" i="2" s="1"/>
  <c r="F69" i="2"/>
  <c r="F107" i="2" s="1"/>
  <c r="E69" i="2"/>
  <c r="E107" i="2" s="1"/>
  <c r="D69" i="2"/>
  <c r="D107" i="2" s="1"/>
  <c r="B69" i="2"/>
  <c r="B107" i="2" s="1"/>
  <c r="H68" i="2"/>
  <c r="H106" i="2" s="1"/>
  <c r="G68" i="2"/>
  <c r="G106" i="2" s="1"/>
  <c r="F68" i="2"/>
  <c r="E68" i="2"/>
  <c r="E106" i="2" s="1"/>
  <c r="D68" i="2"/>
  <c r="D106" i="2" s="1"/>
  <c r="C68" i="2"/>
  <c r="C106" i="2" s="1"/>
  <c r="B68" i="2"/>
  <c r="B106" i="2" s="1"/>
  <c r="H67" i="2"/>
  <c r="H105" i="2" s="1"/>
  <c r="G67" i="2"/>
  <c r="G105" i="2" s="1"/>
  <c r="F67" i="2"/>
  <c r="F105" i="2" s="1"/>
  <c r="E67" i="2"/>
  <c r="E105" i="2" s="1"/>
  <c r="D67" i="2"/>
  <c r="D105" i="2" s="1"/>
  <c r="B67" i="2"/>
  <c r="B105" i="2" s="1"/>
  <c r="H66" i="2"/>
  <c r="H104" i="2" s="1"/>
  <c r="G66" i="2"/>
  <c r="G104" i="2" s="1"/>
  <c r="F66" i="2"/>
  <c r="F104" i="2" s="1"/>
  <c r="E66" i="2"/>
  <c r="D66" i="2"/>
  <c r="D104" i="2" s="1"/>
  <c r="B66" i="2"/>
  <c r="B104" i="2" s="1"/>
  <c r="H65" i="2"/>
  <c r="H103" i="2" s="1"/>
  <c r="G65" i="2"/>
  <c r="G103" i="2" s="1"/>
  <c r="F65" i="2"/>
  <c r="F103" i="2" s="1"/>
  <c r="E65" i="2"/>
  <c r="E103" i="2" s="1"/>
  <c r="D65" i="2"/>
  <c r="D103" i="2" s="1"/>
  <c r="B65" i="2"/>
  <c r="H64" i="2"/>
  <c r="H102" i="2" s="1"/>
  <c r="G64" i="2"/>
  <c r="F64" i="2"/>
  <c r="F102" i="2" s="1"/>
  <c r="E64" i="2"/>
  <c r="E102" i="2" s="1"/>
  <c r="D64" i="2"/>
  <c r="D102" i="2" s="1"/>
  <c r="C64" i="2"/>
  <c r="C102" i="2" s="1"/>
  <c r="B64" i="2"/>
  <c r="H63" i="2"/>
  <c r="H101" i="2" s="1"/>
  <c r="G63" i="2"/>
  <c r="G101" i="2" s="1"/>
  <c r="F63" i="2"/>
  <c r="F101" i="2" s="1"/>
  <c r="E63" i="2"/>
  <c r="E101" i="2" s="1"/>
  <c r="D63" i="2"/>
  <c r="C63" i="2"/>
  <c r="C101" i="2" s="1"/>
  <c r="B63" i="2"/>
  <c r="B101" i="2" s="1"/>
  <c r="H62" i="2"/>
  <c r="H100" i="2" s="1"/>
  <c r="G62" i="2"/>
  <c r="G100" i="2" s="1"/>
  <c r="F62" i="2"/>
  <c r="F100" i="2" s="1"/>
  <c r="E62" i="2"/>
  <c r="E100" i="2" s="1"/>
  <c r="D62" i="2"/>
  <c r="D100" i="2" s="1"/>
  <c r="B62" i="2"/>
  <c r="B100" i="2" s="1"/>
  <c r="H61" i="2"/>
  <c r="H99" i="2" s="1"/>
  <c r="G61" i="2"/>
  <c r="G99" i="2" s="1"/>
  <c r="F61" i="2"/>
  <c r="F99" i="2" s="1"/>
  <c r="E61" i="2"/>
  <c r="E99" i="2" s="1"/>
  <c r="D61" i="2"/>
  <c r="D99" i="2" s="1"/>
  <c r="B61" i="2"/>
  <c r="H60" i="2"/>
  <c r="H98" i="2" s="1"/>
  <c r="G60" i="2"/>
  <c r="G98" i="2" s="1"/>
  <c r="F60" i="2"/>
  <c r="F98" i="2" s="1"/>
  <c r="E60" i="2"/>
  <c r="E98" i="2" s="1"/>
  <c r="D60" i="2"/>
  <c r="D98" i="2" s="1"/>
  <c r="B60" i="2"/>
  <c r="B98" i="2" s="1"/>
  <c r="H59" i="2"/>
  <c r="H97" i="2" s="1"/>
  <c r="G59" i="2"/>
  <c r="G97" i="2" s="1"/>
  <c r="F59" i="2"/>
  <c r="F97" i="2" s="1"/>
  <c r="E59" i="2"/>
  <c r="E97" i="2" s="1"/>
  <c r="D59" i="2"/>
  <c r="D97" i="2" s="1"/>
  <c r="B59" i="2"/>
  <c r="B97" i="2" s="1"/>
  <c r="H58" i="2"/>
  <c r="G58" i="2"/>
  <c r="G96" i="2" s="1"/>
  <c r="F58" i="2"/>
  <c r="F96" i="2" s="1"/>
  <c r="E58" i="2"/>
  <c r="E96" i="2" s="1"/>
  <c r="D58" i="2"/>
  <c r="D96" i="2" s="1"/>
  <c r="B58" i="2"/>
  <c r="B96" i="2" s="1"/>
  <c r="I57" i="2"/>
  <c r="I95" i="2" s="1"/>
  <c r="H57" i="2"/>
  <c r="H95" i="2" s="1"/>
  <c r="G57" i="2"/>
  <c r="G95" i="2" s="1"/>
  <c r="F57" i="2"/>
  <c r="F95" i="2" s="1"/>
  <c r="E57" i="2"/>
  <c r="E95" i="2" s="1"/>
  <c r="D57" i="2"/>
  <c r="C57" i="2"/>
  <c r="C95" i="2" s="1"/>
  <c r="B57" i="2"/>
  <c r="B95" i="2" s="1"/>
  <c r="I56" i="2"/>
  <c r="I94" i="2" s="1"/>
  <c r="H56" i="2"/>
  <c r="H94" i="2" s="1"/>
  <c r="G56" i="2"/>
  <c r="G94" i="2" s="1"/>
  <c r="F56" i="2"/>
  <c r="F94" i="2" s="1"/>
  <c r="E56" i="2"/>
  <c r="E94" i="2" s="1"/>
  <c r="D56" i="2"/>
  <c r="D94" i="2" s="1"/>
  <c r="C56" i="2"/>
  <c r="C94" i="2" s="1"/>
  <c r="B56" i="2"/>
  <c r="B94" i="2" s="1"/>
  <c r="I55" i="2"/>
  <c r="I93" i="2" s="1"/>
  <c r="H55" i="2"/>
  <c r="H93" i="2" s="1"/>
  <c r="G55" i="2"/>
  <c r="G93" i="2" s="1"/>
  <c r="F55" i="2"/>
  <c r="F93" i="2" s="1"/>
  <c r="E55" i="2"/>
  <c r="E93" i="2" s="1"/>
  <c r="D55" i="2"/>
  <c r="D93" i="2" s="1"/>
  <c r="C55" i="2"/>
  <c r="C93" i="2" s="1"/>
  <c r="B55" i="2"/>
  <c r="B93" i="2" s="1"/>
  <c r="H54" i="2"/>
  <c r="H92" i="2" s="1"/>
  <c r="G54" i="2"/>
  <c r="G92" i="2" s="1"/>
  <c r="F54" i="2"/>
  <c r="F92" i="2" s="1"/>
  <c r="E54" i="2"/>
  <c r="E92" i="2" s="1"/>
  <c r="D54" i="2"/>
  <c r="D92" i="2" s="1"/>
  <c r="C54" i="2"/>
  <c r="C92" i="2" s="1"/>
  <c r="B54" i="2"/>
  <c r="B92" i="2" s="1"/>
  <c r="H53" i="2"/>
  <c r="H91" i="2" s="1"/>
  <c r="G53" i="2"/>
  <c r="G91" i="2" s="1"/>
  <c r="F53" i="2"/>
  <c r="F91" i="2" s="1"/>
  <c r="E53" i="2"/>
  <c r="E91" i="2" s="1"/>
  <c r="D53" i="2"/>
  <c r="D91" i="2" s="1"/>
  <c r="B53" i="2"/>
  <c r="B91" i="2" s="1"/>
  <c r="H52" i="2"/>
  <c r="H90" i="2" s="1"/>
  <c r="G52" i="2"/>
  <c r="G90" i="2" s="1"/>
  <c r="F52" i="2"/>
  <c r="F90" i="2" s="1"/>
  <c r="E52" i="2"/>
  <c r="E90" i="2" s="1"/>
  <c r="D52" i="2"/>
  <c r="D90" i="2" s="1"/>
  <c r="C52" i="2"/>
  <c r="C90" i="2" s="1"/>
  <c r="B52" i="2"/>
  <c r="B90" i="2" s="1"/>
  <c r="H51" i="2"/>
  <c r="H89" i="2" s="1"/>
  <c r="G51" i="2"/>
  <c r="G89" i="2" s="1"/>
  <c r="F51" i="2"/>
  <c r="F89" i="2" s="1"/>
  <c r="E51" i="2"/>
  <c r="E89" i="2" s="1"/>
  <c r="D51" i="2"/>
  <c r="D89" i="2" s="1"/>
  <c r="B51" i="2"/>
  <c r="B89" i="2" s="1"/>
  <c r="H50" i="2"/>
  <c r="H88" i="2" s="1"/>
  <c r="G50" i="2"/>
  <c r="G88" i="2" s="1"/>
  <c r="F50" i="2"/>
  <c r="F88" i="2" s="1"/>
  <c r="E50" i="2"/>
  <c r="E88" i="2" s="1"/>
  <c r="D50" i="2"/>
  <c r="D88" i="2" s="1"/>
  <c r="B50" i="2"/>
  <c r="B88" i="2" s="1"/>
  <c r="L38" i="2"/>
  <c r="I81" i="2" s="1"/>
  <c r="I119" i="2" s="1"/>
  <c r="L37" i="2"/>
  <c r="L36" i="2"/>
  <c r="I79" i="2" s="1"/>
  <c r="I117" i="2" s="1"/>
  <c r="L35" i="2"/>
  <c r="I78" i="2" s="1"/>
  <c r="I116" i="2" s="1"/>
  <c r="C78" i="2"/>
  <c r="C116" i="2" s="1"/>
  <c r="L34" i="2"/>
  <c r="I77" i="2" s="1"/>
  <c r="I115" i="2" s="1"/>
  <c r="L33" i="2"/>
  <c r="I76" i="2" s="1"/>
  <c r="I114" i="2" s="1"/>
  <c r="C76" i="2"/>
  <c r="C114" i="2" s="1"/>
  <c r="L32" i="2"/>
  <c r="I75" i="2" s="1"/>
  <c r="I113" i="2" s="1"/>
  <c r="C75" i="2"/>
  <c r="C113" i="2" s="1"/>
  <c r="L31" i="2"/>
  <c r="I74" i="2" s="1"/>
  <c r="I112" i="2" s="1"/>
  <c r="C74" i="2"/>
  <c r="C112" i="2" s="1"/>
  <c r="L30" i="2"/>
  <c r="L29" i="2"/>
  <c r="I72" i="2" s="1"/>
  <c r="I110" i="2" s="1"/>
  <c r="L28" i="2"/>
  <c r="I71" i="2" s="1"/>
  <c r="I109" i="2" s="1"/>
  <c r="L27" i="2"/>
  <c r="I70" i="2" s="1"/>
  <c r="I108" i="2" s="1"/>
  <c r="L26" i="2"/>
  <c r="I69" i="2" s="1"/>
  <c r="I107" i="2" s="1"/>
  <c r="C69" i="2"/>
  <c r="C107" i="2" s="1"/>
  <c r="L25" i="2"/>
  <c r="I68" i="2" s="1"/>
  <c r="I106" i="2" s="1"/>
  <c r="L24" i="2"/>
  <c r="I67" i="2" s="1"/>
  <c r="I105" i="2" s="1"/>
  <c r="C67" i="2"/>
  <c r="C105" i="2" s="1"/>
  <c r="L23" i="2"/>
  <c r="I66" i="2" s="1"/>
  <c r="I104" i="2" s="1"/>
  <c r="C66" i="2"/>
  <c r="C104" i="2" s="1"/>
  <c r="L22" i="2"/>
  <c r="I65" i="2" s="1"/>
  <c r="I103" i="2" s="1"/>
  <c r="L21" i="2"/>
  <c r="I64" i="2" s="1"/>
  <c r="I102" i="2" s="1"/>
  <c r="L20" i="2"/>
  <c r="I63" i="2" s="1"/>
  <c r="I101" i="2" s="1"/>
  <c r="L19" i="2"/>
  <c r="I62" i="2" s="1"/>
  <c r="I100" i="2" s="1"/>
  <c r="C62" i="2"/>
  <c r="C100" i="2" s="1"/>
  <c r="L18" i="2"/>
  <c r="I61" i="2" s="1"/>
  <c r="I99" i="2" s="1"/>
  <c r="C61" i="2"/>
  <c r="C99" i="2" s="1"/>
  <c r="L17" i="2"/>
  <c r="I60" i="2" s="1"/>
  <c r="I98" i="2" s="1"/>
  <c r="C60" i="2"/>
  <c r="C98" i="2" s="1"/>
  <c r="L16" i="2"/>
  <c r="I59" i="2" s="1"/>
  <c r="I97" i="2" s="1"/>
  <c r="C59" i="2"/>
  <c r="C97" i="2" s="1"/>
  <c r="L15" i="2"/>
  <c r="I58" i="2" s="1"/>
  <c r="I96" i="2" s="1"/>
  <c r="C58" i="2"/>
  <c r="C96" i="2" s="1"/>
  <c r="L14" i="2"/>
  <c r="L13" i="2"/>
  <c r="L12" i="2"/>
  <c r="L11" i="2"/>
  <c r="I54" i="2" s="1"/>
  <c r="I92" i="2" s="1"/>
  <c r="L10" i="2"/>
  <c r="I53" i="2" s="1"/>
  <c r="I91" i="2" s="1"/>
  <c r="C53" i="2"/>
  <c r="C91" i="2" s="1"/>
  <c r="L9" i="2"/>
  <c r="I52" i="2" s="1"/>
  <c r="I90" i="2" s="1"/>
  <c r="L8" i="2"/>
  <c r="I51" i="2" s="1"/>
  <c r="I89" i="2" s="1"/>
  <c r="C51" i="2"/>
  <c r="C89" i="2" s="1"/>
  <c r="L7" i="2"/>
  <c r="I50" i="2" s="1"/>
  <c r="I88" i="2" s="1"/>
  <c r="C50" i="2"/>
  <c r="C88" i="2" s="1"/>
  <c r="E120" i="2" l="1"/>
  <c r="E120" i="5"/>
  <c r="E120" i="13"/>
  <c r="E120" i="3"/>
  <c r="B120" i="13"/>
  <c r="B120" i="29"/>
  <c r="B120" i="62"/>
  <c r="B120" i="50"/>
  <c r="B120" i="66"/>
  <c r="B120" i="44"/>
  <c r="B120" i="3"/>
  <c r="B120" i="4"/>
  <c r="B120" i="5"/>
  <c r="B120" i="7"/>
  <c r="B120" i="10"/>
  <c r="B120" i="59"/>
  <c r="B120" i="65"/>
  <c r="B120" i="2"/>
  <c r="B120" i="55"/>
  <c r="B120" i="8"/>
  <c r="B120" i="11"/>
  <c r="B120" i="9"/>
  <c r="B120" i="12"/>
  <c r="B120" i="6"/>
  <c r="B120" i="37"/>
  <c r="B121" i="65"/>
  <c r="B121" i="50"/>
  <c r="B121" i="66"/>
  <c r="B121" i="4"/>
  <c r="B121" i="2"/>
  <c r="B121" i="7"/>
  <c r="B121" i="62"/>
  <c r="B121" i="44"/>
  <c r="B121" i="3"/>
  <c r="B121" i="8"/>
  <c r="B121" i="29"/>
  <c r="B121" i="55"/>
  <c r="B121" i="5"/>
  <c r="B121" i="6"/>
  <c r="B121" i="9"/>
  <c r="B121" i="10"/>
  <c r="B121" i="37"/>
  <c r="B121" i="11"/>
  <c r="B121" i="12"/>
  <c r="B121" i="13"/>
  <c r="B121" i="59"/>
  <c r="B137" i="13" l="1"/>
  <c r="B175" i="13" s="1"/>
  <c r="E120" i="9"/>
  <c r="E120" i="55"/>
  <c r="E120" i="62"/>
  <c r="E120" i="65"/>
  <c r="E120" i="11"/>
  <c r="E120" i="59"/>
  <c r="E120" i="6"/>
  <c r="E120" i="7"/>
  <c r="E120" i="8"/>
  <c r="E120" i="66"/>
  <c r="E120" i="37"/>
  <c r="E120" i="44"/>
  <c r="E120" i="50"/>
  <c r="E120" i="29"/>
  <c r="E120" i="12"/>
  <c r="E154" i="12" s="1"/>
  <c r="E120" i="4"/>
  <c r="E120" i="10"/>
  <c r="E129" i="10" s="1"/>
  <c r="E167" i="10" s="1"/>
  <c r="E206" i="10" s="1"/>
  <c r="E246" i="10" s="1"/>
  <c r="H121" i="3"/>
  <c r="H121" i="11"/>
  <c r="H121" i="59"/>
  <c r="H121" i="8"/>
  <c r="H121" i="5"/>
  <c r="H121" i="13"/>
  <c r="H121" i="29"/>
  <c r="H121" i="37"/>
  <c r="H121" i="44"/>
  <c r="H121" i="62"/>
  <c r="H121" i="4"/>
  <c r="H121" i="12"/>
  <c r="H121" i="50"/>
  <c r="H121" i="66"/>
  <c r="H121" i="9"/>
  <c r="H121" i="7"/>
  <c r="H121" i="2"/>
  <c r="H121" i="55"/>
  <c r="H121" i="6"/>
  <c r="H121" i="65"/>
  <c r="H121" i="10"/>
  <c r="C121" i="2"/>
  <c r="C121" i="3"/>
  <c r="C121" i="4"/>
  <c r="C121" i="5"/>
  <c r="C121" i="6"/>
  <c r="C121" i="7"/>
  <c r="C121" i="8"/>
  <c r="C121" i="9"/>
  <c r="C121" i="10"/>
  <c r="C121" i="11"/>
  <c r="C121" i="12"/>
  <c r="C121" i="13"/>
  <c r="C121" i="29"/>
  <c r="C121" i="37"/>
  <c r="C121" i="44"/>
  <c r="C121" i="50"/>
  <c r="C121" i="55"/>
  <c r="C121" i="59"/>
  <c r="C121" i="62"/>
  <c r="C121" i="65"/>
  <c r="C121" i="66"/>
  <c r="F121" i="8"/>
  <c r="F121" i="5"/>
  <c r="F121" i="13"/>
  <c r="F121" i="29"/>
  <c r="F121" i="37"/>
  <c r="F121" i="2"/>
  <c r="F121" i="10"/>
  <c r="F121" i="50"/>
  <c r="F121" i="66"/>
  <c r="F121" i="44"/>
  <c r="F121" i="59"/>
  <c r="F121" i="3"/>
  <c r="F121" i="62"/>
  <c r="F121" i="6"/>
  <c r="F121" i="11"/>
  <c r="F121" i="55"/>
  <c r="F121" i="65"/>
  <c r="F121" i="9"/>
  <c r="F121" i="7"/>
  <c r="F121" i="4"/>
  <c r="F121" i="12"/>
  <c r="D121" i="5"/>
  <c r="D121" i="13"/>
  <c r="D121" i="29"/>
  <c r="D121" i="37"/>
  <c r="D121" i="2"/>
  <c r="D121" i="10"/>
  <c r="D121" i="50"/>
  <c r="D121" i="66"/>
  <c r="D121" i="7"/>
  <c r="D121" i="55"/>
  <c r="D121" i="3"/>
  <c r="D121" i="8"/>
  <c r="D121" i="62"/>
  <c r="D121" i="6"/>
  <c r="D121" i="11"/>
  <c r="D121" i="65"/>
  <c r="D121" i="4"/>
  <c r="D121" i="9"/>
  <c r="D121" i="59"/>
  <c r="D121" i="12"/>
  <c r="D121" i="44"/>
  <c r="E140" i="50"/>
  <c r="E178" i="50" s="1"/>
  <c r="E217" i="50" s="1"/>
  <c r="E257" i="50" s="1"/>
  <c r="C120" i="7"/>
  <c r="C120" i="55"/>
  <c r="C120" i="4"/>
  <c r="C120" i="12"/>
  <c r="C120" i="44"/>
  <c r="C120" i="9"/>
  <c r="C120" i="65"/>
  <c r="C120" i="29"/>
  <c r="C120" i="37"/>
  <c r="C120" i="50"/>
  <c r="C120" i="62"/>
  <c r="C120" i="66"/>
  <c r="C120" i="5"/>
  <c r="C120" i="13"/>
  <c r="C120" i="59"/>
  <c r="C120" i="2"/>
  <c r="C120" i="8"/>
  <c r="C120" i="3"/>
  <c r="C120" i="10"/>
  <c r="C120" i="6"/>
  <c r="C120" i="11"/>
  <c r="E132" i="3"/>
  <c r="E170" i="3" s="1"/>
  <c r="E209" i="3" s="1"/>
  <c r="E249" i="3" s="1"/>
  <c r="D120" i="2"/>
  <c r="D120" i="10"/>
  <c r="D120" i="50"/>
  <c r="D120" i="66"/>
  <c r="D120" i="7"/>
  <c r="D120" i="55"/>
  <c r="D120" i="4"/>
  <c r="D120" i="12"/>
  <c r="D120" i="44"/>
  <c r="D120" i="6"/>
  <c r="D120" i="11"/>
  <c r="D120" i="65"/>
  <c r="D120" i="9"/>
  <c r="D120" i="29"/>
  <c r="D120" i="37"/>
  <c r="D120" i="8"/>
  <c r="D120" i="62"/>
  <c r="D120" i="5"/>
  <c r="D120" i="13"/>
  <c r="D120" i="59"/>
  <c r="D120" i="3"/>
  <c r="F120" i="2"/>
  <c r="F120" i="3"/>
  <c r="F120" i="4"/>
  <c r="F120" i="5"/>
  <c r="F120" i="6"/>
  <c r="F120" i="7"/>
  <c r="F120" i="8"/>
  <c r="F120" i="9"/>
  <c r="F120" i="10"/>
  <c r="F120" i="11"/>
  <c r="F120" i="12"/>
  <c r="F120" i="13"/>
  <c r="F120" i="29"/>
  <c r="F120" i="37"/>
  <c r="F120" i="44"/>
  <c r="F120" i="50"/>
  <c r="F120" i="55"/>
  <c r="F120" i="59"/>
  <c r="F120" i="62"/>
  <c r="F120" i="65"/>
  <c r="F120" i="66"/>
  <c r="E121" i="5"/>
  <c r="E138" i="5" s="1"/>
  <c r="E176" i="5" s="1"/>
  <c r="E215" i="5" s="1"/>
  <c r="E255" i="5" s="1"/>
  <c r="E121" i="13"/>
  <c r="E150" i="13" s="1"/>
  <c r="E188" i="13" s="1"/>
  <c r="E227" i="13" s="1"/>
  <c r="E267" i="13" s="1"/>
  <c r="E121" i="29"/>
  <c r="E121" i="37"/>
  <c r="E121" i="2"/>
  <c r="E146" i="2" s="1"/>
  <c r="E121" i="10"/>
  <c r="E121" i="50"/>
  <c r="E151" i="50" s="1"/>
  <c r="E189" i="50" s="1"/>
  <c r="E228" i="50" s="1"/>
  <c r="E268" i="50" s="1"/>
  <c r="E121" i="66"/>
  <c r="E121" i="7"/>
  <c r="E155" i="7" s="1"/>
  <c r="E121" i="55"/>
  <c r="E142" i="55" s="1"/>
  <c r="E180" i="55" s="1"/>
  <c r="E219" i="55" s="1"/>
  <c r="E259" i="55" s="1"/>
  <c r="E121" i="3"/>
  <c r="E137" i="3" s="1"/>
  <c r="E175" i="3" s="1"/>
  <c r="E214" i="3" s="1"/>
  <c r="E254" i="3" s="1"/>
  <c r="E121" i="8"/>
  <c r="E121" i="62"/>
  <c r="E155" i="62" s="1"/>
  <c r="E193" i="62" s="1"/>
  <c r="E232" i="62" s="1"/>
  <c r="E272" i="62" s="1"/>
  <c r="E121" i="6"/>
  <c r="E121" i="11"/>
  <c r="E140" i="11" s="1"/>
  <c r="E121" i="65"/>
  <c r="E121" i="4"/>
  <c r="E135" i="4" s="1"/>
  <c r="E121" i="9"/>
  <c r="E146" i="9" s="1"/>
  <c r="E184" i="9" s="1"/>
  <c r="E223" i="9" s="1"/>
  <c r="E263" i="9" s="1"/>
  <c r="E121" i="59"/>
  <c r="E121" i="44"/>
  <c r="E121" i="12"/>
  <c r="E138" i="12" s="1"/>
  <c r="B137" i="10"/>
  <c r="B175" i="10" s="1"/>
  <c r="I120" i="2"/>
  <c r="I120" i="3"/>
  <c r="I120" i="4"/>
  <c r="I120" i="5"/>
  <c r="I120" i="6"/>
  <c r="I120" i="7"/>
  <c r="I120" i="8"/>
  <c r="I120" i="9"/>
  <c r="I120" i="10"/>
  <c r="I120" i="11"/>
  <c r="I120" i="12"/>
  <c r="I120" i="13"/>
  <c r="I120" i="29"/>
  <c r="I120" i="37"/>
  <c r="I120" i="44"/>
  <c r="I120" i="50"/>
  <c r="I120" i="55"/>
  <c r="I120" i="59"/>
  <c r="I120" i="62"/>
  <c r="I120" i="65"/>
  <c r="I120" i="66"/>
  <c r="I121" i="3"/>
  <c r="I121" i="11"/>
  <c r="I121" i="59"/>
  <c r="I121" i="8"/>
  <c r="I121" i="5"/>
  <c r="I121" i="13"/>
  <c r="I121" i="29"/>
  <c r="I121" i="37"/>
  <c r="I121" i="44"/>
  <c r="I121" i="62"/>
  <c r="I121" i="4"/>
  <c r="I121" i="12"/>
  <c r="I121" i="50"/>
  <c r="I121" i="66"/>
  <c r="I121" i="9"/>
  <c r="I121" i="7"/>
  <c r="I121" i="2"/>
  <c r="I121" i="55"/>
  <c r="I121" i="6"/>
  <c r="I121" i="65"/>
  <c r="I121" i="10"/>
  <c r="E148" i="29"/>
  <c r="E131" i="29"/>
  <c r="E169" i="29" s="1"/>
  <c r="E208" i="29" s="1"/>
  <c r="E248" i="29" s="1"/>
  <c r="E139" i="29"/>
  <c r="E147" i="29"/>
  <c r="E149" i="12"/>
  <c r="E157" i="12"/>
  <c r="E152" i="12"/>
  <c r="G120" i="2"/>
  <c r="G120" i="3"/>
  <c r="G120" i="4"/>
  <c r="G120" i="5"/>
  <c r="G120" i="6"/>
  <c r="G120" i="7"/>
  <c r="G120" i="8"/>
  <c r="G120" i="9"/>
  <c r="G120" i="10"/>
  <c r="G120" i="11"/>
  <c r="G120" i="12"/>
  <c r="G120" i="13"/>
  <c r="G120" i="29"/>
  <c r="G120" i="37"/>
  <c r="G120" i="44"/>
  <c r="G120" i="50"/>
  <c r="G120" i="55"/>
  <c r="G120" i="59"/>
  <c r="G120" i="62"/>
  <c r="G120" i="65"/>
  <c r="G120" i="66"/>
  <c r="G121" i="8"/>
  <c r="G121" i="5"/>
  <c r="G121" i="13"/>
  <c r="G121" i="29"/>
  <c r="G121" i="37"/>
  <c r="G121" i="2"/>
  <c r="G144" i="2" s="1"/>
  <c r="G182" i="2" s="1"/>
  <c r="G221" i="2" s="1"/>
  <c r="G261" i="2" s="1"/>
  <c r="G121" i="10"/>
  <c r="G121" i="50"/>
  <c r="G121" i="66"/>
  <c r="G121" i="44"/>
  <c r="G121" i="59"/>
  <c r="G121" i="3"/>
  <c r="G121" i="62"/>
  <c r="G121" i="6"/>
  <c r="G121" i="11"/>
  <c r="G121" i="55"/>
  <c r="G121" i="65"/>
  <c r="G121" i="9"/>
  <c r="G121" i="7"/>
  <c r="G121" i="4"/>
  <c r="G121" i="12"/>
  <c r="E158" i="4"/>
  <c r="E196" i="4" s="1"/>
  <c r="E235" i="4" s="1"/>
  <c r="E275" i="4" s="1"/>
  <c r="E130" i="4"/>
  <c r="E140" i="4"/>
  <c r="E150" i="4"/>
  <c r="E148" i="4"/>
  <c r="E157" i="4"/>
  <c r="E195" i="4" s="1"/>
  <c r="E234" i="4" s="1"/>
  <c r="E274" i="4" s="1"/>
  <c r="E145" i="4"/>
  <c r="E141" i="10"/>
  <c r="E147" i="10"/>
  <c r="E157" i="10"/>
  <c r="E145" i="10"/>
  <c r="H120" i="2"/>
  <c r="H120" i="3"/>
  <c r="H120" i="4"/>
  <c r="H120" i="5"/>
  <c r="H120" i="6"/>
  <c r="H120" i="7"/>
  <c r="H120" i="8"/>
  <c r="H120" i="9"/>
  <c r="H120" i="10"/>
  <c r="H120" i="11"/>
  <c r="H120" i="12"/>
  <c r="H120" i="13"/>
  <c r="H120" i="29"/>
  <c r="H120" i="37"/>
  <c r="H120" i="44"/>
  <c r="H120" i="50"/>
  <c r="H120" i="55"/>
  <c r="H120" i="59"/>
  <c r="H120" i="62"/>
  <c r="H120" i="65"/>
  <c r="H120" i="66"/>
  <c r="E138" i="2"/>
  <c r="E176" i="2" s="1"/>
  <c r="E215" i="2" s="1"/>
  <c r="E255" i="2" s="1"/>
  <c r="E150" i="2"/>
  <c r="E141" i="2"/>
  <c r="E179" i="2" s="1"/>
  <c r="E218" i="2" s="1"/>
  <c r="E258" i="2" s="1"/>
  <c r="E133" i="2"/>
  <c r="E135" i="2"/>
  <c r="E144" i="2"/>
  <c r="E154" i="2"/>
  <c r="E192" i="2" s="1"/>
  <c r="E231" i="2" s="1"/>
  <c r="E271" i="2" s="1"/>
  <c r="E155" i="2"/>
  <c r="E149" i="2"/>
  <c r="E129" i="2"/>
  <c r="E140" i="2"/>
  <c r="E152" i="2"/>
  <c r="E153" i="2"/>
  <c r="E143" i="2"/>
  <c r="E131" i="2"/>
  <c r="B134" i="11"/>
  <c r="B172" i="11" s="1"/>
  <c r="B157" i="59"/>
  <c r="B195" i="59" s="1"/>
  <c r="B151" i="55"/>
  <c r="B189" i="55" s="1"/>
  <c r="B135" i="55"/>
  <c r="B173" i="55" s="1"/>
  <c r="B150" i="55"/>
  <c r="B188" i="55" s="1"/>
  <c r="B134" i="55"/>
  <c r="B172" i="55" s="1"/>
  <c r="B149" i="55"/>
  <c r="B187" i="55" s="1"/>
  <c r="B133" i="55"/>
  <c r="B171" i="55" s="1"/>
  <c r="B148" i="55"/>
  <c r="B186" i="55" s="1"/>
  <c r="B132" i="55"/>
  <c r="B170" i="55" s="1"/>
  <c r="B147" i="55"/>
  <c r="B185" i="55" s="1"/>
  <c r="B131" i="55"/>
  <c r="B169" i="55" s="1"/>
  <c r="B145" i="55"/>
  <c r="B183" i="55" s="1"/>
  <c r="B129" i="55"/>
  <c r="B167" i="55" s="1"/>
  <c r="B158" i="55"/>
  <c r="B196" i="55" s="1"/>
  <c r="B142" i="55"/>
  <c r="B180" i="55" s="1"/>
  <c r="B143" i="55"/>
  <c r="B181" i="55" s="1"/>
  <c r="B141" i="55"/>
  <c r="B179" i="55" s="1"/>
  <c r="B140" i="55"/>
  <c r="B178" i="55" s="1"/>
  <c r="B139" i="55"/>
  <c r="B177" i="55" s="1"/>
  <c r="B138" i="55"/>
  <c r="B176" i="55" s="1"/>
  <c r="B156" i="55"/>
  <c r="B194" i="55" s="1"/>
  <c r="B155" i="55"/>
  <c r="B193" i="55" s="1"/>
  <c r="B146" i="55"/>
  <c r="B184" i="55" s="1"/>
  <c r="B144" i="55"/>
  <c r="B182" i="55" s="1"/>
  <c r="B137" i="55"/>
  <c r="B175" i="55" s="1"/>
  <c r="B136" i="55"/>
  <c r="B174" i="55" s="1"/>
  <c r="B130" i="55"/>
  <c r="B168" i="55" s="1"/>
  <c r="B128" i="55"/>
  <c r="B166" i="55" s="1"/>
  <c r="B159" i="55"/>
  <c r="B197" i="55" s="1"/>
  <c r="B157" i="55"/>
  <c r="B195" i="55" s="1"/>
  <c r="B154" i="55"/>
  <c r="B192" i="55" s="1"/>
  <c r="B153" i="55"/>
  <c r="B191" i="55" s="1"/>
  <c r="B152" i="55"/>
  <c r="B190" i="55" s="1"/>
  <c r="B149" i="44"/>
  <c r="B187" i="44" s="1"/>
  <c r="B135" i="44"/>
  <c r="B173" i="44" s="1"/>
  <c r="B148" i="44"/>
  <c r="B186" i="44" s="1"/>
  <c r="B134" i="44"/>
  <c r="B172" i="44" s="1"/>
  <c r="B147" i="44"/>
  <c r="B185" i="44" s="1"/>
  <c r="B133" i="44"/>
  <c r="B171" i="44" s="1"/>
  <c r="B146" i="44"/>
  <c r="B184" i="44" s="1"/>
  <c r="B145" i="44"/>
  <c r="B183" i="44" s="1"/>
  <c r="B132" i="44"/>
  <c r="B170" i="44" s="1"/>
  <c r="B158" i="44"/>
  <c r="B196" i="44" s="1"/>
  <c r="B143" i="44"/>
  <c r="B181" i="44" s="1"/>
  <c r="B130" i="44"/>
  <c r="B168" i="44" s="1"/>
  <c r="B155" i="44"/>
  <c r="B193" i="44" s="1"/>
  <c r="B141" i="44"/>
  <c r="B179" i="44" s="1"/>
  <c r="B139" i="44"/>
  <c r="B177" i="44" s="1"/>
  <c r="B138" i="44"/>
  <c r="B176" i="44" s="1"/>
  <c r="B137" i="44"/>
  <c r="B175" i="44" s="1"/>
  <c r="B159" i="44"/>
  <c r="B197" i="44" s="1"/>
  <c r="B157" i="44"/>
  <c r="B195" i="44" s="1"/>
  <c r="B136" i="44"/>
  <c r="B174" i="44" s="1"/>
  <c r="B152" i="44"/>
  <c r="B190" i="44" s="1"/>
  <c r="B151" i="44"/>
  <c r="B189" i="44" s="1"/>
  <c r="B131" i="44"/>
  <c r="B169" i="44" s="1"/>
  <c r="B129" i="44"/>
  <c r="B167" i="44" s="1"/>
  <c r="B156" i="44"/>
  <c r="B194" i="44" s="1"/>
  <c r="B128" i="44"/>
  <c r="B166" i="44" s="1"/>
  <c r="B153" i="44"/>
  <c r="B191" i="44" s="1"/>
  <c r="B150" i="44"/>
  <c r="B188" i="44" s="1"/>
  <c r="B144" i="44"/>
  <c r="B182" i="44" s="1"/>
  <c r="B142" i="44"/>
  <c r="B180" i="44" s="1"/>
  <c r="B140" i="44"/>
  <c r="B178" i="44" s="1"/>
  <c r="B154" i="44"/>
  <c r="B192" i="44" s="1"/>
  <c r="B128" i="62"/>
  <c r="B166" i="62" s="1"/>
  <c r="B134" i="62"/>
  <c r="B172" i="62" s="1"/>
  <c r="B140" i="62"/>
  <c r="B178" i="62" s="1"/>
  <c r="B159" i="62"/>
  <c r="B197" i="62" s="1"/>
  <c r="B147" i="62"/>
  <c r="B185" i="62" s="1"/>
  <c r="B144" i="62"/>
  <c r="B182" i="62" s="1"/>
  <c r="B154" i="62"/>
  <c r="B192" i="62" s="1"/>
  <c r="B131" i="62"/>
  <c r="B169" i="62" s="1"/>
  <c r="B153" i="62"/>
  <c r="B191" i="62" s="1"/>
  <c r="B138" i="62"/>
  <c r="B176" i="62" s="1"/>
  <c r="B145" i="62"/>
  <c r="B183" i="62" s="1"/>
  <c r="B129" i="62"/>
  <c r="B167" i="62" s="1"/>
  <c r="B151" i="62"/>
  <c r="B189" i="62" s="1"/>
  <c r="B157" i="62"/>
  <c r="B195" i="62" s="1"/>
  <c r="B143" i="62"/>
  <c r="B181" i="62" s="1"/>
  <c r="B142" i="62"/>
  <c r="B180" i="62" s="1"/>
  <c r="B136" i="62"/>
  <c r="B174" i="62" s="1"/>
  <c r="B139" i="62"/>
  <c r="B177" i="62" s="1"/>
  <c r="B155" i="62"/>
  <c r="B193" i="62" s="1"/>
  <c r="B158" i="62"/>
  <c r="B196" i="62" s="1"/>
  <c r="B152" i="62"/>
  <c r="B190" i="62" s="1"/>
  <c r="B137" i="62"/>
  <c r="B175" i="62" s="1"/>
  <c r="B130" i="62"/>
  <c r="B168" i="62" s="1"/>
  <c r="B148" i="62"/>
  <c r="B186" i="62" s="1"/>
  <c r="B150" i="62"/>
  <c r="B188" i="62" s="1"/>
  <c r="B135" i="62"/>
  <c r="B173" i="62" s="1"/>
  <c r="B141" i="62"/>
  <c r="B179" i="62" s="1"/>
  <c r="B133" i="62"/>
  <c r="B171" i="62" s="1"/>
  <c r="B132" i="62"/>
  <c r="B170" i="62" s="1"/>
  <c r="B156" i="62"/>
  <c r="B194" i="62" s="1"/>
  <c r="B149" i="62"/>
  <c r="B187" i="62" s="1"/>
  <c r="B128" i="2"/>
  <c r="B166" i="2" s="1"/>
  <c r="B154" i="2"/>
  <c r="B192" i="2" s="1"/>
  <c r="B150" i="2"/>
  <c r="B188" i="2" s="1"/>
  <c r="B133" i="2"/>
  <c r="B171" i="2" s="1"/>
  <c r="B129" i="2"/>
  <c r="B167" i="2" s="1"/>
  <c r="B141" i="2"/>
  <c r="B179" i="2" s="1"/>
  <c r="B137" i="2"/>
  <c r="B175" i="2" s="1"/>
  <c r="B149" i="2"/>
  <c r="B187" i="2" s="1"/>
  <c r="B145" i="2"/>
  <c r="B183" i="2" s="1"/>
  <c r="B157" i="2"/>
  <c r="B195" i="2" s="1"/>
  <c r="B153" i="2"/>
  <c r="B191" i="2" s="1"/>
  <c r="B152" i="2"/>
  <c r="B190" i="2" s="1"/>
  <c r="B148" i="2"/>
  <c r="B186" i="2" s="1"/>
  <c r="B135" i="2"/>
  <c r="B173" i="2" s="1"/>
  <c r="B131" i="2"/>
  <c r="B169" i="2" s="1"/>
  <c r="B130" i="2"/>
  <c r="B168" i="2" s="1"/>
  <c r="B139" i="2"/>
  <c r="B177" i="2" s="1"/>
  <c r="B156" i="2"/>
  <c r="B194" i="2" s="1"/>
  <c r="B151" i="2"/>
  <c r="B189" i="2" s="1"/>
  <c r="B146" i="2"/>
  <c r="B184" i="2" s="1"/>
  <c r="B144" i="2"/>
  <c r="B182" i="2" s="1"/>
  <c r="B143" i="2"/>
  <c r="B181" i="2" s="1"/>
  <c r="B134" i="2"/>
  <c r="B172" i="2" s="1"/>
  <c r="B142" i="2"/>
  <c r="B180" i="2" s="1"/>
  <c r="B147" i="2"/>
  <c r="B185" i="2" s="1"/>
  <c r="B138" i="2"/>
  <c r="B176" i="2" s="1"/>
  <c r="B158" i="2"/>
  <c r="B196" i="2" s="1"/>
  <c r="B132" i="2"/>
  <c r="B170" i="2" s="1"/>
  <c r="B155" i="2"/>
  <c r="B193" i="2" s="1"/>
  <c r="B140" i="2"/>
  <c r="B178" i="2" s="1"/>
  <c r="B136" i="2"/>
  <c r="B174" i="2" s="1"/>
  <c r="B159" i="2"/>
  <c r="B197" i="2" s="1"/>
  <c r="B128" i="50"/>
  <c r="B166" i="50" s="1"/>
  <c r="B142" i="50"/>
  <c r="B180" i="50" s="1"/>
  <c r="B151" i="50"/>
  <c r="B189" i="50" s="1"/>
  <c r="B153" i="50"/>
  <c r="B191" i="50" s="1"/>
  <c r="B140" i="50"/>
  <c r="B178" i="50" s="1"/>
  <c r="B138" i="50"/>
  <c r="B176" i="50" s="1"/>
  <c r="B136" i="50"/>
  <c r="B174" i="50" s="1"/>
  <c r="B134" i="50"/>
  <c r="B172" i="50" s="1"/>
  <c r="B129" i="50"/>
  <c r="B167" i="50" s="1"/>
  <c r="B155" i="50"/>
  <c r="B193" i="50" s="1"/>
  <c r="B132" i="50"/>
  <c r="B170" i="50" s="1"/>
  <c r="B133" i="50"/>
  <c r="B171" i="50" s="1"/>
  <c r="B139" i="50"/>
  <c r="B177" i="50" s="1"/>
  <c r="B130" i="50"/>
  <c r="B168" i="50" s="1"/>
  <c r="B137" i="50"/>
  <c r="B175" i="50" s="1"/>
  <c r="B156" i="50"/>
  <c r="B194" i="50" s="1"/>
  <c r="B149" i="50"/>
  <c r="B187" i="50" s="1"/>
  <c r="B150" i="50"/>
  <c r="B188" i="50" s="1"/>
  <c r="B143" i="50"/>
  <c r="B181" i="50" s="1"/>
  <c r="B154" i="50"/>
  <c r="B192" i="50" s="1"/>
  <c r="B147" i="50"/>
  <c r="B185" i="50" s="1"/>
  <c r="B131" i="50"/>
  <c r="B169" i="50" s="1"/>
  <c r="B157" i="50"/>
  <c r="B195" i="50" s="1"/>
  <c r="B152" i="50"/>
  <c r="B190" i="50" s="1"/>
  <c r="B145" i="50"/>
  <c r="B183" i="50" s="1"/>
  <c r="B135" i="50"/>
  <c r="B173" i="50" s="1"/>
  <c r="B158" i="50"/>
  <c r="B196" i="50" s="1"/>
  <c r="B148" i="50"/>
  <c r="B186" i="50" s="1"/>
  <c r="B146" i="50"/>
  <c r="B184" i="50" s="1"/>
  <c r="B144" i="50"/>
  <c r="B182" i="50" s="1"/>
  <c r="B159" i="50"/>
  <c r="B197" i="50" s="1"/>
  <c r="B214" i="13"/>
  <c r="B128" i="66"/>
  <c r="B166" i="66" s="1"/>
  <c r="B150" i="66"/>
  <c r="B188" i="66" s="1"/>
  <c r="B158" i="66"/>
  <c r="B196" i="66" s="1"/>
  <c r="B151" i="66"/>
  <c r="B189" i="66" s="1"/>
  <c r="B140" i="66"/>
  <c r="B178" i="66" s="1"/>
  <c r="B145" i="66"/>
  <c r="B183" i="66" s="1"/>
  <c r="B149" i="66"/>
  <c r="B187" i="66" s="1"/>
  <c r="B142" i="66"/>
  <c r="B180" i="66" s="1"/>
  <c r="B148" i="66"/>
  <c r="B186" i="66" s="1"/>
  <c r="B147" i="66"/>
  <c r="B185" i="66" s="1"/>
  <c r="B144" i="66"/>
  <c r="B182" i="66" s="1"/>
  <c r="B132" i="66"/>
  <c r="B170" i="66" s="1"/>
  <c r="B143" i="66"/>
  <c r="B181" i="66" s="1"/>
  <c r="B152" i="66"/>
  <c r="B190" i="66" s="1"/>
  <c r="B130" i="66"/>
  <c r="B168" i="66" s="1"/>
  <c r="B141" i="66"/>
  <c r="B179" i="66" s="1"/>
  <c r="B154" i="66"/>
  <c r="B192" i="66" s="1"/>
  <c r="B139" i="66"/>
  <c r="B177" i="66" s="1"/>
  <c r="B137" i="66"/>
  <c r="B175" i="66" s="1"/>
  <c r="B135" i="66"/>
  <c r="B173" i="66" s="1"/>
  <c r="B133" i="66"/>
  <c r="B171" i="66" s="1"/>
  <c r="B156" i="66"/>
  <c r="B194" i="66" s="1"/>
  <c r="B131" i="66"/>
  <c r="B169" i="66" s="1"/>
  <c r="B134" i="66"/>
  <c r="B172" i="66" s="1"/>
  <c r="B129" i="66"/>
  <c r="B167" i="66" s="1"/>
  <c r="B159" i="66"/>
  <c r="B197" i="66" s="1"/>
  <c r="B157" i="66"/>
  <c r="B195" i="66" s="1"/>
  <c r="B155" i="66"/>
  <c r="B193" i="66" s="1"/>
  <c r="B153" i="66"/>
  <c r="B191" i="66" s="1"/>
  <c r="B146" i="66"/>
  <c r="B184" i="66" s="1"/>
  <c r="B136" i="66"/>
  <c r="B174" i="66" s="1"/>
  <c r="B138" i="66"/>
  <c r="B176" i="66" s="1"/>
  <c r="B158" i="7"/>
  <c r="B196" i="7" s="1"/>
  <c r="B135" i="7"/>
  <c r="B173" i="7" s="1"/>
  <c r="B157" i="7"/>
  <c r="B195" i="7" s="1"/>
  <c r="B149" i="7"/>
  <c r="B187" i="7" s="1"/>
  <c r="B142" i="7"/>
  <c r="B180" i="7" s="1"/>
  <c r="B134" i="7"/>
  <c r="B172" i="7" s="1"/>
  <c r="B156" i="7"/>
  <c r="B194" i="7" s="1"/>
  <c r="B148" i="7"/>
  <c r="B186" i="7" s="1"/>
  <c r="B141" i="7"/>
  <c r="B179" i="7" s="1"/>
  <c r="B133" i="7"/>
  <c r="B171" i="7" s="1"/>
  <c r="B154" i="7"/>
  <c r="B192" i="7" s="1"/>
  <c r="B145" i="7"/>
  <c r="B183" i="7" s="1"/>
  <c r="B138" i="7"/>
  <c r="B176" i="7" s="1"/>
  <c r="B129" i="7"/>
  <c r="B167" i="7" s="1"/>
  <c r="B155" i="7"/>
  <c r="B193" i="7" s="1"/>
  <c r="B137" i="7"/>
  <c r="B175" i="7" s="1"/>
  <c r="B144" i="7"/>
  <c r="B182" i="7" s="1"/>
  <c r="B143" i="7"/>
  <c r="B181" i="7" s="1"/>
  <c r="B152" i="7"/>
  <c r="B190" i="7" s="1"/>
  <c r="B151" i="7"/>
  <c r="B189" i="7" s="1"/>
  <c r="B136" i="7"/>
  <c r="B174" i="7" s="1"/>
  <c r="B153" i="7"/>
  <c r="B191" i="7" s="1"/>
  <c r="B132" i="7"/>
  <c r="B170" i="7" s="1"/>
  <c r="B146" i="7"/>
  <c r="B184" i="7" s="1"/>
  <c r="B150" i="7"/>
  <c r="B188" i="7" s="1"/>
  <c r="B140" i="7"/>
  <c r="B178" i="7" s="1"/>
  <c r="B159" i="7"/>
  <c r="B197" i="7" s="1"/>
  <c r="B139" i="7"/>
  <c r="B177" i="7" s="1"/>
  <c r="B131" i="7"/>
  <c r="B169" i="7" s="1"/>
  <c r="B128" i="7"/>
  <c r="B166" i="7" s="1"/>
  <c r="B147" i="7"/>
  <c r="B185" i="7" s="1"/>
  <c r="B130" i="7"/>
  <c r="B168" i="7" s="1"/>
  <c r="B146" i="29"/>
  <c r="B184" i="29" s="1"/>
  <c r="B136" i="29"/>
  <c r="B174" i="29" s="1"/>
  <c r="B128" i="29"/>
  <c r="B166" i="29" s="1"/>
  <c r="B157" i="29"/>
  <c r="B195" i="29" s="1"/>
  <c r="B135" i="29"/>
  <c r="B173" i="29" s="1"/>
  <c r="B148" i="29"/>
  <c r="B186" i="29" s="1"/>
  <c r="B130" i="29"/>
  <c r="B168" i="29" s="1"/>
  <c r="B158" i="29"/>
  <c r="B196" i="29" s="1"/>
  <c r="B156" i="29"/>
  <c r="B194" i="29" s="1"/>
  <c r="B129" i="29"/>
  <c r="B167" i="29" s="1"/>
  <c r="B131" i="29"/>
  <c r="B169" i="29" s="1"/>
  <c r="B147" i="29"/>
  <c r="B185" i="29" s="1"/>
  <c r="B149" i="29"/>
  <c r="B187" i="29" s="1"/>
  <c r="B133" i="29"/>
  <c r="B171" i="29" s="1"/>
  <c r="B159" i="29"/>
  <c r="B197" i="29" s="1"/>
  <c r="B150" i="29"/>
  <c r="B188" i="29" s="1"/>
  <c r="B137" i="29"/>
  <c r="B175" i="29" s="1"/>
  <c r="B132" i="29"/>
  <c r="B170" i="29" s="1"/>
  <c r="B142" i="29"/>
  <c r="B180" i="29" s="1"/>
  <c r="B153" i="29"/>
  <c r="B191" i="29" s="1"/>
  <c r="B145" i="29"/>
  <c r="B183" i="29" s="1"/>
  <c r="B152" i="29"/>
  <c r="B190" i="29" s="1"/>
  <c r="B138" i="29"/>
  <c r="B176" i="29" s="1"/>
  <c r="B140" i="29"/>
  <c r="B178" i="29" s="1"/>
  <c r="B134" i="29"/>
  <c r="B172" i="29" s="1"/>
  <c r="B144" i="29"/>
  <c r="B182" i="29" s="1"/>
  <c r="B139" i="29"/>
  <c r="B177" i="29" s="1"/>
  <c r="B151" i="29"/>
  <c r="B189" i="29" s="1"/>
  <c r="B141" i="29"/>
  <c r="B179" i="29" s="1"/>
  <c r="B143" i="29"/>
  <c r="B181" i="29" s="1"/>
  <c r="B154" i="29"/>
  <c r="B192" i="29" s="1"/>
  <c r="B141" i="50"/>
  <c r="B179" i="50" s="1"/>
  <c r="B128" i="10"/>
  <c r="B166" i="10" s="1"/>
  <c r="B145" i="10"/>
  <c r="B183" i="10" s="1"/>
  <c r="B130" i="10"/>
  <c r="B168" i="10" s="1"/>
  <c r="B150" i="10"/>
  <c r="B188" i="10" s="1"/>
  <c r="B152" i="10"/>
  <c r="B190" i="10" s="1"/>
  <c r="B138" i="10"/>
  <c r="B176" i="10" s="1"/>
  <c r="B143" i="10"/>
  <c r="B181" i="10" s="1"/>
  <c r="B129" i="10"/>
  <c r="B167" i="10" s="1"/>
  <c r="B156" i="10"/>
  <c r="B194" i="10" s="1"/>
  <c r="B148" i="10"/>
  <c r="B186" i="10" s="1"/>
  <c r="B134" i="10"/>
  <c r="B172" i="10" s="1"/>
  <c r="B141" i="10"/>
  <c r="B179" i="10" s="1"/>
  <c r="B158" i="10"/>
  <c r="B196" i="10" s="1"/>
  <c r="B139" i="10"/>
  <c r="B177" i="10" s="1"/>
  <c r="B132" i="10"/>
  <c r="B170" i="10" s="1"/>
  <c r="B146" i="10"/>
  <c r="B184" i="10" s="1"/>
  <c r="B154" i="10"/>
  <c r="B192" i="10" s="1"/>
  <c r="B136" i="10"/>
  <c r="B174" i="10" s="1"/>
  <c r="B133" i="10"/>
  <c r="B171" i="10" s="1"/>
  <c r="B135" i="10"/>
  <c r="B173" i="10" s="1"/>
  <c r="B131" i="10"/>
  <c r="B169" i="10" s="1"/>
  <c r="B140" i="10"/>
  <c r="B178" i="10" s="1"/>
  <c r="B147" i="10"/>
  <c r="B185" i="10" s="1"/>
  <c r="B144" i="10"/>
  <c r="B182" i="10" s="1"/>
  <c r="B149" i="10"/>
  <c r="B187" i="10" s="1"/>
  <c r="B151" i="10"/>
  <c r="B189" i="10" s="1"/>
  <c r="B142" i="10"/>
  <c r="B180" i="10" s="1"/>
  <c r="B153" i="10"/>
  <c r="B191" i="10" s="1"/>
  <c r="B159" i="10"/>
  <c r="B197" i="10" s="1"/>
  <c r="B155" i="10"/>
  <c r="B193" i="10" s="1"/>
  <c r="B157" i="10"/>
  <c r="B195" i="10" s="1"/>
  <c r="B128" i="37"/>
  <c r="B166" i="37" s="1"/>
  <c r="B148" i="37"/>
  <c r="B186" i="37" s="1"/>
  <c r="B135" i="37"/>
  <c r="B173" i="37" s="1"/>
  <c r="B147" i="37"/>
  <c r="B185" i="37" s="1"/>
  <c r="B134" i="37"/>
  <c r="B172" i="37" s="1"/>
  <c r="B146" i="37"/>
  <c r="B184" i="37" s="1"/>
  <c r="B133" i="37"/>
  <c r="B171" i="37" s="1"/>
  <c r="B159" i="37"/>
  <c r="B197" i="37" s="1"/>
  <c r="B132" i="37"/>
  <c r="B170" i="37" s="1"/>
  <c r="B158" i="37"/>
  <c r="B196" i="37" s="1"/>
  <c r="B145" i="37"/>
  <c r="B183" i="37" s="1"/>
  <c r="B131" i="37"/>
  <c r="B169" i="37" s="1"/>
  <c r="B154" i="37"/>
  <c r="B192" i="37" s="1"/>
  <c r="B141" i="37"/>
  <c r="B179" i="37" s="1"/>
  <c r="B153" i="37"/>
  <c r="B191" i="37" s="1"/>
  <c r="B140" i="37"/>
  <c r="B178" i="37" s="1"/>
  <c r="B142" i="37"/>
  <c r="B180" i="37" s="1"/>
  <c r="B137" i="37"/>
  <c r="B175" i="37" s="1"/>
  <c r="B157" i="37"/>
  <c r="B195" i="37" s="1"/>
  <c r="B139" i="37"/>
  <c r="B177" i="37" s="1"/>
  <c r="B138" i="37"/>
  <c r="B176" i="37" s="1"/>
  <c r="B152" i="37"/>
  <c r="B190" i="37" s="1"/>
  <c r="B129" i="37"/>
  <c r="B167" i="37" s="1"/>
  <c r="B151" i="37"/>
  <c r="B189" i="37" s="1"/>
  <c r="B150" i="37"/>
  <c r="B188" i="37" s="1"/>
  <c r="B143" i="37"/>
  <c r="B181" i="37" s="1"/>
  <c r="B144" i="37"/>
  <c r="B182" i="37" s="1"/>
  <c r="B136" i="37"/>
  <c r="B174" i="37" s="1"/>
  <c r="B130" i="37"/>
  <c r="B168" i="37" s="1"/>
  <c r="B156" i="37"/>
  <c r="B194" i="37" s="1"/>
  <c r="B155" i="37"/>
  <c r="B193" i="37" s="1"/>
  <c r="B149" i="37"/>
  <c r="B187" i="37" s="1"/>
  <c r="B158" i="13"/>
  <c r="B196" i="13" s="1"/>
  <c r="B128" i="13"/>
  <c r="B166" i="13" s="1"/>
  <c r="B159" i="13"/>
  <c r="B197" i="13" s="1"/>
  <c r="B133" i="13"/>
  <c r="B171" i="13" s="1"/>
  <c r="B157" i="13"/>
  <c r="B195" i="13" s="1"/>
  <c r="B131" i="13"/>
  <c r="B169" i="13" s="1"/>
  <c r="B129" i="13"/>
  <c r="B167" i="13" s="1"/>
  <c r="B153" i="13"/>
  <c r="B191" i="13" s="1"/>
  <c r="B151" i="13"/>
  <c r="B189" i="13" s="1"/>
  <c r="B135" i="13"/>
  <c r="B173" i="13" s="1"/>
  <c r="B156" i="13"/>
  <c r="B194" i="13" s="1"/>
  <c r="B149" i="13"/>
  <c r="B187" i="13" s="1"/>
  <c r="B155" i="13"/>
  <c r="B193" i="13" s="1"/>
  <c r="B130" i="13"/>
  <c r="B168" i="13" s="1"/>
  <c r="B145" i="13"/>
  <c r="B183" i="13" s="1"/>
  <c r="B132" i="13"/>
  <c r="B170" i="13" s="1"/>
  <c r="B134" i="13"/>
  <c r="B172" i="13" s="1"/>
  <c r="B141" i="13"/>
  <c r="B179" i="13" s="1"/>
  <c r="B136" i="13"/>
  <c r="B174" i="13" s="1"/>
  <c r="B138" i="13"/>
  <c r="B176" i="13" s="1"/>
  <c r="B142" i="13"/>
  <c r="B180" i="13" s="1"/>
  <c r="B147" i="13"/>
  <c r="B185" i="13" s="1"/>
  <c r="B144" i="13"/>
  <c r="B182" i="13" s="1"/>
  <c r="B139" i="13"/>
  <c r="B177" i="13" s="1"/>
  <c r="B146" i="13"/>
  <c r="B184" i="13" s="1"/>
  <c r="B154" i="13"/>
  <c r="B192" i="13" s="1"/>
  <c r="B150" i="13"/>
  <c r="B188" i="13" s="1"/>
  <c r="B143" i="13"/>
  <c r="B181" i="13" s="1"/>
  <c r="B148" i="13"/>
  <c r="B186" i="13" s="1"/>
  <c r="B140" i="13"/>
  <c r="B178" i="13" s="1"/>
  <c r="B152" i="13"/>
  <c r="B190" i="13" s="1"/>
  <c r="B146" i="62"/>
  <c r="B184" i="62" s="1"/>
  <c r="B128" i="65"/>
  <c r="B166" i="65" s="1"/>
  <c r="B140" i="65"/>
  <c r="B178" i="65" s="1"/>
  <c r="B131" i="65"/>
  <c r="B169" i="65" s="1"/>
  <c r="B138" i="65"/>
  <c r="B176" i="65" s="1"/>
  <c r="B129" i="65"/>
  <c r="B167" i="65" s="1"/>
  <c r="B136" i="65"/>
  <c r="B174" i="65" s="1"/>
  <c r="B134" i="65"/>
  <c r="B172" i="65" s="1"/>
  <c r="B132" i="65"/>
  <c r="B170" i="65" s="1"/>
  <c r="B139" i="65"/>
  <c r="B177" i="65" s="1"/>
  <c r="B130" i="65"/>
  <c r="B168" i="65" s="1"/>
  <c r="B137" i="65"/>
  <c r="B175" i="65" s="1"/>
  <c r="B158" i="65"/>
  <c r="B196" i="65" s="1"/>
  <c r="B135" i="65"/>
  <c r="B173" i="65" s="1"/>
  <c r="B154" i="65"/>
  <c r="B192" i="65" s="1"/>
  <c r="B149" i="65"/>
  <c r="B187" i="65" s="1"/>
  <c r="B148" i="65"/>
  <c r="B186" i="65" s="1"/>
  <c r="B152" i="65"/>
  <c r="B190" i="65" s="1"/>
  <c r="B143" i="65"/>
  <c r="B181" i="65" s="1"/>
  <c r="B150" i="65"/>
  <c r="B188" i="65" s="1"/>
  <c r="B145" i="65"/>
  <c r="B183" i="65" s="1"/>
  <c r="B147" i="65"/>
  <c r="B185" i="65" s="1"/>
  <c r="B153" i="65"/>
  <c r="B191" i="65" s="1"/>
  <c r="B156" i="65"/>
  <c r="B194" i="65" s="1"/>
  <c r="B146" i="65"/>
  <c r="B184" i="65" s="1"/>
  <c r="B144" i="65"/>
  <c r="B182" i="65" s="1"/>
  <c r="B155" i="65"/>
  <c r="B193" i="65" s="1"/>
  <c r="B157" i="65"/>
  <c r="B195" i="65" s="1"/>
  <c r="B142" i="65"/>
  <c r="B180" i="65" s="1"/>
  <c r="B151" i="65"/>
  <c r="B189" i="65" s="1"/>
  <c r="B133" i="65"/>
  <c r="B171" i="65" s="1"/>
  <c r="B141" i="65"/>
  <c r="B179" i="65" s="1"/>
  <c r="B159" i="65"/>
  <c r="B197" i="65" s="1"/>
  <c r="B156" i="5"/>
  <c r="B194" i="5" s="1"/>
  <c r="B151" i="5"/>
  <c r="B189" i="5" s="1"/>
  <c r="B140" i="5"/>
  <c r="B178" i="5" s="1"/>
  <c r="B150" i="5"/>
  <c r="B188" i="5" s="1"/>
  <c r="B145" i="5"/>
  <c r="B183" i="5" s="1"/>
  <c r="B139" i="5"/>
  <c r="B177" i="5" s="1"/>
  <c r="B135" i="5"/>
  <c r="B173" i="5" s="1"/>
  <c r="B130" i="5"/>
  <c r="B168" i="5" s="1"/>
  <c r="B155" i="5"/>
  <c r="B193" i="5" s="1"/>
  <c r="B159" i="5"/>
  <c r="B197" i="5" s="1"/>
  <c r="B144" i="5"/>
  <c r="B182" i="5" s="1"/>
  <c r="B134" i="5"/>
  <c r="B172" i="5" s="1"/>
  <c r="B158" i="5"/>
  <c r="B196" i="5" s="1"/>
  <c r="B148" i="5"/>
  <c r="B186" i="5" s="1"/>
  <c r="B153" i="5"/>
  <c r="B191" i="5" s="1"/>
  <c r="B133" i="5"/>
  <c r="B171" i="5" s="1"/>
  <c r="B157" i="5"/>
  <c r="B195" i="5" s="1"/>
  <c r="B138" i="5"/>
  <c r="B176" i="5" s="1"/>
  <c r="B141" i="5"/>
  <c r="B179" i="5" s="1"/>
  <c r="B154" i="5"/>
  <c r="B192" i="5" s="1"/>
  <c r="B143" i="5"/>
  <c r="B181" i="5" s="1"/>
  <c r="B132" i="5"/>
  <c r="B170" i="5" s="1"/>
  <c r="B142" i="5"/>
  <c r="B180" i="5" s="1"/>
  <c r="B136" i="5"/>
  <c r="B174" i="5" s="1"/>
  <c r="B147" i="5"/>
  <c r="B185" i="5" s="1"/>
  <c r="B149" i="5"/>
  <c r="B187" i="5" s="1"/>
  <c r="B137" i="5"/>
  <c r="B175" i="5" s="1"/>
  <c r="B131" i="5"/>
  <c r="B169" i="5" s="1"/>
  <c r="B128" i="5"/>
  <c r="B166" i="5" s="1"/>
  <c r="B146" i="5"/>
  <c r="B184" i="5" s="1"/>
  <c r="B129" i="5"/>
  <c r="B167" i="5" s="1"/>
  <c r="B152" i="5"/>
  <c r="B190" i="5" s="1"/>
  <c r="B128" i="6"/>
  <c r="B166" i="6" s="1"/>
  <c r="B149" i="6"/>
  <c r="B187" i="6" s="1"/>
  <c r="B137" i="6"/>
  <c r="B175" i="6" s="1"/>
  <c r="B143" i="6"/>
  <c r="B181" i="6" s="1"/>
  <c r="B159" i="6"/>
  <c r="B197" i="6" s="1"/>
  <c r="B154" i="6"/>
  <c r="B192" i="6" s="1"/>
  <c r="B148" i="6"/>
  <c r="B186" i="6" s="1"/>
  <c r="B131" i="6"/>
  <c r="B169" i="6" s="1"/>
  <c r="B158" i="6"/>
  <c r="B196" i="6" s="1"/>
  <c r="B142" i="6"/>
  <c r="B180" i="6" s="1"/>
  <c r="B152" i="6"/>
  <c r="B190" i="6" s="1"/>
  <c r="B146" i="6"/>
  <c r="B184" i="6" s="1"/>
  <c r="B140" i="6"/>
  <c r="B178" i="6" s="1"/>
  <c r="B129" i="6"/>
  <c r="B167" i="6" s="1"/>
  <c r="B151" i="6"/>
  <c r="B189" i="6" s="1"/>
  <c r="B144" i="6"/>
  <c r="B182" i="6" s="1"/>
  <c r="B157" i="6"/>
  <c r="B195" i="6" s="1"/>
  <c r="B155" i="6"/>
  <c r="B193" i="6" s="1"/>
  <c r="B141" i="6"/>
  <c r="B179" i="6" s="1"/>
  <c r="B134" i="6"/>
  <c r="B172" i="6" s="1"/>
  <c r="B150" i="6"/>
  <c r="B188" i="6" s="1"/>
  <c r="B130" i="6"/>
  <c r="B168" i="6" s="1"/>
  <c r="B135" i="6"/>
  <c r="B173" i="6" s="1"/>
  <c r="B156" i="6"/>
  <c r="B194" i="6" s="1"/>
  <c r="B136" i="6"/>
  <c r="B174" i="6" s="1"/>
  <c r="B138" i="6"/>
  <c r="B176" i="6" s="1"/>
  <c r="B147" i="6"/>
  <c r="B185" i="6" s="1"/>
  <c r="B139" i="6"/>
  <c r="B177" i="6" s="1"/>
  <c r="B133" i="6"/>
  <c r="B171" i="6" s="1"/>
  <c r="B153" i="6"/>
  <c r="B191" i="6" s="1"/>
  <c r="B132" i="6"/>
  <c r="B170" i="6" s="1"/>
  <c r="B145" i="6"/>
  <c r="B183" i="6" s="1"/>
  <c r="B155" i="29"/>
  <c r="B193" i="29" s="1"/>
  <c r="B128" i="12"/>
  <c r="B166" i="12" s="1"/>
  <c r="B153" i="12"/>
  <c r="B191" i="12" s="1"/>
  <c r="B147" i="12"/>
  <c r="B185" i="12" s="1"/>
  <c r="B159" i="12"/>
  <c r="B197" i="12" s="1"/>
  <c r="B134" i="12"/>
  <c r="B172" i="12" s="1"/>
  <c r="B146" i="12"/>
  <c r="B184" i="12" s="1"/>
  <c r="B140" i="12"/>
  <c r="B178" i="12" s="1"/>
  <c r="B133" i="12"/>
  <c r="B171" i="12" s="1"/>
  <c r="B145" i="12"/>
  <c r="B183" i="12" s="1"/>
  <c r="B152" i="12"/>
  <c r="B190" i="12" s="1"/>
  <c r="B139" i="12"/>
  <c r="B177" i="12" s="1"/>
  <c r="B132" i="12"/>
  <c r="B170" i="12" s="1"/>
  <c r="B130" i="12"/>
  <c r="B168" i="12" s="1"/>
  <c r="B157" i="12"/>
  <c r="B195" i="12" s="1"/>
  <c r="B150" i="12"/>
  <c r="B188" i="12" s="1"/>
  <c r="B144" i="12"/>
  <c r="B182" i="12" s="1"/>
  <c r="B149" i="12"/>
  <c r="B187" i="12" s="1"/>
  <c r="B143" i="12"/>
  <c r="B181" i="12" s="1"/>
  <c r="B137" i="12"/>
  <c r="B175" i="12" s="1"/>
  <c r="B138" i="12"/>
  <c r="B176" i="12" s="1"/>
  <c r="B129" i="12"/>
  <c r="B167" i="12" s="1"/>
  <c r="B148" i="12"/>
  <c r="B186" i="12" s="1"/>
  <c r="B156" i="12"/>
  <c r="B194" i="12" s="1"/>
  <c r="B155" i="12"/>
  <c r="B193" i="12" s="1"/>
  <c r="B154" i="12"/>
  <c r="B192" i="12" s="1"/>
  <c r="B135" i="12"/>
  <c r="B173" i="12" s="1"/>
  <c r="B136" i="12"/>
  <c r="B174" i="12" s="1"/>
  <c r="B158" i="12"/>
  <c r="B196" i="12" s="1"/>
  <c r="B142" i="12"/>
  <c r="B180" i="12" s="1"/>
  <c r="B151" i="12"/>
  <c r="B189" i="12" s="1"/>
  <c r="B141" i="12"/>
  <c r="B179" i="12" s="1"/>
  <c r="B131" i="12"/>
  <c r="B169" i="12" s="1"/>
  <c r="B158" i="9"/>
  <c r="B196" i="9" s="1"/>
  <c r="B128" i="9"/>
  <c r="B166" i="9" s="1"/>
  <c r="B130" i="9"/>
  <c r="B168" i="9" s="1"/>
  <c r="B151" i="9"/>
  <c r="B189" i="9" s="1"/>
  <c r="B144" i="9"/>
  <c r="B182" i="9" s="1"/>
  <c r="B136" i="9"/>
  <c r="B174" i="9" s="1"/>
  <c r="B135" i="9"/>
  <c r="B173" i="9" s="1"/>
  <c r="B150" i="9"/>
  <c r="B188" i="9" s="1"/>
  <c r="B139" i="9"/>
  <c r="B177" i="9" s="1"/>
  <c r="B148" i="9"/>
  <c r="B186" i="9" s="1"/>
  <c r="B134" i="9"/>
  <c r="B172" i="9" s="1"/>
  <c r="B155" i="9"/>
  <c r="B193" i="9" s="1"/>
  <c r="B132" i="9"/>
  <c r="B170" i="9" s="1"/>
  <c r="B137" i="9"/>
  <c r="B175" i="9" s="1"/>
  <c r="B146" i="9"/>
  <c r="B184" i="9" s="1"/>
  <c r="B153" i="9"/>
  <c r="B191" i="9" s="1"/>
  <c r="B152" i="9"/>
  <c r="B190" i="9" s="1"/>
  <c r="B129" i="9"/>
  <c r="B167" i="9" s="1"/>
  <c r="B145" i="9"/>
  <c r="B183" i="9" s="1"/>
  <c r="B141" i="9"/>
  <c r="B179" i="9" s="1"/>
  <c r="B142" i="9"/>
  <c r="B180" i="9" s="1"/>
  <c r="B157" i="9"/>
  <c r="B195" i="9" s="1"/>
  <c r="B138" i="9"/>
  <c r="B176" i="9" s="1"/>
  <c r="B140" i="9"/>
  <c r="B178" i="9" s="1"/>
  <c r="B154" i="9"/>
  <c r="B192" i="9" s="1"/>
  <c r="B156" i="9"/>
  <c r="B194" i="9" s="1"/>
  <c r="B159" i="9"/>
  <c r="B197" i="9" s="1"/>
  <c r="B133" i="9"/>
  <c r="B171" i="9" s="1"/>
  <c r="B143" i="9"/>
  <c r="B181" i="9" s="1"/>
  <c r="B131" i="9"/>
  <c r="B169" i="9" s="1"/>
  <c r="B149" i="9"/>
  <c r="B187" i="9" s="1"/>
  <c r="B147" i="9"/>
  <c r="B185" i="9" s="1"/>
  <c r="B128" i="4"/>
  <c r="B166" i="4" s="1"/>
  <c r="B147" i="4"/>
  <c r="B185" i="4" s="1"/>
  <c r="B138" i="4"/>
  <c r="B176" i="4" s="1"/>
  <c r="B156" i="4"/>
  <c r="B194" i="4" s="1"/>
  <c r="B151" i="4"/>
  <c r="B189" i="4" s="1"/>
  <c r="B137" i="4"/>
  <c r="B175" i="4" s="1"/>
  <c r="B132" i="4"/>
  <c r="B170" i="4" s="1"/>
  <c r="B146" i="4"/>
  <c r="B184" i="4" s="1"/>
  <c r="B141" i="4"/>
  <c r="B179" i="4" s="1"/>
  <c r="B149" i="4"/>
  <c r="B187" i="4" s="1"/>
  <c r="B140" i="4"/>
  <c r="B178" i="4" s="1"/>
  <c r="B135" i="4"/>
  <c r="B173" i="4" s="1"/>
  <c r="B159" i="4"/>
  <c r="B197" i="4" s="1"/>
  <c r="B154" i="4"/>
  <c r="B192" i="4" s="1"/>
  <c r="B144" i="4"/>
  <c r="B182" i="4" s="1"/>
  <c r="B130" i="4"/>
  <c r="B168" i="4" s="1"/>
  <c r="B139" i="4"/>
  <c r="B177" i="4" s="1"/>
  <c r="B158" i="4"/>
  <c r="B196" i="4" s="1"/>
  <c r="B155" i="4"/>
  <c r="B193" i="4" s="1"/>
  <c r="B142" i="4"/>
  <c r="B180" i="4" s="1"/>
  <c r="B136" i="4"/>
  <c r="B174" i="4" s="1"/>
  <c r="B131" i="4"/>
  <c r="B169" i="4" s="1"/>
  <c r="B148" i="4"/>
  <c r="B186" i="4" s="1"/>
  <c r="B143" i="4"/>
  <c r="B181" i="4" s="1"/>
  <c r="B153" i="4"/>
  <c r="B191" i="4" s="1"/>
  <c r="B150" i="4"/>
  <c r="B188" i="4" s="1"/>
  <c r="B152" i="4"/>
  <c r="B190" i="4" s="1"/>
  <c r="B129" i="4"/>
  <c r="B167" i="4" s="1"/>
  <c r="B157" i="4"/>
  <c r="B195" i="4" s="1"/>
  <c r="B134" i="4"/>
  <c r="B172" i="4" s="1"/>
  <c r="B145" i="4"/>
  <c r="B183" i="4" s="1"/>
  <c r="B133" i="4"/>
  <c r="B171" i="4" s="1"/>
  <c r="B157" i="11"/>
  <c r="B195" i="11" s="1"/>
  <c r="B128" i="11"/>
  <c r="B166" i="11" s="1"/>
  <c r="B135" i="11"/>
  <c r="B173" i="11" s="1"/>
  <c r="B129" i="11"/>
  <c r="B167" i="11" s="1"/>
  <c r="B151" i="11"/>
  <c r="B189" i="11" s="1"/>
  <c r="B150" i="11"/>
  <c r="B188" i="11" s="1"/>
  <c r="B159" i="11"/>
  <c r="B197" i="11" s="1"/>
  <c r="B131" i="11"/>
  <c r="B169" i="11" s="1"/>
  <c r="B138" i="11"/>
  <c r="B176" i="11" s="1"/>
  <c r="B136" i="11"/>
  <c r="B174" i="11" s="1"/>
  <c r="B152" i="11"/>
  <c r="B190" i="11" s="1"/>
  <c r="B146" i="11"/>
  <c r="B184" i="11" s="1"/>
  <c r="B132" i="11"/>
  <c r="B170" i="11" s="1"/>
  <c r="B133" i="11"/>
  <c r="B171" i="11" s="1"/>
  <c r="B148" i="11"/>
  <c r="B186" i="11" s="1"/>
  <c r="B143" i="11"/>
  <c r="B181" i="11" s="1"/>
  <c r="B144" i="11"/>
  <c r="B182" i="11" s="1"/>
  <c r="B147" i="11"/>
  <c r="B185" i="11" s="1"/>
  <c r="B141" i="11"/>
  <c r="B179" i="11" s="1"/>
  <c r="B140" i="11"/>
  <c r="B178" i="11" s="1"/>
  <c r="B156" i="11"/>
  <c r="B194" i="11" s="1"/>
  <c r="B154" i="11"/>
  <c r="B192" i="11" s="1"/>
  <c r="B153" i="11"/>
  <c r="B191" i="11" s="1"/>
  <c r="B155" i="11"/>
  <c r="B193" i="11" s="1"/>
  <c r="B145" i="11"/>
  <c r="B183" i="11" s="1"/>
  <c r="B149" i="11"/>
  <c r="B187" i="11" s="1"/>
  <c r="B142" i="11"/>
  <c r="B180" i="11" s="1"/>
  <c r="B158" i="11"/>
  <c r="B196" i="11" s="1"/>
  <c r="B137" i="11"/>
  <c r="B175" i="11" s="1"/>
  <c r="B139" i="11"/>
  <c r="B177" i="11" s="1"/>
  <c r="B130" i="11"/>
  <c r="B168" i="11" s="1"/>
  <c r="B148" i="59"/>
  <c r="B186" i="59" s="1"/>
  <c r="B128" i="59"/>
  <c r="B166" i="59" s="1"/>
  <c r="B150" i="59"/>
  <c r="B188" i="59" s="1"/>
  <c r="B138" i="59"/>
  <c r="B176" i="59" s="1"/>
  <c r="B146" i="59"/>
  <c r="B184" i="59" s="1"/>
  <c r="B149" i="59"/>
  <c r="B187" i="59" s="1"/>
  <c r="B137" i="59"/>
  <c r="B175" i="59" s="1"/>
  <c r="B133" i="59"/>
  <c r="B171" i="59" s="1"/>
  <c r="B152" i="59"/>
  <c r="B190" i="59" s="1"/>
  <c r="B140" i="59"/>
  <c r="B178" i="59" s="1"/>
  <c r="B156" i="59"/>
  <c r="B194" i="59" s="1"/>
  <c r="B147" i="59"/>
  <c r="B185" i="59" s="1"/>
  <c r="B139" i="59"/>
  <c r="B177" i="59" s="1"/>
  <c r="B130" i="59"/>
  <c r="B168" i="59" s="1"/>
  <c r="B131" i="59"/>
  <c r="B169" i="59" s="1"/>
  <c r="B154" i="59"/>
  <c r="B192" i="59" s="1"/>
  <c r="B145" i="59"/>
  <c r="B183" i="59" s="1"/>
  <c r="B134" i="59"/>
  <c r="B172" i="59" s="1"/>
  <c r="B159" i="59"/>
  <c r="B197" i="59" s="1"/>
  <c r="B143" i="59"/>
  <c r="B181" i="59" s="1"/>
  <c r="B129" i="59"/>
  <c r="B167" i="59" s="1"/>
  <c r="B153" i="59"/>
  <c r="B191" i="59" s="1"/>
  <c r="B136" i="59"/>
  <c r="B174" i="59" s="1"/>
  <c r="B144" i="59"/>
  <c r="B182" i="59" s="1"/>
  <c r="B158" i="59"/>
  <c r="B196" i="59" s="1"/>
  <c r="B151" i="59"/>
  <c r="B189" i="59" s="1"/>
  <c r="B142" i="59"/>
  <c r="B180" i="59" s="1"/>
  <c r="B132" i="59"/>
  <c r="B170" i="59" s="1"/>
  <c r="B155" i="59"/>
  <c r="B193" i="59" s="1"/>
  <c r="B141" i="59"/>
  <c r="B179" i="59" s="1"/>
  <c r="B135" i="59"/>
  <c r="B173" i="59" s="1"/>
  <c r="B128" i="8"/>
  <c r="B166" i="8" s="1"/>
  <c r="B158" i="8"/>
  <c r="B196" i="8" s="1"/>
  <c r="B139" i="8"/>
  <c r="B177" i="8" s="1"/>
  <c r="B150" i="8"/>
  <c r="B188" i="8" s="1"/>
  <c r="B144" i="8"/>
  <c r="B182" i="8" s="1"/>
  <c r="B157" i="8"/>
  <c r="B195" i="8" s="1"/>
  <c r="B143" i="8"/>
  <c r="B181" i="8" s="1"/>
  <c r="B138" i="8"/>
  <c r="B176" i="8" s="1"/>
  <c r="B156" i="8"/>
  <c r="B194" i="8" s="1"/>
  <c r="B149" i="8"/>
  <c r="B187" i="8" s="1"/>
  <c r="B137" i="8"/>
  <c r="B175" i="8" s="1"/>
  <c r="B132" i="8"/>
  <c r="B170" i="8" s="1"/>
  <c r="B147" i="8"/>
  <c r="B185" i="8" s="1"/>
  <c r="B153" i="8"/>
  <c r="B191" i="8" s="1"/>
  <c r="B141" i="8"/>
  <c r="B179" i="8" s="1"/>
  <c r="B135" i="8"/>
  <c r="B173" i="8" s="1"/>
  <c r="B129" i="8"/>
  <c r="B167" i="8" s="1"/>
  <c r="B134" i="8"/>
  <c r="B172" i="8" s="1"/>
  <c r="B131" i="8"/>
  <c r="B169" i="8" s="1"/>
  <c r="B148" i="8"/>
  <c r="B186" i="8" s="1"/>
  <c r="B133" i="8"/>
  <c r="B171" i="8" s="1"/>
  <c r="B146" i="8"/>
  <c r="B184" i="8" s="1"/>
  <c r="B155" i="8"/>
  <c r="B193" i="8" s="1"/>
  <c r="B140" i="8"/>
  <c r="B178" i="8" s="1"/>
  <c r="B154" i="8"/>
  <c r="B192" i="8" s="1"/>
  <c r="B142" i="8"/>
  <c r="B180" i="8" s="1"/>
  <c r="B152" i="8"/>
  <c r="B190" i="8" s="1"/>
  <c r="B145" i="8"/>
  <c r="B183" i="8" s="1"/>
  <c r="B130" i="8"/>
  <c r="B168" i="8" s="1"/>
  <c r="B136" i="8"/>
  <c r="B174" i="8" s="1"/>
  <c r="B151" i="8"/>
  <c r="B189" i="8" s="1"/>
  <c r="B159" i="8"/>
  <c r="B197" i="8" s="1"/>
  <c r="B128" i="3"/>
  <c r="B166" i="3" s="1"/>
  <c r="B156" i="3"/>
  <c r="B194" i="3" s="1"/>
  <c r="B151" i="3"/>
  <c r="B189" i="3" s="1"/>
  <c r="B132" i="3"/>
  <c r="B170" i="3" s="1"/>
  <c r="B147" i="3"/>
  <c r="B185" i="3" s="1"/>
  <c r="B136" i="3"/>
  <c r="B174" i="3" s="1"/>
  <c r="B146" i="3"/>
  <c r="B184" i="3" s="1"/>
  <c r="B135" i="3"/>
  <c r="B173" i="3" s="1"/>
  <c r="B141" i="3"/>
  <c r="B179" i="3" s="1"/>
  <c r="B155" i="3"/>
  <c r="B193" i="3" s="1"/>
  <c r="B131" i="3"/>
  <c r="B169" i="3" s="1"/>
  <c r="B158" i="3"/>
  <c r="B196" i="3" s="1"/>
  <c r="B145" i="3"/>
  <c r="B183" i="3" s="1"/>
  <c r="B134" i="3"/>
  <c r="B172" i="3" s="1"/>
  <c r="B153" i="3"/>
  <c r="B191" i="3" s="1"/>
  <c r="B149" i="3"/>
  <c r="B187" i="3" s="1"/>
  <c r="B144" i="3"/>
  <c r="B182" i="3" s="1"/>
  <c r="B139" i="3"/>
  <c r="B177" i="3" s="1"/>
  <c r="B159" i="3"/>
  <c r="B197" i="3" s="1"/>
  <c r="B148" i="3"/>
  <c r="B186" i="3" s="1"/>
  <c r="B133" i="3"/>
  <c r="B171" i="3" s="1"/>
  <c r="B130" i="3"/>
  <c r="B168" i="3" s="1"/>
  <c r="B129" i="3"/>
  <c r="B167" i="3" s="1"/>
  <c r="B142" i="3"/>
  <c r="B180" i="3" s="1"/>
  <c r="B157" i="3"/>
  <c r="B195" i="3" s="1"/>
  <c r="B152" i="3"/>
  <c r="B190" i="3" s="1"/>
  <c r="B140" i="3"/>
  <c r="B178" i="3" s="1"/>
  <c r="B138" i="3"/>
  <c r="B176" i="3" s="1"/>
  <c r="B150" i="3"/>
  <c r="B188" i="3" s="1"/>
  <c r="B137" i="3"/>
  <c r="B175" i="3" s="1"/>
  <c r="B143" i="3"/>
  <c r="B181" i="3" s="1"/>
  <c r="B154" i="3"/>
  <c r="B192" i="3" s="1"/>
  <c r="E141" i="4" l="1"/>
  <c r="E179" i="4" s="1"/>
  <c r="E218" i="4" s="1"/>
  <c r="E258" i="4" s="1"/>
  <c r="E129" i="29"/>
  <c r="E167" i="29" s="1"/>
  <c r="E206" i="29" s="1"/>
  <c r="E246" i="29" s="1"/>
  <c r="E148" i="37"/>
  <c r="E147" i="37"/>
  <c r="E143" i="37"/>
  <c r="E135" i="55"/>
  <c r="E173" i="55" s="1"/>
  <c r="E212" i="55" s="1"/>
  <c r="E252" i="55" s="1"/>
  <c r="E138" i="4"/>
  <c r="E176" i="4" s="1"/>
  <c r="E215" i="4" s="1"/>
  <c r="E255" i="4" s="1"/>
  <c r="E144" i="4"/>
  <c r="E182" i="4" s="1"/>
  <c r="E221" i="4" s="1"/>
  <c r="E261" i="4" s="1"/>
  <c r="E139" i="4"/>
  <c r="E177" i="4" s="1"/>
  <c r="E216" i="4" s="1"/>
  <c r="E256" i="4" s="1"/>
  <c r="E147" i="4"/>
  <c r="E185" i="4" s="1"/>
  <c r="E224" i="4" s="1"/>
  <c r="E264" i="4" s="1"/>
  <c r="E142" i="4"/>
  <c r="E144" i="65"/>
  <c r="E182" i="65" s="1"/>
  <c r="E221" i="65" s="1"/>
  <c r="E261" i="65" s="1"/>
  <c r="E155" i="65"/>
  <c r="E193" i="65" s="1"/>
  <c r="E232" i="65" s="1"/>
  <c r="E272" i="65" s="1"/>
  <c r="E150" i="29"/>
  <c r="E130" i="29"/>
  <c r="E168" i="29" s="1"/>
  <c r="E207" i="29" s="1"/>
  <c r="E247" i="29" s="1"/>
  <c r="E159" i="29"/>
  <c r="E135" i="29"/>
  <c r="E173" i="29" s="1"/>
  <c r="E212" i="29" s="1"/>
  <c r="E252" i="29" s="1"/>
  <c r="E157" i="29"/>
  <c r="E195" i="29" s="1"/>
  <c r="E234" i="29" s="1"/>
  <c r="E274" i="29" s="1"/>
  <c r="E136" i="29"/>
  <c r="E174" i="29" s="1"/>
  <c r="E213" i="29" s="1"/>
  <c r="E253" i="29" s="1"/>
  <c r="E133" i="29"/>
  <c r="E171" i="29" s="1"/>
  <c r="E210" i="29" s="1"/>
  <c r="E250" i="29" s="1"/>
  <c r="E158" i="29"/>
  <c r="E152" i="29"/>
  <c r="E136" i="4"/>
  <c r="E174" i="4" s="1"/>
  <c r="E213" i="4" s="1"/>
  <c r="E253" i="4" s="1"/>
  <c r="E134" i="29"/>
  <c r="E172" i="29" s="1"/>
  <c r="E211" i="29" s="1"/>
  <c r="E251" i="29" s="1"/>
  <c r="E154" i="66"/>
  <c r="E192" i="66" s="1"/>
  <c r="E231" i="66" s="1"/>
  <c r="E271" i="66" s="1"/>
  <c r="E149" i="10"/>
  <c r="E156" i="4"/>
  <c r="E143" i="6"/>
  <c r="E181" i="6" s="1"/>
  <c r="E220" i="6" s="1"/>
  <c r="E260" i="6" s="1"/>
  <c r="E139" i="10"/>
  <c r="E146" i="4"/>
  <c r="E129" i="4"/>
  <c r="E167" i="4" s="1"/>
  <c r="E206" i="4" s="1"/>
  <c r="E246" i="4" s="1"/>
  <c r="E152" i="4"/>
  <c r="E131" i="4"/>
  <c r="E151" i="44"/>
  <c r="E189" i="44" s="1"/>
  <c r="E228" i="44" s="1"/>
  <c r="E268" i="44" s="1"/>
  <c r="E155" i="10"/>
  <c r="E193" i="10" s="1"/>
  <c r="E232" i="10" s="1"/>
  <c r="E272" i="10" s="1"/>
  <c r="E134" i="4"/>
  <c r="E172" i="4" s="1"/>
  <c r="E211" i="4" s="1"/>
  <c r="E251" i="4" s="1"/>
  <c r="E149" i="4"/>
  <c r="E187" i="4" s="1"/>
  <c r="E226" i="4" s="1"/>
  <c r="E266" i="4" s="1"/>
  <c r="E141" i="12"/>
  <c r="E143" i="29"/>
  <c r="E132" i="8"/>
  <c r="E132" i="4"/>
  <c r="E170" i="4" s="1"/>
  <c r="E209" i="4" s="1"/>
  <c r="E249" i="4" s="1"/>
  <c r="E151" i="4"/>
  <c r="E189" i="4" s="1"/>
  <c r="E228" i="4" s="1"/>
  <c r="E268" i="4" s="1"/>
  <c r="E154" i="4"/>
  <c r="E153" i="10"/>
  <c r="E191" i="10" s="1"/>
  <c r="E230" i="10" s="1"/>
  <c r="E270" i="10" s="1"/>
  <c r="E133" i="4"/>
  <c r="E144" i="10"/>
  <c r="E142" i="10"/>
  <c r="E180" i="10" s="1"/>
  <c r="E219" i="10" s="1"/>
  <c r="E259" i="10" s="1"/>
  <c r="E153" i="4"/>
  <c r="E191" i="4" s="1"/>
  <c r="E230" i="4" s="1"/>
  <c r="E270" i="4" s="1"/>
  <c r="E159" i="4"/>
  <c r="E197" i="4" s="1"/>
  <c r="E236" i="4" s="1"/>
  <c r="E276" i="4" s="1"/>
  <c r="E142" i="12"/>
  <c r="E180" i="12" s="1"/>
  <c r="E219" i="12" s="1"/>
  <c r="E259" i="12" s="1"/>
  <c r="E155" i="29"/>
  <c r="E150" i="10"/>
  <c r="E188" i="10" s="1"/>
  <c r="E227" i="10" s="1"/>
  <c r="E267" i="10" s="1"/>
  <c r="E128" i="4"/>
  <c r="E166" i="4" s="1"/>
  <c r="E205" i="4" s="1"/>
  <c r="E245" i="4" s="1"/>
  <c r="E143" i="4"/>
  <c r="E181" i="4" s="1"/>
  <c r="E220" i="4" s="1"/>
  <c r="E260" i="4" s="1"/>
  <c r="E131" i="10"/>
  <c r="E155" i="4"/>
  <c r="E193" i="4" s="1"/>
  <c r="E232" i="4" s="1"/>
  <c r="E272" i="4" s="1"/>
  <c r="E137" i="4"/>
  <c r="E147" i="59"/>
  <c r="E185" i="59" s="1"/>
  <c r="E224" i="59" s="1"/>
  <c r="E264" i="59" s="1"/>
  <c r="E132" i="37"/>
  <c r="E170" i="37" s="1"/>
  <c r="E209" i="37" s="1"/>
  <c r="E249" i="37" s="1"/>
  <c r="E138" i="37"/>
  <c r="E176" i="37" s="1"/>
  <c r="E215" i="37" s="1"/>
  <c r="E255" i="37" s="1"/>
  <c r="E154" i="37"/>
  <c r="E140" i="37"/>
  <c r="E151" i="37"/>
  <c r="E152" i="37"/>
  <c r="E159" i="50"/>
  <c r="E197" i="50" s="1"/>
  <c r="E236" i="50" s="1"/>
  <c r="E276" i="50" s="1"/>
  <c r="E139" i="37"/>
  <c r="E177" i="37" s="1"/>
  <c r="E216" i="37" s="1"/>
  <c r="E256" i="37" s="1"/>
  <c r="E156" i="37"/>
  <c r="E154" i="44"/>
  <c r="E192" i="44" s="1"/>
  <c r="E231" i="44" s="1"/>
  <c r="E271" i="44" s="1"/>
  <c r="E140" i="65"/>
  <c r="E178" i="65" s="1"/>
  <c r="E217" i="65" s="1"/>
  <c r="E257" i="65" s="1"/>
  <c r="E146" i="37"/>
  <c r="E137" i="37"/>
  <c r="E157" i="37"/>
  <c r="E133" i="37"/>
  <c r="E159" i="13"/>
  <c r="E197" i="13" s="1"/>
  <c r="E236" i="13" s="1"/>
  <c r="E276" i="13" s="1"/>
  <c r="E145" i="37"/>
  <c r="E141" i="37"/>
  <c r="E133" i="3"/>
  <c r="E171" i="3" s="1"/>
  <c r="E210" i="3" s="1"/>
  <c r="E250" i="3" s="1"/>
  <c r="E151" i="13"/>
  <c r="E189" i="13" s="1"/>
  <c r="E228" i="13" s="1"/>
  <c r="E268" i="13" s="1"/>
  <c r="E155" i="37"/>
  <c r="E149" i="37"/>
  <c r="E147" i="3"/>
  <c r="E185" i="3" s="1"/>
  <c r="E224" i="3" s="1"/>
  <c r="E264" i="3" s="1"/>
  <c r="F129" i="6"/>
  <c r="F167" i="6" s="1"/>
  <c r="F206" i="6" s="1"/>
  <c r="F246" i="6" s="1"/>
  <c r="E147" i="7"/>
  <c r="E185" i="7" s="1"/>
  <c r="E224" i="7" s="1"/>
  <c r="E264" i="7" s="1"/>
  <c r="E150" i="37"/>
  <c r="E188" i="37" s="1"/>
  <c r="E227" i="37" s="1"/>
  <c r="E267" i="37" s="1"/>
  <c r="E128" i="37"/>
  <c r="E166" i="37" s="1"/>
  <c r="E205" i="37" s="1"/>
  <c r="E245" i="37" s="1"/>
  <c r="E134" i="3"/>
  <c r="E172" i="3" s="1"/>
  <c r="E211" i="3" s="1"/>
  <c r="E251" i="3" s="1"/>
  <c r="E159" i="7"/>
  <c r="E197" i="7" s="1"/>
  <c r="E236" i="7" s="1"/>
  <c r="E276" i="7" s="1"/>
  <c r="E153" i="37"/>
  <c r="E142" i="37"/>
  <c r="E136" i="59"/>
  <c r="E174" i="59" s="1"/>
  <c r="E213" i="59" s="1"/>
  <c r="E253" i="59" s="1"/>
  <c r="E130" i="37"/>
  <c r="E168" i="37" s="1"/>
  <c r="E207" i="37" s="1"/>
  <c r="E247" i="37" s="1"/>
  <c r="E129" i="37"/>
  <c r="E167" i="37" s="1"/>
  <c r="E206" i="37" s="1"/>
  <c r="E246" i="37" s="1"/>
  <c r="E140" i="55"/>
  <c r="E178" i="55" s="1"/>
  <c r="E217" i="55" s="1"/>
  <c r="E257" i="55" s="1"/>
  <c r="E141" i="3"/>
  <c r="E179" i="3" s="1"/>
  <c r="E218" i="3" s="1"/>
  <c r="E258" i="3" s="1"/>
  <c r="E140" i="59"/>
  <c r="E178" i="59" s="1"/>
  <c r="E217" i="59" s="1"/>
  <c r="E257" i="59" s="1"/>
  <c r="E136" i="37"/>
  <c r="E158" i="37"/>
  <c r="E137" i="55"/>
  <c r="E175" i="55" s="1"/>
  <c r="E214" i="55" s="1"/>
  <c r="E254" i="55" s="1"/>
  <c r="E159" i="9"/>
  <c r="E197" i="9" s="1"/>
  <c r="E236" i="9" s="1"/>
  <c r="E276" i="9" s="1"/>
  <c r="E159" i="37"/>
  <c r="E144" i="37"/>
  <c r="E182" i="37" s="1"/>
  <c r="E221" i="37" s="1"/>
  <c r="E261" i="37" s="1"/>
  <c r="E156" i="66"/>
  <c r="E194" i="66" s="1"/>
  <c r="E233" i="66" s="1"/>
  <c r="E273" i="66" s="1"/>
  <c r="E155" i="55"/>
  <c r="E193" i="55" s="1"/>
  <c r="E232" i="55" s="1"/>
  <c r="E272" i="55" s="1"/>
  <c r="E156" i="9"/>
  <c r="E131" i="37"/>
  <c r="E135" i="37"/>
  <c r="E157" i="66"/>
  <c r="E195" i="66" s="1"/>
  <c r="E234" i="66" s="1"/>
  <c r="E274" i="66" s="1"/>
  <c r="E131" i="55"/>
  <c r="E169" i="55" s="1"/>
  <c r="E208" i="55" s="1"/>
  <c r="E248" i="55" s="1"/>
  <c r="E149" i="9"/>
  <c r="E187" i="9" s="1"/>
  <c r="E226" i="9" s="1"/>
  <c r="E266" i="9" s="1"/>
  <c r="E134" i="37"/>
  <c r="E138" i="55"/>
  <c r="E176" i="55" s="1"/>
  <c r="E215" i="55" s="1"/>
  <c r="E255" i="55" s="1"/>
  <c r="E156" i="55"/>
  <c r="E194" i="55" s="1"/>
  <c r="E233" i="55" s="1"/>
  <c r="E273" i="55" s="1"/>
  <c r="E159" i="55"/>
  <c r="E197" i="55" s="1"/>
  <c r="E236" i="55" s="1"/>
  <c r="E276" i="55" s="1"/>
  <c r="E134" i="8"/>
  <c r="E135" i="65"/>
  <c r="E173" i="65" s="1"/>
  <c r="E212" i="65" s="1"/>
  <c r="E252" i="65" s="1"/>
  <c r="E155" i="13"/>
  <c r="E193" i="13" s="1"/>
  <c r="E232" i="13" s="1"/>
  <c r="E272" i="13" s="1"/>
  <c r="E158" i="7"/>
  <c r="E148" i="59"/>
  <c r="E186" i="59" s="1"/>
  <c r="E225" i="59" s="1"/>
  <c r="E265" i="59" s="1"/>
  <c r="E139" i="8"/>
  <c r="E137" i="29"/>
  <c r="E175" i="29" s="1"/>
  <c r="E214" i="29" s="1"/>
  <c r="E254" i="29" s="1"/>
  <c r="E142" i="29"/>
  <c r="E180" i="29" s="1"/>
  <c r="E219" i="29" s="1"/>
  <c r="E259" i="29" s="1"/>
  <c r="E141" i="55"/>
  <c r="E179" i="55" s="1"/>
  <c r="E218" i="55" s="1"/>
  <c r="E258" i="55" s="1"/>
  <c r="E132" i="55"/>
  <c r="E170" i="55" s="1"/>
  <c r="E209" i="55" s="1"/>
  <c r="E249" i="55" s="1"/>
  <c r="E157" i="8"/>
  <c r="E195" i="8" s="1"/>
  <c r="E234" i="8" s="1"/>
  <c r="E274" i="8" s="1"/>
  <c r="E157" i="9"/>
  <c r="E142" i="50"/>
  <c r="E180" i="50" s="1"/>
  <c r="E219" i="50" s="1"/>
  <c r="E259" i="50" s="1"/>
  <c r="E151" i="65"/>
  <c r="E149" i="13"/>
  <c r="E187" i="13" s="1"/>
  <c r="E226" i="13" s="1"/>
  <c r="E266" i="13" s="1"/>
  <c r="E143" i="7"/>
  <c r="E181" i="7" s="1"/>
  <c r="E220" i="7" s="1"/>
  <c r="E260" i="7" s="1"/>
  <c r="E149" i="59"/>
  <c r="E187" i="59" s="1"/>
  <c r="E226" i="59" s="1"/>
  <c r="E266" i="59" s="1"/>
  <c r="E146" i="8"/>
  <c r="E184" i="8" s="1"/>
  <c r="E223" i="8" s="1"/>
  <c r="E263" i="8" s="1"/>
  <c r="E154" i="29"/>
  <c r="E192" i="29" s="1"/>
  <c r="E231" i="29" s="1"/>
  <c r="E271" i="29" s="1"/>
  <c r="E145" i="29"/>
  <c r="E183" i="29" s="1"/>
  <c r="E222" i="29" s="1"/>
  <c r="E262" i="29" s="1"/>
  <c r="E145" i="55"/>
  <c r="E183" i="55" s="1"/>
  <c r="E222" i="55" s="1"/>
  <c r="E262" i="55" s="1"/>
  <c r="E147" i="55"/>
  <c r="E185" i="55" s="1"/>
  <c r="E224" i="55" s="1"/>
  <c r="E264" i="55" s="1"/>
  <c r="E148" i="3"/>
  <c r="E186" i="3" s="1"/>
  <c r="E225" i="3" s="1"/>
  <c r="E265" i="3" s="1"/>
  <c r="E129" i="8"/>
  <c r="E167" i="8" s="1"/>
  <c r="E206" i="8" s="1"/>
  <c r="E246" i="8" s="1"/>
  <c r="E145" i="9"/>
  <c r="E183" i="9" s="1"/>
  <c r="E222" i="9" s="1"/>
  <c r="E262" i="9" s="1"/>
  <c r="E140" i="44"/>
  <c r="E178" i="44" s="1"/>
  <c r="E217" i="44" s="1"/>
  <c r="E257" i="44" s="1"/>
  <c r="E142" i="65"/>
  <c r="E180" i="65" s="1"/>
  <c r="E219" i="65" s="1"/>
  <c r="E259" i="65" s="1"/>
  <c r="E156" i="13"/>
  <c r="E194" i="13" s="1"/>
  <c r="E233" i="13" s="1"/>
  <c r="E273" i="13" s="1"/>
  <c r="E134" i="7"/>
  <c r="E151" i="59"/>
  <c r="E189" i="59" s="1"/>
  <c r="E228" i="59" s="1"/>
  <c r="E268" i="59" s="1"/>
  <c r="E156" i="29"/>
  <c r="E149" i="29"/>
  <c r="E187" i="29" s="1"/>
  <c r="E226" i="29" s="1"/>
  <c r="E148" i="55"/>
  <c r="E186" i="55" s="1"/>
  <c r="E225" i="55" s="1"/>
  <c r="E265" i="55" s="1"/>
  <c r="E146" i="55"/>
  <c r="E184" i="55" s="1"/>
  <c r="E223" i="55" s="1"/>
  <c r="E263" i="55" s="1"/>
  <c r="E152" i="3"/>
  <c r="E190" i="3" s="1"/>
  <c r="E229" i="3" s="1"/>
  <c r="E269" i="3" s="1"/>
  <c r="E156" i="8"/>
  <c r="E194" i="8" s="1"/>
  <c r="E233" i="8" s="1"/>
  <c r="E273" i="8" s="1"/>
  <c r="E153" i="9"/>
  <c r="E191" i="9" s="1"/>
  <c r="E230" i="9" s="1"/>
  <c r="E270" i="9" s="1"/>
  <c r="E143" i="44"/>
  <c r="E181" i="44" s="1"/>
  <c r="E220" i="44" s="1"/>
  <c r="E260" i="44" s="1"/>
  <c r="E158" i="65"/>
  <c r="E158" i="13"/>
  <c r="E196" i="13" s="1"/>
  <c r="E235" i="13" s="1"/>
  <c r="E275" i="13" s="1"/>
  <c r="E131" i="7"/>
  <c r="E130" i="59"/>
  <c r="E168" i="59" s="1"/>
  <c r="E207" i="59" s="1"/>
  <c r="E247" i="59" s="1"/>
  <c r="E145" i="8"/>
  <c r="E140" i="9"/>
  <c r="E159" i="44"/>
  <c r="E197" i="44" s="1"/>
  <c r="E236" i="44" s="1"/>
  <c r="E276" i="44" s="1"/>
  <c r="E156" i="65"/>
  <c r="E194" i="65" s="1"/>
  <c r="E233" i="65" s="1"/>
  <c r="E273" i="65" s="1"/>
  <c r="E131" i="13"/>
  <c r="E169" i="13" s="1"/>
  <c r="E208" i="13" s="1"/>
  <c r="E248" i="13" s="1"/>
  <c r="E146" i="7"/>
  <c r="E155" i="59"/>
  <c r="E193" i="59" s="1"/>
  <c r="E232" i="59" s="1"/>
  <c r="E272" i="59" s="1"/>
  <c r="E128" i="29"/>
  <c r="E166" i="29" s="1"/>
  <c r="E205" i="29" s="1"/>
  <c r="E245" i="29" s="1"/>
  <c r="E132" i="29"/>
  <c r="E170" i="29" s="1"/>
  <c r="E209" i="29" s="1"/>
  <c r="E249" i="29" s="1"/>
  <c r="E130" i="55"/>
  <c r="E168" i="55" s="1"/>
  <c r="E207" i="55" s="1"/>
  <c r="E247" i="55" s="1"/>
  <c r="E157" i="55"/>
  <c r="E195" i="55" s="1"/>
  <c r="E234" i="55" s="1"/>
  <c r="E274" i="55" s="1"/>
  <c r="E138" i="3"/>
  <c r="E176" i="3" s="1"/>
  <c r="E215" i="3" s="1"/>
  <c r="E255" i="3" s="1"/>
  <c r="E152" i="8"/>
  <c r="E190" i="8" s="1"/>
  <c r="E229" i="8" s="1"/>
  <c r="E269" i="8" s="1"/>
  <c r="E142" i="9"/>
  <c r="E145" i="44"/>
  <c r="E183" i="44" s="1"/>
  <c r="E222" i="44" s="1"/>
  <c r="E262" i="44" s="1"/>
  <c r="E147" i="65"/>
  <c r="E185" i="65" s="1"/>
  <c r="E224" i="65" s="1"/>
  <c r="E264" i="65" s="1"/>
  <c r="E134" i="13"/>
  <c r="E172" i="13" s="1"/>
  <c r="E211" i="13" s="1"/>
  <c r="E251" i="13" s="1"/>
  <c r="E156" i="7"/>
  <c r="E194" i="7" s="1"/>
  <c r="E233" i="7" s="1"/>
  <c r="E273" i="7" s="1"/>
  <c r="E130" i="6"/>
  <c r="E168" i="6" s="1"/>
  <c r="E207" i="6" s="1"/>
  <c r="E247" i="6" s="1"/>
  <c r="E139" i="55"/>
  <c r="E177" i="55" s="1"/>
  <c r="E216" i="55" s="1"/>
  <c r="E256" i="55" s="1"/>
  <c r="E150" i="8"/>
  <c r="E129" i="9"/>
  <c r="E167" i="9" s="1"/>
  <c r="E206" i="9" s="1"/>
  <c r="E246" i="9" s="1"/>
  <c r="E139" i="44"/>
  <c r="E177" i="44" s="1"/>
  <c r="E216" i="44" s="1"/>
  <c r="E256" i="44" s="1"/>
  <c r="E157" i="65"/>
  <c r="E195" i="65" s="1"/>
  <c r="E234" i="65" s="1"/>
  <c r="E274" i="65" s="1"/>
  <c r="E143" i="13"/>
  <c r="E181" i="13" s="1"/>
  <c r="E220" i="13" s="1"/>
  <c r="E260" i="13" s="1"/>
  <c r="E141" i="7"/>
  <c r="E179" i="7" s="1"/>
  <c r="E218" i="7" s="1"/>
  <c r="E258" i="7" s="1"/>
  <c r="E155" i="6"/>
  <c r="E151" i="29"/>
  <c r="E189" i="29" s="1"/>
  <c r="E228" i="29" s="1"/>
  <c r="E268" i="29" s="1"/>
  <c r="E153" i="29"/>
  <c r="E191" i="29" s="1"/>
  <c r="E230" i="29" s="1"/>
  <c r="E270" i="29" s="1"/>
  <c r="E129" i="55"/>
  <c r="E167" i="55" s="1"/>
  <c r="E206" i="55" s="1"/>
  <c r="E246" i="55" s="1"/>
  <c r="E128" i="3"/>
  <c r="E166" i="3" s="1"/>
  <c r="E205" i="3" s="1"/>
  <c r="E245" i="3" s="1"/>
  <c r="E144" i="8"/>
  <c r="E130" i="62"/>
  <c r="E168" i="62" s="1"/>
  <c r="E207" i="62" s="1"/>
  <c r="E247" i="62" s="1"/>
  <c r="E152" i="9"/>
  <c r="E147" i="44"/>
  <c r="E185" i="44" s="1"/>
  <c r="E224" i="44" s="1"/>
  <c r="E264" i="44" s="1"/>
  <c r="E139" i="65"/>
  <c r="E152" i="13"/>
  <c r="E190" i="13" s="1"/>
  <c r="E229" i="13" s="1"/>
  <c r="E269" i="13" s="1"/>
  <c r="E137" i="7"/>
  <c r="E175" i="7" s="1"/>
  <c r="E214" i="7" s="1"/>
  <c r="E254" i="7" s="1"/>
  <c r="E150" i="55"/>
  <c r="E188" i="55" s="1"/>
  <c r="E227" i="55" s="1"/>
  <c r="E267" i="55" s="1"/>
  <c r="E152" i="55"/>
  <c r="E190" i="55" s="1"/>
  <c r="E229" i="55" s="1"/>
  <c r="E269" i="55" s="1"/>
  <c r="E128" i="8"/>
  <c r="E166" i="8" s="1"/>
  <c r="E205" i="8" s="1"/>
  <c r="E245" i="8" s="1"/>
  <c r="E153" i="62"/>
  <c r="E191" i="62" s="1"/>
  <c r="E230" i="62" s="1"/>
  <c r="E270" i="62" s="1"/>
  <c r="E134" i="9"/>
  <c r="E172" i="9" s="1"/>
  <c r="E211" i="9" s="1"/>
  <c r="E251" i="9" s="1"/>
  <c r="E141" i="44"/>
  <c r="E179" i="44" s="1"/>
  <c r="E218" i="44" s="1"/>
  <c r="E258" i="44" s="1"/>
  <c r="D155" i="2"/>
  <c r="D193" i="2" s="1"/>
  <c r="D232" i="2" s="1"/>
  <c r="D272" i="2" s="1"/>
  <c r="E128" i="65"/>
  <c r="E166" i="65" s="1"/>
  <c r="E205" i="65" s="1"/>
  <c r="E245" i="65" s="1"/>
  <c r="E132" i="13"/>
  <c r="E170" i="13" s="1"/>
  <c r="E209" i="13" s="1"/>
  <c r="E249" i="13" s="1"/>
  <c r="E128" i="7"/>
  <c r="E166" i="7" s="1"/>
  <c r="E205" i="7" s="1"/>
  <c r="E245" i="7" s="1"/>
  <c r="E138" i="29"/>
  <c r="E146" i="29"/>
  <c r="E128" i="55"/>
  <c r="E166" i="55" s="1"/>
  <c r="E205" i="55" s="1"/>
  <c r="E245" i="55" s="1"/>
  <c r="E143" i="55"/>
  <c r="E181" i="55" s="1"/>
  <c r="E220" i="55" s="1"/>
  <c r="E260" i="55" s="1"/>
  <c r="E144" i="3"/>
  <c r="E182" i="3" s="1"/>
  <c r="E221" i="3" s="1"/>
  <c r="E261" i="3" s="1"/>
  <c r="E151" i="8"/>
  <c r="E189" i="8" s="1"/>
  <c r="E228" i="8" s="1"/>
  <c r="E268" i="8" s="1"/>
  <c r="E133" i="62"/>
  <c r="E171" i="62" s="1"/>
  <c r="E210" i="62" s="1"/>
  <c r="E250" i="62" s="1"/>
  <c r="E137" i="9"/>
  <c r="E175" i="9" s="1"/>
  <c r="E214" i="9" s="1"/>
  <c r="E254" i="9" s="1"/>
  <c r="E130" i="44"/>
  <c r="E168" i="44" s="1"/>
  <c r="E207" i="44" s="1"/>
  <c r="E247" i="44" s="1"/>
  <c r="F156" i="9"/>
  <c r="F194" i="9" s="1"/>
  <c r="F233" i="9" s="1"/>
  <c r="F273" i="9" s="1"/>
  <c r="E152" i="65"/>
  <c r="E190" i="65" s="1"/>
  <c r="E229" i="65" s="1"/>
  <c r="E269" i="65" s="1"/>
  <c r="E130" i="13"/>
  <c r="E168" i="13" s="1"/>
  <c r="E207" i="13" s="1"/>
  <c r="E247" i="13" s="1"/>
  <c r="E153" i="7"/>
  <c r="E131" i="59"/>
  <c r="E169" i="59" s="1"/>
  <c r="E208" i="59" s="1"/>
  <c r="E248" i="59" s="1"/>
  <c r="E158" i="55"/>
  <c r="E196" i="55" s="1"/>
  <c r="E235" i="55" s="1"/>
  <c r="E275" i="55" s="1"/>
  <c r="E149" i="55"/>
  <c r="E187" i="55" s="1"/>
  <c r="E226" i="55" s="1"/>
  <c r="E266" i="55" s="1"/>
  <c r="E155" i="8"/>
  <c r="E154" i="62"/>
  <c r="E192" i="62" s="1"/>
  <c r="E231" i="62" s="1"/>
  <c r="E271" i="62" s="1"/>
  <c r="E128" i="9"/>
  <c r="E166" i="9" s="1"/>
  <c r="E205" i="9" s="1"/>
  <c r="E245" i="9" s="1"/>
  <c r="E157" i="44"/>
  <c r="E195" i="44" s="1"/>
  <c r="E234" i="44" s="1"/>
  <c r="E274" i="44" s="1"/>
  <c r="F129" i="7"/>
  <c r="F167" i="7" s="1"/>
  <c r="F206" i="7" s="1"/>
  <c r="F246" i="7" s="1"/>
  <c r="E159" i="65"/>
  <c r="E197" i="65" s="1"/>
  <c r="E236" i="65" s="1"/>
  <c r="E276" i="65" s="1"/>
  <c r="E141" i="13"/>
  <c r="E179" i="13" s="1"/>
  <c r="E218" i="13" s="1"/>
  <c r="E258" i="13" s="1"/>
  <c r="E138" i="7"/>
  <c r="E134" i="59"/>
  <c r="E172" i="59" s="1"/>
  <c r="E211" i="59" s="1"/>
  <c r="E251" i="59" s="1"/>
  <c r="E134" i="55"/>
  <c r="E172" i="55" s="1"/>
  <c r="E211" i="55" s="1"/>
  <c r="E251" i="55" s="1"/>
  <c r="E153" i="55"/>
  <c r="E191" i="55" s="1"/>
  <c r="E230" i="55" s="1"/>
  <c r="E270" i="55" s="1"/>
  <c r="E141" i="8"/>
  <c r="E152" i="62"/>
  <c r="E190" i="62" s="1"/>
  <c r="E229" i="62" s="1"/>
  <c r="E269" i="62" s="1"/>
  <c r="E154" i="9"/>
  <c r="E192" i="9" s="1"/>
  <c r="E231" i="9" s="1"/>
  <c r="E271" i="9" s="1"/>
  <c r="E156" i="44"/>
  <c r="E194" i="44" s="1"/>
  <c r="E233" i="44" s="1"/>
  <c r="E273" i="44" s="1"/>
  <c r="E138" i="65"/>
  <c r="E140" i="13"/>
  <c r="E178" i="13" s="1"/>
  <c r="E217" i="13" s="1"/>
  <c r="E257" i="13" s="1"/>
  <c r="E129" i="7"/>
  <c r="E167" i="7" s="1"/>
  <c r="E206" i="7" s="1"/>
  <c r="E246" i="7" s="1"/>
  <c r="E141" i="59"/>
  <c r="E179" i="59" s="1"/>
  <c r="E218" i="59" s="1"/>
  <c r="E258" i="59" s="1"/>
  <c r="E140" i="29"/>
  <c r="E144" i="29"/>
  <c r="E182" i="29" s="1"/>
  <c r="E221" i="29" s="1"/>
  <c r="E261" i="29" s="1"/>
  <c r="E136" i="55"/>
  <c r="E174" i="55" s="1"/>
  <c r="E213" i="55" s="1"/>
  <c r="E253" i="55" s="1"/>
  <c r="E144" i="55"/>
  <c r="E182" i="55" s="1"/>
  <c r="E221" i="55" s="1"/>
  <c r="E261" i="55" s="1"/>
  <c r="E148" i="8"/>
  <c r="E140" i="62"/>
  <c r="E178" i="62" s="1"/>
  <c r="E217" i="62" s="1"/>
  <c r="E257" i="62" s="1"/>
  <c r="E151" i="9"/>
  <c r="E150" i="44"/>
  <c r="E188" i="44" s="1"/>
  <c r="E227" i="44" s="1"/>
  <c r="E267" i="44" s="1"/>
  <c r="E146" i="65"/>
  <c r="E184" i="65" s="1"/>
  <c r="E223" i="65" s="1"/>
  <c r="E263" i="65" s="1"/>
  <c r="E137" i="13"/>
  <c r="E175" i="13" s="1"/>
  <c r="E214" i="13" s="1"/>
  <c r="E254" i="13" s="1"/>
  <c r="E157" i="7"/>
  <c r="E195" i="7" s="1"/>
  <c r="E234" i="7" s="1"/>
  <c r="E274" i="7" s="1"/>
  <c r="E143" i="59"/>
  <c r="E181" i="59" s="1"/>
  <c r="E220" i="59" s="1"/>
  <c r="E260" i="59" s="1"/>
  <c r="E141" i="29"/>
  <c r="E151" i="55"/>
  <c r="E189" i="55" s="1"/>
  <c r="E228" i="55" s="1"/>
  <c r="E268" i="55" s="1"/>
  <c r="E154" i="55"/>
  <c r="E192" i="55" s="1"/>
  <c r="E231" i="55" s="1"/>
  <c r="E271" i="55" s="1"/>
  <c r="E159" i="8"/>
  <c r="E197" i="8" s="1"/>
  <c r="E236" i="8" s="1"/>
  <c r="E276" i="8" s="1"/>
  <c r="E148" i="9"/>
  <c r="E153" i="50"/>
  <c r="E191" i="50" s="1"/>
  <c r="E230" i="50" s="1"/>
  <c r="E270" i="50" s="1"/>
  <c r="E129" i="65"/>
  <c r="E167" i="65" s="1"/>
  <c r="E206" i="65" s="1"/>
  <c r="E246" i="65" s="1"/>
  <c r="E148" i="13"/>
  <c r="E186" i="13" s="1"/>
  <c r="E225" i="13" s="1"/>
  <c r="E265" i="13" s="1"/>
  <c r="E133" i="7"/>
  <c r="E171" i="7" s="1"/>
  <c r="E210" i="7" s="1"/>
  <c r="E250" i="7" s="1"/>
  <c r="E159" i="59"/>
  <c r="E197" i="59" s="1"/>
  <c r="E236" i="59" s="1"/>
  <c r="E276" i="59" s="1"/>
  <c r="C142" i="13"/>
  <c r="C180" i="13" s="1"/>
  <c r="C219" i="13" s="1"/>
  <c r="C259" i="13" s="1"/>
  <c r="C133" i="12"/>
  <c r="C171" i="12" s="1"/>
  <c r="C210" i="12" s="1"/>
  <c r="C250" i="12" s="1"/>
  <c r="C151" i="11"/>
  <c r="C189" i="11" s="1"/>
  <c r="C228" i="11" s="1"/>
  <c r="C268" i="11" s="1"/>
  <c r="C139" i="10"/>
  <c r="C177" i="10" s="1"/>
  <c r="C216" i="10" s="1"/>
  <c r="C256" i="10" s="1"/>
  <c r="E193" i="7"/>
  <c r="E232" i="7" s="1"/>
  <c r="E272" i="7" s="1"/>
  <c r="E178" i="11"/>
  <c r="E217" i="11" s="1"/>
  <c r="E257" i="11" s="1"/>
  <c r="E176" i="12"/>
  <c r="E215" i="12" s="1"/>
  <c r="E255" i="12" s="1"/>
  <c r="E170" i="8"/>
  <c r="E209" i="8" s="1"/>
  <c r="E249" i="8" s="1"/>
  <c r="B220" i="11"/>
  <c r="B230" i="9"/>
  <c r="B270" i="9" s="1"/>
  <c r="B221" i="12"/>
  <c r="B261" i="12" s="1"/>
  <c r="B234" i="6"/>
  <c r="B274" i="6" s="1"/>
  <c r="B218" i="10"/>
  <c r="B258" i="10" s="1"/>
  <c r="B223" i="66"/>
  <c r="B263" i="66" s="1"/>
  <c r="B226" i="62"/>
  <c r="B230" i="55"/>
  <c r="F158" i="4"/>
  <c r="F196" i="4" s="1"/>
  <c r="F235" i="4" s="1"/>
  <c r="F275" i="4" s="1"/>
  <c r="F145" i="4"/>
  <c r="F183" i="4" s="1"/>
  <c r="F142" i="4"/>
  <c r="F180" i="4" s="1"/>
  <c r="F219" i="4" s="1"/>
  <c r="F259" i="4" s="1"/>
  <c r="F134" i="4"/>
  <c r="F172" i="4" s="1"/>
  <c r="F149" i="4"/>
  <c r="F187" i="4" s="1"/>
  <c r="F226" i="4" s="1"/>
  <c r="F266" i="4" s="1"/>
  <c r="F150" i="4"/>
  <c r="F188" i="4" s="1"/>
  <c r="F227" i="4" s="1"/>
  <c r="F267" i="4" s="1"/>
  <c r="F133" i="4"/>
  <c r="F171" i="4" s="1"/>
  <c r="F210" i="4" s="1"/>
  <c r="F250" i="4" s="1"/>
  <c r="F139" i="4"/>
  <c r="F177" i="4" s="1"/>
  <c r="F216" i="4" s="1"/>
  <c r="F256" i="4" s="1"/>
  <c r="F156" i="4"/>
  <c r="F194" i="4" s="1"/>
  <c r="F152" i="4"/>
  <c r="F190" i="4" s="1"/>
  <c r="F140" i="4"/>
  <c r="F178" i="4" s="1"/>
  <c r="F159" i="4"/>
  <c r="F197" i="4" s="1"/>
  <c r="F147" i="4"/>
  <c r="F185" i="4" s="1"/>
  <c r="F155" i="4"/>
  <c r="F193" i="4" s="1"/>
  <c r="F232" i="4" s="1"/>
  <c r="F272" i="4" s="1"/>
  <c r="F144" i="4"/>
  <c r="F182" i="4" s="1"/>
  <c r="F221" i="4" s="1"/>
  <c r="F261" i="4" s="1"/>
  <c r="F143" i="4"/>
  <c r="F181" i="4" s="1"/>
  <c r="F220" i="4" s="1"/>
  <c r="F260" i="4" s="1"/>
  <c r="F132" i="4"/>
  <c r="F170" i="4" s="1"/>
  <c r="F209" i="4" s="1"/>
  <c r="F249" i="4" s="1"/>
  <c r="F141" i="4"/>
  <c r="F179" i="4" s="1"/>
  <c r="F154" i="4"/>
  <c r="F192" i="4" s="1"/>
  <c r="F157" i="4"/>
  <c r="F195" i="4" s="1"/>
  <c r="F131" i="4"/>
  <c r="F169" i="4" s="1"/>
  <c r="F208" i="4" s="1"/>
  <c r="F248" i="4" s="1"/>
  <c r="F151" i="4"/>
  <c r="F189" i="4" s="1"/>
  <c r="F228" i="4" s="1"/>
  <c r="F268" i="4" s="1"/>
  <c r="F138" i="4"/>
  <c r="F176" i="4" s="1"/>
  <c r="F153" i="4"/>
  <c r="F191" i="4" s="1"/>
  <c r="F230" i="4" s="1"/>
  <c r="F270" i="4" s="1"/>
  <c r="F146" i="4"/>
  <c r="F184" i="4" s="1"/>
  <c r="F137" i="4"/>
  <c r="F175" i="4" s="1"/>
  <c r="F214" i="4" s="1"/>
  <c r="F254" i="4" s="1"/>
  <c r="F130" i="4"/>
  <c r="F168" i="4" s="1"/>
  <c r="F148" i="4"/>
  <c r="F186" i="4" s="1"/>
  <c r="F225" i="4" s="1"/>
  <c r="F265" i="4" s="1"/>
  <c r="F129" i="4"/>
  <c r="F167" i="4" s="1"/>
  <c r="F128" i="4"/>
  <c r="F166" i="4" s="1"/>
  <c r="F135" i="4"/>
  <c r="F173" i="4" s="1"/>
  <c r="F212" i="4" s="1"/>
  <c r="F252" i="4" s="1"/>
  <c r="E193" i="6"/>
  <c r="E232" i="6" s="1"/>
  <c r="E272" i="6" s="1"/>
  <c r="B224" i="29"/>
  <c r="B264" i="29" s="1"/>
  <c r="B208" i="2"/>
  <c r="B248" i="2" s="1"/>
  <c r="B219" i="55"/>
  <c r="B259" i="55" s="1"/>
  <c r="E169" i="4"/>
  <c r="E208" i="4" s="1"/>
  <c r="E248" i="4" s="1"/>
  <c r="E196" i="7"/>
  <c r="E235" i="7" s="1"/>
  <c r="E275" i="7" s="1"/>
  <c r="B216" i="29"/>
  <c r="E187" i="2"/>
  <c r="E226" i="2" s="1"/>
  <c r="E266" i="2" s="1"/>
  <c r="E180" i="37"/>
  <c r="E219" i="37" s="1"/>
  <c r="E259" i="37" s="1"/>
  <c r="E146" i="66"/>
  <c r="E184" i="66" s="1"/>
  <c r="E223" i="66" s="1"/>
  <c r="E263" i="66" s="1"/>
  <c r="E157" i="11"/>
  <c r="B209" i="11"/>
  <c r="B220" i="9"/>
  <c r="B219" i="12"/>
  <c r="B259" i="12" s="1"/>
  <c r="B226" i="10"/>
  <c r="B266" i="10" s="1"/>
  <c r="B232" i="2"/>
  <c r="B272" i="2" s="1"/>
  <c r="E169" i="10"/>
  <c r="E208" i="10" s="1"/>
  <c r="E248" i="10" s="1"/>
  <c r="E179" i="29"/>
  <c r="E218" i="29" s="1"/>
  <c r="E258" i="29" s="1"/>
  <c r="E158" i="50"/>
  <c r="E196" i="50" s="1"/>
  <c r="E235" i="50" s="1"/>
  <c r="E275" i="50" s="1"/>
  <c r="E140" i="5"/>
  <c r="E178" i="5" s="1"/>
  <c r="E217" i="5" s="1"/>
  <c r="E257" i="5" s="1"/>
  <c r="E146" i="6"/>
  <c r="E149" i="11"/>
  <c r="B232" i="59"/>
  <c r="B272" i="59" s="1"/>
  <c r="B206" i="10"/>
  <c r="B246" i="10" s="1"/>
  <c r="B225" i="7"/>
  <c r="E180" i="4"/>
  <c r="E219" i="4" s="1"/>
  <c r="E259" i="4" s="1"/>
  <c r="I134" i="8"/>
  <c r="I172" i="8" s="1"/>
  <c r="I211" i="8" s="1"/>
  <c r="I251" i="8" s="1"/>
  <c r="I144" i="8"/>
  <c r="I132" i="8"/>
  <c r="I170" i="8" s="1"/>
  <c r="I209" i="8" s="1"/>
  <c r="I249" i="8" s="1"/>
  <c r="I142" i="8"/>
  <c r="I156" i="8"/>
  <c r="I194" i="8" s="1"/>
  <c r="I233" i="8" s="1"/>
  <c r="I273" i="8" s="1"/>
  <c r="I150" i="8"/>
  <c r="I188" i="8" s="1"/>
  <c r="I227" i="8" s="1"/>
  <c r="I267" i="8" s="1"/>
  <c r="I135" i="8"/>
  <c r="I141" i="8"/>
  <c r="I179" i="8" s="1"/>
  <c r="I218" i="8" s="1"/>
  <c r="I258" i="8" s="1"/>
  <c r="I148" i="8"/>
  <c r="I139" i="8"/>
  <c r="I136" i="8"/>
  <c r="I133" i="8"/>
  <c r="I130" i="8"/>
  <c r="I140" i="8"/>
  <c r="I137" i="8"/>
  <c r="I131" i="8"/>
  <c r="I158" i="8"/>
  <c r="I159" i="8"/>
  <c r="I143" i="8"/>
  <c r="I146" i="8"/>
  <c r="I157" i="8"/>
  <c r="I129" i="8"/>
  <c r="I145" i="8"/>
  <c r="I183" i="8" s="1"/>
  <c r="I222" i="8" s="1"/>
  <c r="I262" i="8" s="1"/>
  <c r="I151" i="8"/>
  <c r="I149" i="8"/>
  <c r="I155" i="8"/>
  <c r="I153" i="8"/>
  <c r="I147" i="8"/>
  <c r="I138" i="8"/>
  <c r="I152" i="8"/>
  <c r="I154" i="8"/>
  <c r="I192" i="8" s="1"/>
  <c r="I231" i="8" s="1"/>
  <c r="I271" i="8" s="1"/>
  <c r="I128" i="8"/>
  <c r="E191" i="7"/>
  <c r="E230" i="7" s="1"/>
  <c r="E270" i="7" s="1"/>
  <c r="B217" i="29"/>
  <c r="B209" i="7"/>
  <c r="B225" i="66"/>
  <c r="B209" i="50"/>
  <c r="B212" i="62"/>
  <c r="B252" i="62" s="1"/>
  <c r="B205" i="44"/>
  <c r="B245" i="44" s="1"/>
  <c r="B235" i="44"/>
  <c r="B275" i="44" s="1"/>
  <c r="E181" i="2"/>
  <c r="E220" i="2" s="1"/>
  <c r="E260" i="2" s="1"/>
  <c r="E182" i="2"/>
  <c r="E221" i="2" s="1"/>
  <c r="E261" i="2" s="1"/>
  <c r="E197" i="37"/>
  <c r="E236" i="37" s="1"/>
  <c r="E276" i="37" s="1"/>
  <c r="H133" i="37"/>
  <c r="H130" i="37"/>
  <c r="H144" i="37"/>
  <c r="H182" i="37" s="1"/>
  <c r="H221" i="37" s="1"/>
  <c r="H261" i="37" s="1"/>
  <c r="H148" i="37"/>
  <c r="H141" i="37"/>
  <c r="H159" i="37"/>
  <c r="H158" i="37"/>
  <c r="H152" i="37"/>
  <c r="H155" i="37"/>
  <c r="H134" i="37"/>
  <c r="H135" i="37"/>
  <c r="H153" i="37"/>
  <c r="H147" i="37"/>
  <c r="H143" i="37"/>
  <c r="H132" i="37"/>
  <c r="H151" i="37"/>
  <c r="H146" i="37"/>
  <c r="H136" i="37"/>
  <c r="H157" i="37"/>
  <c r="H139" i="37"/>
  <c r="H150" i="37"/>
  <c r="H142" i="37"/>
  <c r="H156" i="37"/>
  <c r="H140" i="37"/>
  <c r="H154" i="37"/>
  <c r="H138" i="37"/>
  <c r="H145" i="37"/>
  <c r="H129" i="37"/>
  <c r="H149" i="37"/>
  <c r="H137" i="37"/>
  <c r="H128" i="37"/>
  <c r="H131" i="37"/>
  <c r="H159" i="5"/>
  <c r="H141" i="5"/>
  <c r="H145" i="5"/>
  <c r="H154" i="5"/>
  <c r="H192" i="5" s="1"/>
  <c r="H231" i="5" s="1"/>
  <c r="H271" i="5" s="1"/>
  <c r="H149" i="5"/>
  <c r="H157" i="5"/>
  <c r="H195" i="5" s="1"/>
  <c r="H234" i="5" s="1"/>
  <c r="H274" i="5" s="1"/>
  <c r="H138" i="5"/>
  <c r="H176" i="5" s="1"/>
  <c r="H215" i="5" s="1"/>
  <c r="H255" i="5" s="1"/>
  <c r="H137" i="5"/>
  <c r="H139" i="5"/>
  <c r="H177" i="5" s="1"/>
  <c r="H216" i="5" s="1"/>
  <c r="H256" i="5" s="1"/>
  <c r="H136" i="5"/>
  <c r="H153" i="5"/>
  <c r="H133" i="5"/>
  <c r="H144" i="5"/>
  <c r="H130" i="5"/>
  <c r="H128" i="5"/>
  <c r="H152" i="5"/>
  <c r="H190" i="5" s="1"/>
  <c r="H229" i="5" s="1"/>
  <c r="H269" i="5" s="1"/>
  <c r="H151" i="5"/>
  <c r="H143" i="5"/>
  <c r="H135" i="5"/>
  <c r="H173" i="5" s="1"/>
  <c r="H212" i="5" s="1"/>
  <c r="H252" i="5" s="1"/>
  <c r="H132" i="5"/>
  <c r="H158" i="5"/>
  <c r="H142" i="5"/>
  <c r="H146" i="5"/>
  <c r="H131" i="5"/>
  <c r="H156" i="5"/>
  <c r="H140" i="5"/>
  <c r="H148" i="5"/>
  <c r="H134" i="5"/>
  <c r="H150" i="5"/>
  <c r="H155" i="5"/>
  <c r="H193" i="5" s="1"/>
  <c r="H232" i="5" s="1"/>
  <c r="H272" i="5" s="1"/>
  <c r="H129" i="5"/>
  <c r="H147" i="5"/>
  <c r="E138" i="10"/>
  <c r="E137" i="10"/>
  <c r="E175" i="10" s="1"/>
  <c r="E214" i="10" s="1"/>
  <c r="E254" i="10" s="1"/>
  <c r="E183" i="4"/>
  <c r="E222" i="4" s="1"/>
  <c r="E262" i="4" s="1"/>
  <c r="E168" i="4"/>
  <c r="E207" i="4" s="1"/>
  <c r="E247" i="4" s="1"/>
  <c r="G129" i="65"/>
  <c r="G167" i="65" s="1"/>
  <c r="G139" i="65"/>
  <c r="G177" i="65" s="1"/>
  <c r="G151" i="65"/>
  <c r="G189" i="65" s="1"/>
  <c r="G150" i="65"/>
  <c r="G188" i="65" s="1"/>
  <c r="G135" i="65"/>
  <c r="G173" i="65" s="1"/>
  <c r="G138" i="65"/>
  <c r="G176" i="65" s="1"/>
  <c r="G144" i="65"/>
  <c r="G182" i="65" s="1"/>
  <c r="G134" i="65"/>
  <c r="G172" i="65" s="1"/>
  <c r="G128" i="65"/>
  <c r="G166" i="65" s="1"/>
  <c r="G205" i="65" s="1"/>
  <c r="G245" i="65" s="1"/>
  <c r="G155" i="65"/>
  <c r="G193" i="65" s="1"/>
  <c r="G232" i="65" s="1"/>
  <c r="G272" i="65" s="1"/>
  <c r="G153" i="65"/>
  <c r="G191" i="65" s="1"/>
  <c r="G230" i="65" s="1"/>
  <c r="G270" i="65" s="1"/>
  <c r="G159" i="65"/>
  <c r="G197" i="65" s="1"/>
  <c r="G137" i="65"/>
  <c r="G175" i="65" s="1"/>
  <c r="G214" i="65" s="1"/>
  <c r="G254" i="65" s="1"/>
  <c r="G147" i="65"/>
  <c r="G185" i="65" s="1"/>
  <c r="G146" i="65"/>
  <c r="G184" i="65" s="1"/>
  <c r="G223" i="65" s="1"/>
  <c r="G263" i="65" s="1"/>
  <c r="G140" i="65"/>
  <c r="G178" i="65" s="1"/>
  <c r="G157" i="65"/>
  <c r="G195" i="65" s="1"/>
  <c r="G234" i="65" s="1"/>
  <c r="G274" i="65" s="1"/>
  <c r="G145" i="65"/>
  <c r="G183" i="65" s="1"/>
  <c r="G133" i="65"/>
  <c r="G171" i="65" s="1"/>
  <c r="G154" i="65"/>
  <c r="G192" i="65" s="1"/>
  <c r="G142" i="65"/>
  <c r="G180" i="65" s="1"/>
  <c r="G132" i="65"/>
  <c r="G170" i="65" s="1"/>
  <c r="G152" i="65"/>
  <c r="G190" i="65" s="1"/>
  <c r="G229" i="65" s="1"/>
  <c r="G269" i="65" s="1"/>
  <c r="G130" i="65"/>
  <c r="G168" i="65" s="1"/>
  <c r="G207" i="65" s="1"/>
  <c r="G247" i="65" s="1"/>
  <c r="G141" i="65"/>
  <c r="G179" i="65" s="1"/>
  <c r="G218" i="65" s="1"/>
  <c r="G258" i="65" s="1"/>
  <c r="G148" i="65"/>
  <c r="G186" i="65" s="1"/>
  <c r="G143" i="65"/>
  <c r="G181" i="65" s="1"/>
  <c r="G220" i="65" s="1"/>
  <c r="G260" i="65" s="1"/>
  <c r="G149" i="65"/>
  <c r="G187" i="65" s="1"/>
  <c r="G136" i="65"/>
  <c r="G174" i="65" s="1"/>
  <c r="G213" i="65" s="1"/>
  <c r="G253" i="65" s="1"/>
  <c r="G158" i="65"/>
  <c r="G196" i="65" s="1"/>
  <c r="G131" i="65"/>
  <c r="G169" i="65" s="1"/>
  <c r="G156" i="65"/>
  <c r="G194" i="65" s="1"/>
  <c r="E148" i="12"/>
  <c r="E135" i="12"/>
  <c r="E173" i="12" s="1"/>
  <c r="E212" i="12" s="1"/>
  <c r="E252" i="12" s="1"/>
  <c r="E185" i="29"/>
  <c r="E224" i="29" s="1"/>
  <c r="E264" i="29" s="1"/>
  <c r="E130" i="66"/>
  <c r="E168" i="66" s="1"/>
  <c r="E207" i="66" s="1"/>
  <c r="E247" i="66" s="1"/>
  <c r="E133" i="66"/>
  <c r="E171" i="66" s="1"/>
  <c r="E210" i="66" s="1"/>
  <c r="E250" i="66" s="1"/>
  <c r="I158" i="55"/>
  <c r="I149" i="55"/>
  <c r="I156" i="55"/>
  <c r="I139" i="55"/>
  <c r="I154" i="55"/>
  <c r="I151" i="55"/>
  <c r="I152" i="55"/>
  <c r="I141" i="55"/>
  <c r="I150" i="55"/>
  <c r="I135" i="55"/>
  <c r="I148" i="55"/>
  <c r="I129" i="55"/>
  <c r="I146" i="55"/>
  <c r="I133" i="55"/>
  <c r="I144" i="55"/>
  <c r="I147" i="55"/>
  <c r="I140" i="55"/>
  <c r="I138" i="55"/>
  <c r="I136" i="55"/>
  <c r="I134" i="55"/>
  <c r="I132" i="55"/>
  <c r="I130" i="55"/>
  <c r="I153" i="55"/>
  <c r="I159" i="55"/>
  <c r="I157" i="55"/>
  <c r="I143" i="55"/>
  <c r="I131" i="55"/>
  <c r="I142" i="55"/>
  <c r="I128" i="55"/>
  <c r="I155" i="55"/>
  <c r="I137" i="55"/>
  <c r="I145" i="55"/>
  <c r="I145" i="7"/>
  <c r="I141" i="7"/>
  <c r="I135" i="7"/>
  <c r="I173" i="7" s="1"/>
  <c r="I131" i="7"/>
  <c r="I169" i="7" s="1"/>
  <c r="I208" i="7" s="1"/>
  <c r="I248" i="7" s="1"/>
  <c r="I155" i="7"/>
  <c r="I193" i="7" s="1"/>
  <c r="I232" i="7" s="1"/>
  <c r="I272" i="7" s="1"/>
  <c r="I129" i="7"/>
  <c r="I151" i="7"/>
  <c r="I189" i="7" s="1"/>
  <c r="I228" i="7" s="1"/>
  <c r="I268" i="7" s="1"/>
  <c r="I144" i="7"/>
  <c r="I139" i="7"/>
  <c r="I142" i="7"/>
  <c r="I153" i="7"/>
  <c r="I140" i="7"/>
  <c r="I138" i="7"/>
  <c r="I136" i="7"/>
  <c r="I134" i="7"/>
  <c r="I132" i="7"/>
  <c r="I130" i="7"/>
  <c r="I158" i="7"/>
  <c r="I156" i="7"/>
  <c r="I154" i="7"/>
  <c r="I152" i="7"/>
  <c r="I150" i="7"/>
  <c r="I148" i="7"/>
  <c r="I137" i="7"/>
  <c r="I159" i="7"/>
  <c r="I157" i="7"/>
  <c r="I128" i="7"/>
  <c r="I133" i="7"/>
  <c r="I143" i="7"/>
  <c r="I146" i="7"/>
  <c r="I147" i="7"/>
  <c r="I149" i="7"/>
  <c r="D156" i="2"/>
  <c r="D194" i="2" s="1"/>
  <c r="D233" i="2" s="1"/>
  <c r="D273" i="2" s="1"/>
  <c r="D152" i="2"/>
  <c r="D190" i="2" s="1"/>
  <c r="D229" i="2" s="1"/>
  <c r="D269" i="2" s="1"/>
  <c r="D134" i="2"/>
  <c r="D172" i="2" s="1"/>
  <c r="D211" i="2" s="1"/>
  <c r="D251" i="2" s="1"/>
  <c r="D129" i="2"/>
  <c r="D167" i="2" s="1"/>
  <c r="D135" i="2"/>
  <c r="D173" i="2" s="1"/>
  <c r="D212" i="2" s="1"/>
  <c r="D252" i="2" s="1"/>
  <c r="D137" i="2"/>
  <c r="D175" i="2" s="1"/>
  <c r="D214" i="2" s="1"/>
  <c r="D254" i="2" s="1"/>
  <c r="D141" i="2"/>
  <c r="D179" i="2" s="1"/>
  <c r="D136" i="2"/>
  <c r="D174" i="2" s="1"/>
  <c r="D213" i="2" s="1"/>
  <c r="D253" i="2" s="1"/>
  <c r="D159" i="2"/>
  <c r="D197" i="2" s="1"/>
  <c r="D236" i="2" s="1"/>
  <c r="D276" i="2" s="1"/>
  <c r="D154" i="2"/>
  <c r="D192" i="2" s="1"/>
  <c r="D231" i="2" s="1"/>
  <c r="D271" i="2" s="1"/>
  <c r="D146" i="2"/>
  <c r="D184" i="2" s="1"/>
  <c r="D142" i="2"/>
  <c r="D180" i="2" s="1"/>
  <c r="D133" i="2"/>
  <c r="D171" i="2" s="1"/>
  <c r="D144" i="2"/>
  <c r="D182" i="2" s="1"/>
  <c r="D221" i="2" s="1"/>
  <c r="D261" i="2" s="1"/>
  <c r="D131" i="2"/>
  <c r="D169" i="2" s="1"/>
  <c r="D208" i="2" s="1"/>
  <c r="D248" i="2" s="1"/>
  <c r="D157" i="2"/>
  <c r="D195" i="2" s="1"/>
  <c r="D158" i="2"/>
  <c r="D196" i="2" s="1"/>
  <c r="D138" i="2"/>
  <c r="D176" i="2" s="1"/>
  <c r="D149" i="2"/>
  <c r="D187" i="2" s="1"/>
  <c r="D148" i="2"/>
  <c r="D186" i="2" s="1"/>
  <c r="D225" i="2" s="1"/>
  <c r="D265" i="2" s="1"/>
  <c r="D143" i="2"/>
  <c r="D181" i="2" s="1"/>
  <c r="D220" i="2" s="1"/>
  <c r="D260" i="2" s="1"/>
  <c r="D139" i="2"/>
  <c r="D177" i="2" s="1"/>
  <c r="D216" i="2" s="1"/>
  <c r="D256" i="2" s="1"/>
  <c r="D151" i="2"/>
  <c r="D189" i="2" s="1"/>
  <c r="D228" i="2" s="1"/>
  <c r="D268" i="2" s="1"/>
  <c r="D153" i="2"/>
  <c r="D191" i="2" s="1"/>
  <c r="D230" i="2" s="1"/>
  <c r="D270" i="2" s="1"/>
  <c r="D130" i="2"/>
  <c r="D168" i="2" s="1"/>
  <c r="D132" i="2"/>
  <c r="D170" i="2" s="1"/>
  <c r="D209" i="2" s="1"/>
  <c r="D249" i="2" s="1"/>
  <c r="D140" i="2"/>
  <c r="D178" i="2" s="1"/>
  <c r="D145" i="2"/>
  <c r="D183" i="2" s="1"/>
  <c r="D150" i="2"/>
  <c r="D188" i="2" s="1"/>
  <c r="D128" i="2"/>
  <c r="D166" i="2" s="1"/>
  <c r="D205" i="2" s="1"/>
  <c r="D245" i="2" s="1"/>
  <c r="D147" i="2"/>
  <c r="D185" i="2" s="1"/>
  <c r="E153" i="3"/>
  <c r="E191" i="3" s="1"/>
  <c r="E230" i="3" s="1"/>
  <c r="E270" i="3" s="1"/>
  <c r="E156" i="62"/>
  <c r="E194" i="62" s="1"/>
  <c r="E233" i="62" s="1"/>
  <c r="E273" i="62" s="1"/>
  <c r="E150" i="62"/>
  <c r="E188" i="62" s="1"/>
  <c r="E227" i="62" s="1"/>
  <c r="E267" i="62" s="1"/>
  <c r="E154" i="50"/>
  <c r="E192" i="50" s="1"/>
  <c r="E231" i="50" s="1"/>
  <c r="E271" i="50" s="1"/>
  <c r="E133" i="50"/>
  <c r="E171" i="50" s="1"/>
  <c r="E210" i="50" s="1"/>
  <c r="E250" i="50" s="1"/>
  <c r="E132" i="44"/>
  <c r="E170" i="44" s="1"/>
  <c r="E209" i="44" s="1"/>
  <c r="E249" i="44" s="1"/>
  <c r="E134" i="44"/>
  <c r="E172" i="44" s="1"/>
  <c r="E211" i="44" s="1"/>
  <c r="E251" i="44" s="1"/>
  <c r="E159" i="5"/>
  <c r="E197" i="5" s="1"/>
  <c r="E236" i="5" s="1"/>
  <c r="E276" i="5" s="1"/>
  <c r="E155" i="5"/>
  <c r="E193" i="5" s="1"/>
  <c r="E232" i="5" s="1"/>
  <c r="E272" i="5" s="1"/>
  <c r="E176" i="7"/>
  <c r="E215" i="7" s="1"/>
  <c r="E255" i="7" s="1"/>
  <c r="E172" i="7"/>
  <c r="E211" i="7" s="1"/>
  <c r="E251" i="7" s="1"/>
  <c r="E132" i="6"/>
  <c r="E134" i="6"/>
  <c r="E135" i="59"/>
  <c r="E173" i="59" s="1"/>
  <c r="E212" i="59" s="1"/>
  <c r="E252" i="59" s="1"/>
  <c r="E153" i="59"/>
  <c r="E191" i="59" s="1"/>
  <c r="E230" i="59" s="1"/>
  <c r="E270" i="59" s="1"/>
  <c r="E143" i="11"/>
  <c r="E181" i="11" s="1"/>
  <c r="E220" i="11" s="1"/>
  <c r="E260" i="11" s="1"/>
  <c r="E146" i="11"/>
  <c r="B231" i="8"/>
  <c r="B271" i="8" s="1"/>
  <c r="B233" i="8"/>
  <c r="B273" i="8" s="1"/>
  <c r="B213" i="11"/>
  <c r="B227" i="4"/>
  <c r="B267" i="4" s="1"/>
  <c r="B226" i="4"/>
  <c r="B233" i="9"/>
  <c r="B225" i="9"/>
  <c r="B212" i="12"/>
  <c r="B224" i="6"/>
  <c r="B264" i="6" s="1"/>
  <c r="B229" i="6"/>
  <c r="B269" i="6" s="1"/>
  <c r="B226" i="5"/>
  <c r="B236" i="5"/>
  <c r="B216" i="13"/>
  <c r="B210" i="37"/>
  <c r="B250" i="37" s="1"/>
  <c r="B217" i="10"/>
  <c r="B257" i="10" s="1"/>
  <c r="B215" i="10"/>
  <c r="B255" i="10" s="1"/>
  <c r="B230" i="7"/>
  <c r="B232" i="50"/>
  <c r="B272" i="50" s="1"/>
  <c r="B234" i="2"/>
  <c r="B274" i="2" s="1"/>
  <c r="B233" i="44"/>
  <c r="B273" i="44" s="1"/>
  <c r="B209" i="44"/>
  <c r="B249" i="44" s="1"/>
  <c r="E158" i="2"/>
  <c r="E142" i="2"/>
  <c r="E169" i="37"/>
  <c r="E208" i="37" s="1"/>
  <c r="E248" i="37" s="1"/>
  <c r="E173" i="37"/>
  <c r="E212" i="37" s="1"/>
  <c r="E252" i="37" s="1"/>
  <c r="H149" i="4"/>
  <c r="H143" i="4"/>
  <c r="H181" i="4" s="1"/>
  <c r="H220" i="4" s="1"/>
  <c r="H260" i="4" s="1"/>
  <c r="H144" i="4"/>
  <c r="H135" i="4"/>
  <c r="H173" i="4" s="1"/>
  <c r="H212" i="4" s="1"/>
  <c r="H252" i="4" s="1"/>
  <c r="H128" i="4"/>
  <c r="H155" i="4"/>
  <c r="H141" i="4"/>
  <c r="H139" i="4"/>
  <c r="H132" i="4"/>
  <c r="H170" i="4" s="1"/>
  <c r="H209" i="4" s="1"/>
  <c r="H249" i="4" s="1"/>
  <c r="H147" i="4"/>
  <c r="H185" i="4" s="1"/>
  <c r="H224" i="4" s="1"/>
  <c r="H264" i="4" s="1"/>
  <c r="H153" i="4"/>
  <c r="H158" i="4"/>
  <c r="H134" i="4"/>
  <c r="H150" i="4"/>
  <c r="H142" i="4"/>
  <c r="H130" i="4"/>
  <c r="H168" i="4" s="1"/>
  <c r="H207" i="4" s="1"/>
  <c r="H247" i="4" s="1"/>
  <c r="H136" i="4"/>
  <c r="H133" i="4"/>
  <c r="H157" i="4"/>
  <c r="H156" i="4"/>
  <c r="H146" i="4"/>
  <c r="H140" i="4"/>
  <c r="H138" i="4"/>
  <c r="H145" i="4"/>
  <c r="H129" i="4"/>
  <c r="H151" i="4"/>
  <c r="H148" i="4"/>
  <c r="H137" i="4"/>
  <c r="H159" i="4"/>
  <c r="H152" i="4"/>
  <c r="H131" i="4"/>
  <c r="H154" i="4"/>
  <c r="E148" i="10"/>
  <c r="E130" i="10"/>
  <c r="E139" i="12"/>
  <c r="E143" i="12"/>
  <c r="E151" i="66"/>
  <c r="E189" i="66" s="1"/>
  <c r="E228" i="66" s="1"/>
  <c r="E268" i="66" s="1"/>
  <c r="E139" i="66"/>
  <c r="E177" i="66" s="1"/>
  <c r="E216" i="66" s="1"/>
  <c r="E256" i="66" s="1"/>
  <c r="I148" i="6"/>
  <c r="I186" i="6" s="1"/>
  <c r="I225" i="6" s="1"/>
  <c r="I265" i="6" s="1"/>
  <c r="I143" i="6"/>
  <c r="I181" i="6" s="1"/>
  <c r="I220" i="6" s="1"/>
  <c r="I260" i="6" s="1"/>
  <c r="I145" i="6"/>
  <c r="I183" i="6" s="1"/>
  <c r="I134" i="6"/>
  <c r="I172" i="6" s="1"/>
  <c r="I211" i="6" s="1"/>
  <c r="I251" i="6" s="1"/>
  <c r="I157" i="6"/>
  <c r="I195" i="6" s="1"/>
  <c r="I234" i="6" s="1"/>
  <c r="I274" i="6" s="1"/>
  <c r="I132" i="6"/>
  <c r="I170" i="6" s="1"/>
  <c r="I209" i="6" s="1"/>
  <c r="I249" i="6" s="1"/>
  <c r="I154" i="6"/>
  <c r="I192" i="6" s="1"/>
  <c r="I231" i="6" s="1"/>
  <c r="I271" i="6" s="1"/>
  <c r="I147" i="6"/>
  <c r="I185" i="6" s="1"/>
  <c r="I224" i="6" s="1"/>
  <c r="I264" i="6" s="1"/>
  <c r="I150" i="6"/>
  <c r="I188" i="6" s="1"/>
  <c r="I227" i="6" s="1"/>
  <c r="I267" i="6" s="1"/>
  <c r="I156" i="6"/>
  <c r="I155" i="6"/>
  <c r="I152" i="6"/>
  <c r="I138" i="6"/>
  <c r="I176" i="6" s="1"/>
  <c r="I215" i="6" s="1"/>
  <c r="I255" i="6" s="1"/>
  <c r="I144" i="6"/>
  <c r="I141" i="6"/>
  <c r="I128" i="6"/>
  <c r="I159" i="6"/>
  <c r="I151" i="6"/>
  <c r="I140" i="6"/>
  <c r="I135" i="6"/>
  <c r="I129" i="6"/>
  <c r="I158" i="6"/>
  <c r="I142" i="6"/>
  <c r="I131" i="6"/>
  <c r="I169" i="6" s="1"/>
  <c r="I208" i="6" s="1"/>
  <c r="I248" i="6" s="1"/>
  <c r="I133" i="6"/>
  <c r="I153" i="6"/>
  <c r="I137" i="6"/>
  <c r="I130" i="6"/>
  <c r="I146" i="6"/>
  <c r="I139" i="6"/>
  <c r="I149" i="6"/>
  <c r="I187" i="6" s="1"/>
  <c r="I226" i="6" s="1"/>
  <c r="I266" i="6" s="1"/>
  <c r="I136" i="6"/>
  <c r="F155" i="62"/>
  <c r="F193" i="62" s="1"/>
  <c r="F156" i="62"/>
  <c r="F194" i="62" s="1"/>
  <c r="F233" i="62" s="1"/>
  <c r="F273" i="62" s="1"/>
  <c r="F153" i="62"/>
  <c r="F191" i="62" s="1"/>
  <c r="F140" i="62"/>
  <c r="F178" i="62" s="1"/>
  <c r="F217" i="62" s="1"/>
  <c r="F257" i="62" s="1"/>
  <c r="F151" i="62"/>
  <c r="F189" i="62" s="1"/>
  <c r="F130" i="62"/>
  <c r="F168" i="62" s="1"/>
  <c r="F149" i="62"/>
  <c r="F187" i="62" s="1"/>
  <c r="F226" i="62" s="1"/>
  <c r="F266" i="62" s="1"/>
  <c r="F138" i="62"/>
  <c r="F176" i="62" s="1"/>
  <c r="F147" i="62"/>
  <c r="F185" i="62" s="1"/>
  <c r="F224" i="62" s="1"/>
  <c r="F264" i="62" s="1"/>
  <c r="F129" i="62"/>
  <c r="F167" i="62" s="1"/>
  <c r="F206" i="62" s="1"/>
  <c r="F246" i="62" s="1"/>
  <c r="F145" i="62"/>
  <c r="F183" i="62" s="1"/>
  <c r="F222" i="62" s="1"/>
  <c r="F262" i="62" s="1"/>
  <c r="F137" i="62"/>
  <c r="F175" i="62" s="1"/>
  <c r="F150" i="62"/>
  <c r="F188" i="62" s="1"/>
  <c r="F154" i="62"/>
  <c r="F192" i="62" s="1"/>
  <c r="F148" i="62"/>
  <c r="F186" i="62" s="1"/>
  <c r="F142" i="62"/>
  <c r="F180" i="62" s="1"/>
  <c r="F139" i="62"/>
  <c r="F177" i="62" s="1"/>
  <c r="F136" i="62"/>
  <c r="F174" i="62" s="1"/>
  <c r="F213" i="62" s="1"/>
  <c r="F253" i="62" s="1"/>
  <c r="F131" i="62"/>
  <c r="F169" i="62" s="1"/>
  <c r="F208" i="62" s="1"/>
  <c r="F248" i="62" s="1"/>
  <c r="F128" i="62"/>
  <c r="F166" i="62" s="1"/>
  <c r="F144" i="62"/>
  <c r="F182" i="62" s="1"/>
  <c r="F134" i="62"/>
  <c r="F172" i="62" s="1"/>
  <c r="F135" i="62"/>
  <c r="F173" i="62" s="1"/>
  <c r="F143" i="62"/>
  <c r="F181" i="62" s="1"/>
  <c r="F220" i="62" s="1"/>
  <c r="F260" i="62" s="1"/>
  <c r="F141" i="62"/>
  <c r="F179" i="62" s="1"/>
  <c r="F132" i="62"/>
  <c r="F170" i="62" s="1"/>
  <c r="F159" i="62"/>
  <c r="F197" i="62" s="1"/>
  <c r="F236" i="62" s="1"/>
  <c r="F276" i="62" s="1"/>
  <c r="F157" i="62"/>
  <c r="F195" i="62" s="1"/>
  <c r="F152" i="62"/>
  <c r="F190" i="62" s="1"/>
  <c r="F229" i="62" s="1"/>
  <c r="F269" i="62" s="1"/>
  <c r="F133" i="62"/>
  <c r="F171" i="62" s="1"/>
  <c r="F146" i="62"/>
  <c r="F184" i="62" s="1"/>
  <c r="F158" i="62"/>
  <c r="F196" i="62" s="1"/>
  <c r="D131" i="13"/>
  <c r="D169" i="13" s="1"/>
  <c r="D208" i="13" s="1"/>
  <c r="D248" i="13" s="1"/>
  <c r="D154" i="13"/>
  <c r="D192" i="13" s="1"/>
  <c r="D231" i="13" s="1"/>
  <c r="D271" i="13" s="1"/>
  <c r="D138" i="13"/>
  <c r="D176" i="13" s="1"/>
  <c r="D215" i="13" s="1"/>
  <c r="D255" i="13" s="1"/>
  <c r="D155" i="13"/>
  <c r="D193" i="13" s="1"/>
  <c r="D232" i="13" s="1"/>
  <c r="D272" i="13" s="1"/>
  <c r="D141" i="13"/>
  <c r="D179" i="13" s="1"/>
  <c r="D218" i="13" s="1"/>
  <c r="D258" i="13" s="1"/>
  <c r="D136" i="13"/>
  <c r="D174" i="13" s="1"/>
  <c r="D213" i="13" s="1"/>
  <c r="D253" i="13" s="1"/>
  <c r="D148" i="13"/>
  <c r="D186" i="13" s="1"/>
  <c r="D225" i="13" s="1"/>
  <c r="D265" i="13" s="1"/>
  <c r="D149" i="13"/>
  <c r="D187" i="13" s="1"/>
  <c r="D226" i="13" s="1"/>
  <c r="D266" i="13" s="1"/>
  <c r="D159" i="13"/>
  <c r="D197" i="13" s="1"/>
  <c r="D236" i="13" s="1"/>
  <c r="D276" i="13" s="1"/>
  <c r="D139" i="13"/>
  <c r="D177" i="13" s="1"/>
  <c r="D216" i="13" s="1"/>
  <c r="D256" i="13" s="1"/>
  <c r="D143" i="13"/>
  <c r="D181" i="13" s="1"/>
  <c r="D220" i="13" s="1"/>
  <c r="D260" i="13" s="1"/>
  <c r="D129" i="13"/>
  <c r="D167" i="13" s="1"/>
  <c r="D206" i="13" s="1"/>
  <c r="D246" i="13" s="1"/>
  <c r="D158" i="13"/>
  <c r="D196" i="13" s="1"/>
  <c r="D235" i="13" s="1"/>
  <c r="D275" i="13" s="1"/>
  <c r="D135" i="13"/>
  <c r="D173" i="13" s="1"/>
  <c r="D212" i="13" s="1"/>
  <c r="D252" i="13" s="1"/>
  <c r="D130" i="13"/>
  <c r="D168" i="13" s="1"/>
  <c r="D207" i="13" s="1"/>
  <c r="D247" i="13" s="1"/>
  <c r="D128" i="13"/>
  <c r="D166" i="13" s="1"/>
  <c r="D205" i="13" s="1"/>
  <c r="D245" i="13" s="1"/>
  <c r="D133" i="13"/>
  <c r="D171" i="13" s="1"/>
  <c r="D210" i="13" s="1"/>
  <c r="D250" i="13" s="1"/>
  <c r="D156" i="13"/>
  <c r="D194" i="13" s="1"/>
  <c r="D233" i="13" s="1"/>
  <c r="D273" i="13" s="1"/>
  <c r="D134" i="13"/>
  <c r="D172" i="13" s="1"/>
  <c r="D211" i="13" s="1"/>
  <c r="D251" i="13" s="1"/>
  <c r="D153" i="13"/>
  <c r="D191" i="13" s="1"/>
  <c r="D230" i="13" s="1"/>
  <c r="D270" i="13" s="1"/>
  <c r="D157" i="13"/>
  <c r="D195" i="13" s="1"/>
  <c r="D234" i="13" s="1"/>
  <c r="D274" i="13" s="1"/>
  <c r="D152" i="13"/>
  <c r="D190" i="13" s="1"/>
  <c r="D229" i="13" s="1"/>
  <c r="D269" i="13" s="1"/>
  <c r="D132" i="13"/>
  <c r="D170" i="13" s="1"/>
  <c r="D209" i="13" s="1"/>
  <c r="D249" i="13" s="1"/>
  <c r="D150" i="13"/>
  <c r="D188" i="13" s="1"/>
  <c r="D227" i="13" s="1"/>
  <c r="D267" i="13" s="1"/>
  <c r="D140" i="13"/>
  <c r="D178" i="13" s="1"/>
  <c r="D217" i="13" s="1"/>
  <c r="D257" i="13" s="1"/>
  <c r="D144" i="13"/>
  <c r="D182" i="13" s="1"/>
  <c r="D221" i="13" s="1"/>
  <c r="D261" i="13" s="1"/>
  <c r="D142" i="13"/>
  <c r="D180" i="13" s="1"/>
  <c r="D219" i="13" s="1"/>
  <c r="D259" i="13" s="1"/>
  <c r="D146" i="13"/>
  <c r="D184" i="13" s="1"/>
  <c r="D223" i="13" s="1"/>
  <c r="D263" i="13" s="1"/>
  <c r="D145" i="13"/>
  <c r="D183" i="13" s="1"/>
  <c r="D222" i="13" s="1"/>
  <c r="D262" i="13" s="1"/>
  <c r="D137" i="13"/>
  <c r="D175" i="13" s="1"/>
  <c r="D214" i="13" s="1"/>
  <c r="D254" i="13" s="1"/>
  <c r="D151" i="13"/>
  <c r="D189" i="13" s="1"/>
  <c r="D228" i="13" s="1"/>
  <c r="D268" i="13" s="1"/>
  <c r="D147" i="13"/>
  <c r="D185" i="13" s="1"/>
  <c r="D224" i="13" s="1"/>
  <c r="D264" i="13" s="1"/>
  <c r="D131" i="55"/>
  <c r="D169" i="55" s="1"/>
  <c r="D208" i="55" s="1"/>
  <c r="D248" i="55" s="1"/>
  <c r="D133" i="55"/>
  <c r="D171" i="55" s="1"/>
  <c r="D210" i="55" s="1"/>
  <c r="D250" i="55" s="1"/>
  <c r="D136" i="55"/>
  <c r="D174" i="55" s="1"/>
  <c r="D213" i="55" s="1"/>
  <c r="D253" i="55" s="1"/>
  <c r="D153" i="55"/>
  <c r="D191" i="55" s="1"/>
  <c r="D230" i="55" s="1"/>
  <c r="D270" i="55" s="1"/>
  <c r="D157" i="55"/>
  <c r="D195" i="55" s="1"/>
  <c r="D234" i="55" s="1"/>
  <c r="D274" i="55" s="1"/>
  <c r="D159" i="55"/>
  <c r="D197" i="55" s="1"/>
  <c r="D236" i="55" s="1"/>
  <c r="D276" i="55" s="1"/>
  <c r="D148" i="55"/>
  <c r="D186" i="55" s="1"/>
  <c r="D225" i="55" s="1"/>
  <c r="D265" i="55" s="1"/>
  <c r="D152" i="55"/>
  <c r="D190" i="55" s="1"/>
  <c r="D229" i="55" s="1"/>
  <c r="D269" i="55" s="1"/>
  <c r="D134" i="55"/>
  <c r="D172" i="55" s="1"/>
  <c r="D211" i="55" s="1"/>
  <c r="D251" i="55" s="1"/>
  <c r="D132" i="55"/>
  <c r="D170" i="55" s="1"/>
  <c r="D209" i="55" s="1"/>
  <c r="D249" i="55" s="1"/>
  <c r="D150" i="55"/>
  <c r="D188" i="55" s="1"/>
  <c r="D227" i="55" s="1"/>
  <c r="D267" i="55" s="1"/>
  <c r="D156" i="55"/>
  <c r="D194" i="55" s="1"/>
  <c r="D233" i="55" s="1"/>
  <c r="D273" i="55" s="1"/>
  <c r="D155" i="55"/>
  <c r="D193" i="55" s="1"/>
  <c r="D232" i="55" s="1"/>
  <c r="D272" i="55" s="1"/>
  <c r="D141" i="55"/>
  <c r="D179" i="55" s="1"/>
  <c r="D218" i="55" s="1"/>
  <c r="D258" i="55" s="1"/>
  <c r="D145" i="55"/>
  <c r="D183" i="55" s="1"/>
  <c r="D135" i="55"/>
  <c r="D173" i="55" s="1"/>
  <c r="D212" i="55" s="1"/>
  <c r="D252" i="55" s="1"/>
  <c r="D149" i="55"/>
  <c r="D187" i="55" s="1"/>
  <c r="D226" i="55" s="1"/>
  <c r="D266" i="55" s="1"/>
  <c r="D140" i="55"/>
  <c r="D178" i="55" s="1"/>
  <c r="D217" i="55" s="1"/>
  <c r="D257" i="55" s="1"/>
  <c r="D139" i="55"/>
  <c r="D177" i="55" s="1"/>
  <c r="D216" i="55" s="1"/>
  <c r="D256" i="55" s="1"/>
  <c r="D151" i="55"/>
  <c r="D189" i="55" s="1"/>
  <c r="D146" i="55"/>
  <c r="D184" i="55" s="1"/>
  <c r="D223" i="55" s="1"/>
  <c r="D263" i="55" s="1"/>
  <c r="D137" i="55"/>
  <c r="D175" i="55" s="1"/>
  <c r="D214" i="55" s="1"/>
  <c r="D254" i="55" s="1"/>
  <c r="D142" i="55"/>
  <c r="D180" i="55" s="1"/>
  <c r="D219" i="55" s="1"/>
  <c r="D259" i="55" s="1"/>
  <c r="D129" i="55"/>
  <c r="D167" i="55" s="1"/>
  <c r="D206" i="55" s="1"/>
  <c r="D246" i="55" s="1"/>
  <c r="D147" i="55"/>
  <c r="D185" i="55" s="1"/>
  <c r="D224" i="55" s="1"/>
  <c r="D264" i="55" s="1"/>
  <c r="D130" i="55"/>
  <c r="D168" i="55" s="1"/>
  <c r="D207" i="55" s="1"/>
  <c r="D247" i="55" s="1"/>
  <c r="D143" i="55"/>
  <c r="D181" i="55" s="1"/>
  <c r="D220" i="55" s="1"/>
  <c r="D260" i="55" s="1"/>
  <c r="D158" i="55"/>
  <c r="D196" i="55" s="1"/>
  <c r="D235" i="55" s="1"/>
  <c r="D275" i="55" s="1"/>
  <c r="D154" i="55"/>
  <c r="D192" i="55" s="1"/>
  <c r="D231" i="55" s="1"/>
  <c r="D271" i="55" s="1"/>
  <c r="D144" i="55"/>
  <c r="D182" i="55" s="1"/>
  <c r="D221" i="55" s="1"/>
  <c r="D261" i="55" s="1"/>
  <c r="D138" i="55"/>
  <c r="D176" i="55" s="1"/>
  <c r="D215" i="55" s="1"/>
  <c r="D255" i="55" s="1"/>
  <c r="D128" i="55"/>
  <c r="D166" i="55" s="1"/>
  <c r="D205" i="55" s="1"/>
  <c r="D245" i="55" s="1"/>
  <c r="E154" i="3"/>
  <c r="E192" i="3" s="1"/>
  <c r="E231" i="3" s="1"/>
  <c r="E271" i="3" s="1"/>
  <c r="E149" i="3"/>
  <c r="E187" i="3" s="1"/>
  <c r="E226" i="3" s="1"/>
  <c r="E266" i="3" s="1"/>
  <c r="C134" i="11"/>
  <c r="C172" i="11" s="1"/>
  <c r="C211" i="11" s="1"/>
  <c r="C251" i="11" s="1"/>
  <c r="C137" i="11"/>
  <c r="C175" i="11" s="1"/>
  <c r="C214" i="11" s="1"/>
  <c r="C254" i="11" s="1"/>
  <c r="C145" i="11"/>
  <c r="C183" i="11" s="1"/>
  <c r="C222" i="11" s="1"/>
  <c r="C262" i="11" s="1"/>
  <c r="C157" i="11"/>
  <c r="C195" i="11" s="1"/>
  <c r="C234" i="11" s="1"/>
  <c r="C274" i="11" s="1"/>
  <c r="C155" i="11"/>
  <c r="C131" i="11"/>
  <c r="C169" i="11" s="1"/>
  <c r="C208" i="11" s="1"/>
  <c r="C248" i="11" s="1"/>
  <c r="C147" i="11"/>
  <c r="C185" i="11" s="1"/>
  <c r="C224" i="11" s="1"/>
  <c r="C264" i="11" s="1"/>
  <c r="C149" i="11"/>
  <c r="C187" i="11" s="1"/>
  <c r="C226" i="11" s="1"/>
  <c r="C266" i="11" s="1"/>
  <c r="C146" i="11"/>
  <c r="C184" i="11" s="1"/>
  <c r="C223" i="11" s="1"/>
  <c r="C263" i="11" s="1"/>
  <c r="C141" i="11"/>
  <c r="C179" i="11" s="1"/>
  <c r="C218" i="11" s="1"/>
  <c r="C258" i="11" s="1"/>
  <c r="C140" i="11"/>
  <c r="C178" i="11" s="1"/>
  <c r="C217" i="11" s="1"/>
  <c r="C257" i="11" s="1"/>
  <c r="C133" i="11"/>
  <c r="C171" i="11" s="1"/>
  <c r="C210" i="11" s="1"/>
  <c r="C250" i="11" s="1"/>
  <c r="C138" i="11"/>
  <c r="C176" i="11" s="1"/>
  <c r="C215" i="11" s="1"/>
  <c r="C255" i="11" s="1"/>
  <c r="C159" i="11"/>
  <c r="C197" i="11" s="1"/>
  <c r="C236" i="11" s="1"/>
  <c r="C276" i="11" s="1"/>
  <c r="C153" i="11"/>
  <c r="C191" i="11" s="1"/>
  <c r="C143" i="11"/>
  <c r="C181" i="11" s="1"/>
  <c r="C220" i="11" s="1"/>
  <c r="C260" i="11" s="1"/>
  <c r="C129" i="11"/>
  <c r="C167" i="11" s="1"/>
  <c r="C206" i="11" s="1"/>
  <c r="C246" i="11" s="1"/>
  <c r="C158" i="11"/>
  <c r="C156" i="11"/>
  <c r="C154" i="11"/>
  <c r="C192" i="11" s="1"/>
  <c r="C231" i="11" s="1"/>
  <c r="C271" i="11" s="1"/>
  <c r="C152" i="11"/>
  <c r="C190" i="11" s="1"/>
  <c r="C229" i="11" s="1"/>
  <c r="C269" i="11" s="1"/>
  <c r="C139" i="11"/>
  <c r="C177" i="11" s="1"/>
  <c r="C216" i="11" s="1"/>
  <c r="C256" i="11" s="1"/>
  <c r="C130" i="11"/>
  <c r="C132" i="11"/>
  <c r="C170" i="11" s="1"/>
  <c r="C209" i="11" s="1"/>
  <c r="C249" i="11" s="1"/>
  <c r="C136" i="11"/>
  <c r="C128" i="11"/>
  <c r="C166" i="11" s="1"/>
  <c r="C205" i="11" s="1"/>
  <c r="C245" i="11" s="1"/>
  <c r="C144" i="11"/>
  <c r="C150" i="11"/>
  <c r="C142" i="11"/>
  <c r="C180" i="11" s="1"/>
  <c r="C219" i="11" s="1"/>
  <c r="C259" i="11" s="1"/>
  <c r="C148" i="11"/>
  <c r="C186" i="11" s="1"/>
  <c r="C225" i="11" s="1"/>
  <c r="C265" i="11" s="1"/>
  <c r="C135" i="11"/>
  <c r="C173" i="11" s="1"/>
  <c r="C212" i="11" s="1"/>
  <c r="C252" i="11" s="1"/>
  <c r="C134" i="37"/>
  <c r="C172" i="37" s="1"/>
  <c r="C211" i="37" s="1"/>
  <c r="C251" i="37" s="1"/>
  <c r="C140" i="37"/>
  <c r="C178" i="37" s="1"/>
  <c r="C217" i="37" s="1"/>
  <c r="C257" i="37" s="1"/>
  <c r="C159" i="37"/>
  <c r="C197" i="37" s="1"/>
  <c r="C236" i="37" s="1"/>
  <c r="C276" i="37" s="1"/>
  <c r="C155" i="37"/>
  <c r="C193" i="37" s="1"/>
  <c r="C232" i="37" s="1"/>
  <c r="C272" i="37" s="1"/>
  <c r="C143" i="37"/>
  <c r="C142" i="37"/>
  <c r="C152" i="37"/>
  <c r="C190" i="37" s="1"/>
  <c r="C229" i="37" s="1"/>
  <c r="C269" i="37" s="1"/>
  <c r="C157" i="37"/>
  <c r="C195" i="37" s="1"/>
  <c r="C234" i="37" s="1"/>
  <c r="C274" i="37" s="1"/>
  <c r="C145" i="37"/>
  <c r="C183" i="37" s="1"/>
  <c r="C222" i="37" s="1"/>
  <c r="C262" i="37" s="1"/>
  <c r="C141" i="37"/>
  <c r="C136" i="37"/>
  <c r="C174" i="37" s="1"/>
  <c r="C213" i="37" s="1"/>
  <c r="C253" i="37" s="1"/>
  <c r="C132" i="37"/>
  <c r="C170" i="37" s="1"/>
  <c r="C209" i="37" s="1"/>
  <c r="C249" i="37" s="1"/>
  <c r="C129" i="37"/>
  <c r="C146" i="37"/>
  <c r="C184" i="37" s="1"/>
  <c r="C223" i="37" s="1"/>
  <c r="C263" i="37" s="1"/>
  <c r="C154" i="37"/>
  <c r="C192" i="37" s="1"/>
  <c r="C231" i="37" s="1"/>
  <c r="C271" i="37" s="1"/>
  <c r="C137" i="37"/>
  <c r="C175" i="37" s="1"/>
  <c r="C214" i="37" s="1"/>
  <c r="C254" i="37" s="1"/>
  <c r="C144" i="37"/>
  <c r="C182" i="37" s="1"/>
  <c r="C221" i="37" s="1"/>
  <c r="C261" i="37" s="1"/>
  <c r="C128" i="37"/>
  <c r="C151" i="37"/>
  <c r="C135" i="37"/>
  <c r="C173" i="37" s="1"/>
  <c r="C212" i="37" s="1"/>
  <c r="C252" i="37" s="1"/>
  <c r="C150" i="37"/>
  <c r="C188" i="37" s="1"/>
  <c r="C227" i="37" s="1"/>
  <c r="C267" i="37" s="1"/>
  <c r="C147" i="37"/>
  <c r="C185" i="37" s="1"/>
  <c r="C224" i="37" s="1"/>
  <c r="C264" i="37" s="1"/>
  <c r="C138" i="37"/>
  <c r="C176" i="37" s="1"/>
  <c r="C215" i="37" s="1"/>
  <c r="C255" i="37" s="1"/>
  <c r="C130" i="37"/>
  <c r="C168" i="37" s="1"/>
  <c r="C207" i="37" s="1"/>
  <c r="C247" i="37" s="1"/>
  <c r="C148" i="37"/>
  <c r="C186" i="37" s="1"/>
  <c r="C225" i="37" s="1"/>
  <c r="C265" i="37" s="1"/>
  <c r="C133" i="37"/>
  <c r="C171" i="37" s="1"/>
  <c r="C210" i="37" s="1"/>
  <c r="C250" i="37" s="1"/>
  <c r="C158" i="37"/>
  <c r="C131" i="37"/>
  <c r="C169" i="37" s="1"/>
  <c r="C208" i="37" s="1"/>
  <c r="C248" i="37" s="1"/>
  <c r="C153" i="37"/>
  <c r="C156" i="37"/>
  <c r="C139" i="37"/>
  <c r="C131" i="9"/>
  <c r="C169" i="9" s="1"/>
  <c r="C208" i="9" s="1"/>
  <c r="C248" i="9" s="1"/>
  <c r="C133" i="9"/>
  <c r="C171" i="9" s="1"/>
  <c r="C210" i="9" s="1"/>
  <c r="C250" i="9" s="1"/>
  <c r="C153" i="9"/>
  <c r="C191" i="9" s="1"/>
  <c r="C230" i="9" s="1"/>
  <c r="C270" i="9" s="1"/>
  <c r="C139" i="9"/>
  <c r="C157" i="9"/>
  <c r="C195" i="9" s="1"/>
  <c r="C234" i="9" s="1"/>
  <c r="C274" i="9" s="1"/>
  <c r="C154" i="9"/>
  <c r="C192" i="9" s="1"/>
  <c r="C231" i="9" s="1"/>
  <c r="C271" i="9" s="1"/>
  <c r="C146" i="9"/>
  <c r="C137" i="9"/>
  <c r="C175" i="9" s="1"/>
  <c r="C214" i="9" s="1"/>
  <c r="C254" i="9" s="1"/>
  <c r="C155" i="9"/>
  <c r="C193" i="9" s="1"/>
  <c r="C232" i="9" s="1"/>
  <c r="C272" i="9" s="1"/>
  <c r="C150" i="9"/>
  <c r="C188" i="9" s="1"/>
  <c r="C227" i="9" s="1"/>
  <c r="C267" i="9" s="1"/>
  <c r="C134" i="9"/>
  <c r="C172" i="9" s="1"/>
  <c r="C211" i="9" s="1"/>
  <c r="C251" i="9" s="1"/>
  <c r="C140" i="9"/>
  <c r="C178" i="9" s="1"/>
  <c r="C217" i="9" s="1"/>
  <c r="C257" i="9" s="1"/>
  <c r="C142" i="9"/>
  <c r="C180" i="9" s="1"/>
  <c r="C219" i="9" s="1"/>
  <c r="C259" i="9" s="1"/>
  <c r="C135" i="9"/>
  <c r="C173" i="9" s="1"/>
  <c r="C212" i="9" s="1"/>
  <c r="C252" i="9" s="1"/>
  <c r="C152" i="9"/>
  <c r="C149" i="9"/>
  <c r="C187" i="9" s="1"/>
  <c r="C226" i="9" s="1"/>
  <c r="C266" i="9" s="1"/>
  <c r="C129" i="9"/>
  <c r="C167" i="9" s="1"/>
  <c r="C206" i="9" s="1"/>
  <c r="C246" i="9" s="1"/>
  <c r="C151" i="9"/>
  <c r="C189" i="9" s="1"/>
  <c r="C228" i="9" s="1"/>
  <c r="C268" i="9" s="1"/>
  <c r="C138" i="9"/>
  <c r="C176" i="9" s="1"/>
  <c r="C215" i="9" s="1"/>
  <c r="C255" i="9" s="1"/>
  <c r="C144" i="9"/>
  <c r="C182" i="9" s="1"/>
  <c r="C221" i="9" s="1"/>
  <c r="C261" i="9" s="1"/>
  <c r="C148" i="9"/>
  <c r="C186" i="9" s="1"/>
  <c r="C225" i="9" s="1"/>
  <c r="C265" i="9" s="1"/>
  <c r="C159" i="9"/>
  <c r="C145" i="9"/>
  <c r="C183" i="9" s="1"/>
  <c r="C222" i="9" s="1"/>
  <c r="C262" i="9" s="1"/>
  <c r="C128" i="9"/>
  <c r="C147" i="9"/>
  <c r="C185" i="9" s="1"/>
  <c r="C224" i="9" s="1"/>
  <c r="C264" i="9" s="1"/>
  <c r="C130" i="9"/>
  <c r="C158" i="9"/>
  <c r="C196" i="9" s="1"/>
  <c r="C235" i="9" s="1"/>
  <c r="C275" i="9" s="1"/>
  <c r="C156" i="9"/>
  <c r="C143" i="9"/>
  <c r="C136" i="9"/>
  <c r="C174" i="9" s="1"/>
  <c r="C213" i="9" s="1"/>
  <c r="C253" i="9" s="1"/>
  <c r="C141" i="9"/>
  <c r="C179" i="9" s="1"/>
  <c r="C218" i="9" s="1"/>
  <c r="C258" i="9" s="1"/>
  <c r="C132" i="9"/>
  <c r="C170" i="9" s="1"/>
  <c r="C209" i="9" s="1"/>
  <c r="C249" i="9" s="1"/>
  <c r="C144" i="7"/>
  <c r="C149" i="7"/>
  <c r="C152" i="7"/>
  <c r="C147" i="7"/>
  <c r="C185" i="7" s="1"/>
  <c r="C224" i="7" s="1"/>
  <c r="C264" i="7" s="1"/>
  <c r="C146" i="7"/>
  <c r="C145" i="7"/>
  <c r="C183" i="7" s="1"/>
  <c r="C222" i="7" s="1"/>
  <c r="C262" i="7" s="1"/>
  <c r="C158" i="7"/>
  <c r="C196" i="7" s="1"/>
  <c r="C235" i="7" s="1"/>
  <c r="C275" i="7" s="1"/>
  <c r="C143" i="7"/>
  <c r="C181" i="7" s="1"/>
  <c r="C220" i="7" s="1"/>
  <c r="C260" i="7" s="1"/>
  <c r="C154" i="7"/>
  <c r="C141" i="7"/>
  <c r="C179" i="7" s="1"/>
  <c r="C218" i="7" s="1"/>
  <c r="C258" i="7" s="1"/>
  <c r="C136" i="7"/>
  <c r="C139" i="7"/>
  <c r="C177" i="7" s="1"/>
  <c r="C216" i="7" s="1"/>
  <c r="C256" i="7" s="1"/>
  <c r="C132" i="7"/>
  <c r="C170" i="7" s="1"/>
  <c r="C209" i="7" s="1"/>
  <c r="C249" i="7" s="1"/>
  <c r="C137" i="7"/>
  <c r="C156" i="7"/>
  <c r="C135" i="7"/>
  <c r="C173" i="7" s="1"/>
  <c r="C159" i="7"/>
  <c r="C157" i="7"/>
  <c r="C155" i="7"/>
  <c r="C142" i="7"/>
  <c r="C180" i="7" s="1"/>
  <c r="C219" i="7" s="1"/>
  <c r="C259" i="7" s="1"/>
  <c r="C153" i="7"/>
  <c r="C148" i="7"/>
  <c r="C129" i="7"/>
  <c r="C167" i="7" s="1"/>
  <c r="C206" i="7" s="1"/>
  <c r="C246" i="7" s="1"/>
  <c r="C128" i="7"/>
  <c r="C166" i="7" s="1"/>
  <c r="C205" i="7" s="1"/>
  <c r="C245" i="7" s="1"/>
  <c r="C133" i="7"/>
  <c r="C171" i="7" s="1"/>
  <c r="C210" i="7" s="1"/>
  <c r="C250" i="7" s="1"/>
  <c r="C138" i="7"/>
  <c r="C131" i="7"/>
  <c r="C169" i="7" s="1"/>
  <c r="C208" i="7" s="1"/>
  <c r="C248" i="7" s="1"/>
  <c r="C150" i="7"/>
  <c r="C140" i="7"/>
  <c r="C130" i="7"/>
  <c r="C134" i="7"/>
  <c r="C151" i="7"/>
  <c r="E158" i="8"/>
  <c r="E130" i="8"/>
  <c r="E134" i="62"/>
  <c r="E172" i="62" s="1"/>
  <c r="E211" i="62" s="1"/>
  <c r="E251" i="62" s="1"/>
  <c r="E129" i="62"/>
  <c r="E167" i="62" s="1"/>
  <c r="E206" i="62" s="1"/>
  <c r="E246" i="62" s="1"/>
  <c r="E141" i="9"/>
  <c r="E139" i="9"/>
  <c r="E145" i="50"/>
  <c r="E183" i="50" s="1"/>
  <c r="E222" i="50" s="1"/>
  <c r="E262" i="50" s="1"/>
  <c r="E130" i="50"/>
  <c r="E168" i="50" s="1"/>
  <c r="E207" i="50" s="1"/>
  <c r="E247" i="50" s="1"/>
  <c r="E128" i="44"/>
  <c r="E166" i="44" s="1"/>
  <c r="E205" i="44" s="1"/>
  <c r="E245" i="44" s="1"/>
  <c r="E137" i="44"/>
  <c r="E175" i="44" s="1"/>
  <c r="E214" i="44" s="1"/>
  <c r="E254" i="44" s="1"/>
  <c r="F158" i="11"/>
  <c r="F196" i="11" s="1"/>
  <c r="F235" i="11" s="1"/>
  <c r="F275" i="11" s="1"/>
  <c r="E134" i="65"/>
  <c r="E131" i="65"/>
  <c r="E169" i="65" s="1"/>
  <c r="E208" i="65" s="1"/>
  <c r="E248" i="65" s="1"/>
  <c r="E129" i="5"/>
  <c r="E167" i="5" s="1"/>
  <c r="E206" i="5" s="1"/>
  <c r="E246" i="5" s="1"/>
  <c r="E134" i="5"/>
  <c r="E172" i="5" s="1"/>
  <c r="E211" i="5" s="1"/>
  <c r="E251" i="5" s="1"/>
  <c r="E146" i="13"/>
  <c r="E184" i="13" s="1"/>
  <c r="E223" i="13" s="1"/>
  <c r="E263" i="13" s="1"/>
  <c r="E145" i="13"/>
  <c r="E183" i="13" s="1"/>
  <c r="E222" i="13" s="1"/>
  <c r="E262" i="13" s="1"/>
  <c r="E136" i="7"/>
  <c r="E149" i="7"/>
  <c r="E148" i="6"/>
  <c r="E140" i="6"/>
  <c r="E128" i="59"/>
  <c r="E166" i="59" s="1"/>
  <c r="E205" i="59" s="1"/>
  <c r="E245" i="59" s="1"/>
  <c r="E133" i="59"/>
  <c r="E171" i="59" s="1"/>
  <c r="E210" i="59" s="1"/>
  <c r="E250" i="59" s="1"/>
  <c r="E128" i="11"/>
  <c r="E135" i="11"/>
  <c r="B236" i="2"/>
  <c r="B276" i="2" s="1"/>
  <c r="B225" i="13"/>
  <c r="B213" i="2"/>
  <c r="B253" i="2" s="1"/>
  <c r="E188" i="2"/>
  <c r="E227" i="2" s="1"/>
  <c r="E267" i="2" s="1"/>
  <c r="I156" i="59"/>
  <c r="I138" i="59"/>
  <c r="I153" i="59"/>
  <c r="I144" i="59"/>
  <c r="I137" i="59"/>
  <c r="I132" i="59"/>
  <c r="I135" i="59"/>
  <c r="I159" i="59"/>
  <c r="I133" i="59"/>
  <c r="I149" i="59"/>
  <c r="I131" i="59"/>
  <c r="I145" i="59"/>
  <c r="I129" i="59"/>
  <c r="I140" i="59"/>
  <c r="I155" i="59"/>
  <c r="I130" i="59"/>
  <c r="I147" i="59"/>
  <c r="I136" i="59"/>
  <c r="I128" i="59"/>
  <c r="I166" i="59" s="1"/>
  <c r="I205" i="59" s="1"/>
  <c r="I245" i="59" s="1"/>
  <c r="I157" i="59"/>
  <c r="I154" i="59"/>
  <c r="I150" i="59"/>
  <c r="I134" i="59"/>
  <c r="I151" i="59"/>
  <c r="I139" i="59"/>
  <c r="I177" i="59" s="1"/>
  <c r="I216" i="59" s="1"/>
  <c r="I256" i="59" s="1"/>
  <c r="I148" i="59"/>
  <c r="I152" i="59"/>
  <c r="I143" i="59"/>
  <c r="I158" i="59"/>
  <c r="I142" i="59"/>
  <c r="I141" i="59"/>
  <c r="I179" i="59" s="1"/>
  <c r="I218" i="59" s="1"/>
  <c r="I258" i="59" s="1"/>
  <c r="I146" i="59"/>
  <c r="E190" i="9"/>
  <c r="E229" i="9" s="1"/>
  <c r="E269" i="9" s="1"/>
  <c r="E159" i="6"/>
  <c r="E197" i="6" s="1"/>
  <c r="E236" i="6" s="1"/>
  <c r="E276" i="6" s="1"/>
  <c r="E142" i="11"/>
  <c r="B214" i="9"/>
  <c r="B207" i="50"/>
  <c r="B247" i="50" s="1"/>
  <c r="E131" i="50"/>
  <c r="E169" i="50" s="1"/>
  <c r="E208" i="50" s="1"/>
  <c r="E248" i="50" s="1"/>
  <c r="E139" i="5"/>
  <c r="E177" i="5" s="1"/>
  <c r="E216" i="5" s="1"/>
  <c r="E256" i="5" s="1"/>
  <c r="B227" i="13"/>
  <c r="E137" i="12"/>
  <c r="E175" i="12" s="1"/>
  <c r="E214" i="12" s="1"/>
  <c r="E254" i="12" s="1"/>
  <c r="E159" i="66"/>
  <c r="E197" i="66" s="1"/>
  <c r="E236" i="66" s="1"/>
  <c r="E276" i="66" s="1"/>
  <c r="I151" i="9"/>
  <c r="I145" i="9"/>
  <c r="I136" i="9"/>
  <c r="I130" i="9"/>
  <c r="I168" i="9" s="1"/>
  <c r="I207" i="9" s="1"/>
  <c r="I247" i="9" s="1"/>
  <c r="I150" i="9"/>
  <c r="I188" i="9" s="1"/>
  <c r="I157" i="9"/>
  <c r="I138" i="9"/>
  <c r="I155" i="9"/>
  <c r="I135" i="9"/>
  <c r="I142" i="9"/>
  <c r="I141" i="9"/>
  <c r="I140" i="9"/>
  <c r="I139" i="9"/>
  <c r="I154" i="9"/>
  <c r="I149" i="9"/>
  <c r="I152" i="9"/>
  <c r="I134" i="9"/>
  <c r="I156" i="9"/>
  <c r="I147" i="9"/>
  <c r="I137" i="9"/>
  <c r="I132" i="9"/>
  <c r="I128" i="9"/>
  <c r="I143" i="9"/>
  <c r="I133" i="9"/>
  <c r="I146" i="9"/>
  <c r="I159" i="9"/>
  <c r="I144" i="9"/>
  <c r="I153" i="9"/>
  <c r="I129" i="9"/>
  <c r="I158" i="9"/>
  <c r="I148" i="9"/>
  <c r="I131" i="9"/>
  <c r="E147" i="62"/>
  <c r="E185" i="62" s="1"/>
  <c r="E224" i="62" s="1"/>
  <c r="E264" i="62" s="1"/>
  <c r="E146" i="50"/>
  <c r="E184" i="50" s="1"/>
  <c r="E223" i="50" s="1"/>
  <c r="E263" i="50" s="1"/>
  <c r="E189" i="65"/>
  <c r="E228" i="65" s="1"/>
  <c r="E268" i="65" s="1"/>
  <c r="E150" i="6"/>
  <c r="B229" i="8"/>
  <c r="B223" i="11"/>
  <c r="B232" i="9"/>
  <c r="B208" i="5"/>
  <c r="B209" i="2"/>
  <c r="B249" i="2" s="1"/>
  <c r="E174" i="37"/>
  <c r="E213" i="37" s="1"/>
  <c r="E253" i="37" s="1"/>
  <c r="E148" i="66"/>
  <c r="E186" i="66" s="1"/>
  <c r="E225" i="66" s="1"/>
  <c r="E265" i="66" s="1"/>
  <c r="B224" i="10"/>
  <c r="B224" i="5"/>
  <c r="B208" i="10"/>
  <c r="E179" i="10"/>
  <c r="E218" i="10" s="1"/>
  <c r="E258" i="10" s="1"/>
  <c r="E190" i="29"/>
  <c r="E229" i="29" s="1"/>
  <c r="E269" i="29" s="1"/>
  <c r="I156" i="37"/>
  <c r="I151" i="37"/>
  <c r="I140" i="37"/>
  <c r="I137" i="37"/>
  <c r="I149" i="37"/>
  <c r="I130" i="37"/>
  <c r="I133" i="37"/>
  <c r="I148" i="37"/>
  <c r="I158" i="37"/>
  <c r="I153" i="37"/>
  <c r="I142" i="37"/>
  <c r="I134" i="37"/>
  <c r="I141" i="37"/>
  <c r="I159" i="37"/>
  <c r="I155" i="37"/>
  <c r="I144" i="37"/>
  <c r="I132" i="37"/>
  <c r="I146" i="37"/>
  <c r="I143" i="37"/>
  <c r="I150" i="37"/>
  <c r="I128" i="37"/>
  <c r="I157" i="37"/>
  <c r="I154" i="37"/>
  <c r="I138" i="37"/>
  <c r="I147" i="37"/>
  <c r="I131" i="37"/>
  <c r="I145" i="37"/>
  <c r="I129" i="37"/>
  <c r="I152" i="37"/>
  <c r="I139" i="37"/>
  <c r="I136" i="37"/>
  <c r="I135" i="37"/>
  <c r="E148" i="62"/>
  <c r="E186" i="62" s="1"/>
  <c r="E225" i="62" s="1"/>
  <c r="E265" i="62" s="1"/>
  <c r="B232" i="11"/>
  <c r="B213" i="6"/>
  <c r="B253" i="6" s="1"/>
  <c r="B222" i="29"/>
  <c r="E171" i="2"/>
  <c r="E210" i="2" s="1"/>
  <c r="E250" i="2" s="1"/>
  <c r="E132" i="10"/>
  <c r="E155" i="12"/>
  <c r="D134" i="65"/>
  <c r="D172" i="65" s="1"/>
  <c r="D211" i="65" s="1"/>
  <c r="D251" i="65" s="1"/>
  <c r="D155" i="65"/>
  <c r="D193" i="65" s="1"/>
  <c r="D142" i="65"/>
  <c r="D180" i="65" s="1"/>
  <c r="D219" i="65" s="1"/>
  <c r="D259" i="65" s="1"/>
  <c r="D137" i="65"/>
  <c r="D175" i="65" s="1"/>
  <c r="D214" i="65" s="1"/>
  <c r="D254" i="65" s="1"/>
  <c r="D140" i="65"/>
  <c r="D178" i="65" s="1"/>
  <c r="D217" i="65" s="1"/>
  <c r="D257" i="65" s="1"/>
  <c r="D128" i="65"/>
  <c r="D166" i="65" s="1"/>
  <c r="D205" i="65" s="1"/>
  <c r="D245" i="65" s="1"/>
  <c r="D139" i="65"/>
  <c r="D177" i="65" s="1"/>
  <c r="D216" i="65" s="1"/>
  <c r="D256" i="65" s="1"/>
  <c r="D150" i="65"/>
  <c r="D188" i="65" s="1"/>
  <c r="D227" i="65" s="1"/>
  <c r="D267" i="65" s="1"/>
  <c r="D157" i="65"/>
  <c r="D195" i="65" s="1"/>
  <c r="D234" i="65" s="1"/>
  <c r="D274" i="65" s="1"/>
  <c r="D149" i="65"/>
  <c r="D187" i="65" s="1"/>
  <c r="D141" i="65"/>
  <c r="D179" i="65" s="1"/>
  <c r="D218" i="65" s="1"/>
  <c r="D258" i="65" s="1"/>
  <c r="D136" i="65"/>
  <c r="D174" i="65" s="1"/>
  <c r="D213" i="65" s="1"/>
  <c r="D253" i="65" s="1"/>
  <c r="D156" i="65"/>
  <c r="D194" i="65" s="1"/>
  <c r="D154" i="65"/>
  <c r="D192" i="65" s="1"/>
  <c r="D148" i="65"/>
  <c r="D186" i="65" s="1"/>
  <c r="D225" i="65" s="1"/>
  <c r="D265" i="65" s="1"/>
  <c r="D135" i="65"/>
  <c r="D173" i="65" s="1"/>
  <c r="D212" i="65" s="1"/>
  <c r="D252" i="65" s="1"/>
  <c r="D147" i="65"/>
  <c r="D185" i="65" s="1"/>
  <c r="D158" i="65"/>
  <c r="D196" i="65" s="1"/>
  <c r="D146" i="65"/>
  <c r="D184" i="65" s="1"/>
  <c r="D138" i="65"/>
  <c r="D176" i="65" s="1"/>
  <c r="D215" i="65" s="1"/>
  <c r="D255" i="65" s="1"/>
  <c r="D130" i="65"/>
  <c r="D168" i="65" s="1"/>
  <c r="D207" i="65" s="1"/>
  <c r="D247" i="65" s="1"/>
  <c r="D145" i="65"/>
  <c r="D183" i="65" s="1"/>
  <c r="D222" i="65" s="1"/>
  <c r="D262" i="65" s="1"/>
  <c r="D152" i="65"/>
  <c r="D190" i="65" s="1"/>
  <c r="D229" i="65" s="1"/>
  <c r="D269" i="65" s="1"/>
  <c r="D132" i="65"/>
  <c r="D170" i="65" s="1"/>
  <c r="D209" i="65" s="1"/>
  <c r="D249" i="65" s="1"/>
  <c r="D153" i="65"/>
  <c r="D191" i="65" s="1"/>
  <c r="D129" i="65"/>
  <c r="D167" i="65" s="1"/>
  <c r="D206" i="65" s="1"/>
  <c r="D246" i="65" s="1"/>
  <c r="D151" i="65"/>
  <c r="D189" i="65" s="1"/>
  <c r="D133" i="65"/>
  <c r="D171" i="65" s="1"/>
  <c r="D210" i="65" s="1"/>
  <c r="D250" i="65" s="1"/>
  <c r="D131" i="65"/>
  <c r="D169" i="65" s="1"/>
  <c r="D208" i="65" s="1"/>
  <c r="D248" i="65" s="1"/>
  <c r="D159" i="65"/>
  <c r="D197" i="65" s="1"/>
  <c r="D144" i="65"/>
  <c r="D182" i="65" s="1"/>
  <c r="D221" i="65" s="1"/>
  <c r="D261" i="65" s="1"/>
  <c r="D143" i="65"/>
  <c r="D181" i="65" s="1"/>
  <c r="D220" i="65" s="1"/>
  <c r="D260" i="65" s="1"/>
  <c r="E152" i="50"/>
  <c r="E190" i="50" s="1"/>
  <c r="E229" i="50" s="1"/>
  <c r="E269" i="50" s="1"/>
  <c r="E150" i="5"/>
  <c r="E188" i="5" s="1"/>
  <c r="E227" i="5" s="1"/>
  <c r="E267" i="5" s="1"/>
  <c r="E152" i="6"/>
  <c r="E137" i="59"/>
  <c r="E175" i="59" s="1"/>
  <c r="E214" i="59" s="1"/>
  <c r="E254" i="59" s="1"/>
  <c r="B230" i="11"/>
  <c r="B270" i="11" s="1"/>
  <c r="B236" i="11"/>
  <c r="B225" i="4"/>
  <c r="B209" i="4"/>
  <c r="B212" i="9"/>
  <c r="B252" i="9" s="1"/>
  <c r="B233" i="12"/>
  <c r="B273" i="12" s="1"/>
  <c r="B217" i="12"/>
  <c r="B257" i="12" s="1"/>
  <c r="B233" i="6"/>
  <c r="B219" i="5"/>
  <c r="B259" i="5" s="1"/>
  <c r="B212" i="5"/>
  <c r="B252" i="5" s="1"/>
  <c r="B233" i="65"/>
  <c r="B234" i="13"/>
  <c r="B274" i="13" s="1"/>
  <c r="B224" i="37"/>
  <c r="B264" i="37" s="1"/>
  <c r="B234" i="29"/>
  <c r="B274" i="29" s="1"/>
  <c r="B211" i="2"/>
  <c r="B251" i="2" s="1"/>
  <c r="B221" i="62"/>
  <c r="B261" i="62" s="1"/>
  <c r="B210" i="55"/>
  <c r="B250" i="55" s="1"/>
  <c r="E134" i="2"/>
  <c r="E137" i="2"/>
  <c r="E185" i="37"/>
  <c r="E224" i="37" s="1"/>
  <c r="E264" i="37" s="1"/>
  <c r="E181" i="37"/>
  <c r="E220" i="37" s="1"/>
  <c r="E260" i="37" s="1"/>
  <c r="H153" i="65"/>
  <c r="H159" i="65"/>
  <c r="H137" i="65"/>
  <c r="H149" i="65"/>
  <c r="H146" i="65"/>
  <c r="H134" i="65"/>
  <c r="H130" i="65"/>
  <c r="H147" i="65"/>
  <c r="H155" i="65"/>
  <c r="H133" i="65"/>
  <c r="H139" i="65"/>
  <c r="H177" i="65" s="1"/>
  <c r="H216" i="65" s="1"/>
  <c r="H256" i="65" s="1"/>
  <c r="H143" i="65"/>
  <c r="H154" i="65"/>
  <c r="H136" i="65"/>
  <c r="H141" i="65"/>
  <c r="H179" i="65" s="1"/>
  <c r="H218" i="65" s="1"/>
  <c r="H258" i="65" s="1"/>
  <c r="H157" i="65"/>
  <c r="H129" i="65"/>
  <c r="H167" i="65" s="1"/>
  <c r="H206" i="65" s="1"/>
  <c r="H246" i="65" s="1"/>
  <c r="H150" i="65"/>
  <c r="H138" i="65"/>
  <c r="H145" i="65"/>
  <c r="H140" i="65"/>
  <c r="H135" i="65"/>
  <c r="H158" i="65"/>
  <c r="H148" i="65"/>
  <c r="H132" i="65"/>
  <c r="H156" i="65"/>
  <c r="H142" i="65"/>
  <c r="H131" i="65"/>
  <c r="H144" i="65"/>
  <c r="H128" i="65"/>
  <c r="H166" i="65" s="1"/>
  <c r="H205" i="65" s="1"/>
  <c r="H245" i="65" s="1"/>
  <c r="H151" i="65"/>
  <c r="H152" i="65"/>
  <c r="E128" i="10"/>
  <c r="E135" i="10"/>
  <c r="E178" i="4"/>
  <c r="E217" i="4" s="1"/>
  <c r="E257" i="4" s="1"/>
  <c r="G141" i="29"/>
  <c r="G179" i="29" s="1"/>
  <c r="G218" i="29" s="1"/>
  <c r="G258" i="29" s="1"/>
  <c r="G128" i="29"/>
  <c r="G166" i="29" s="1"/>
  <c r="G135" i="29"/>
  <c r="G173" i="29" s="1"/>
  <c r="G212" i="29" s="1"/>
  <c r="G252" i="29" s="1"/>
  <c r="G131" i="29"/>
  <c r="G169" i="29" s="1"/>
  <c r="G156" i="29"/>
  <c r="G194" i="29" s="1"/>
  <c r="G134" i="29"/>
  <c r="G172" i="29" s="1"/>
  <c r="G211" i="29" s="1"/>
  <c r="G251" i="29" s="1"/>
  <c r="G154" i="29"/>
  <c r="G192" i="29" s="1"/>
  <c r="G129" i="29"/>
  <c r="G167" i="29" s="1"/>
  <c r="G152" i="29"/>
  <c r="G190" i="29" s="1"/>
  <c r="G153" i="29"/>
  <c r="G191" i="29" s="1"/>
  <c r="G230" i="29" s="1"/>
  <c r="G270" i="29" s="1"/>
  <c r="G150" i="29"/>
  <c r="G188" i="29" s="1"/>
  <c r="G143" i="29"/>
  <c r="G181" i="29" s="1"/>
  <c r="G148" i="29"/>
  <c r="G186" i="29" s="1"/>
  <c r="G225" i="29" s="1"/>
  <c r="G265" i="29" s="1"/>
  <c r="G139" i="29"/>
  <c r="G177" i="29" s="1"/>
  <c r="G146" i="29"/>
  <c r="G184" i="29" s="1"/>
  <c r="G133" i="29"/>
  <c r="G171" i="29" s="1"/>
  <c r="G210" i="29" s="1"/>
  <c r="G250" i="29" s="1"/>
  <c r="G144" i="29"/>
  <c r="G182" i="29" s="1"/>
  <c r="G149" i="29"/>
  <c r="G187" i="29" s="1"/>
  <c r="G226" i="29" s="1"/>
  <c r="G266" i="29" s="1"/>
  <c r="G142" i="29"/>
  <c r="G180" i="29" s="1"/>
  <c r="G219" i="29" s="1"/>
  <c r="G259" i="29" s="1"/>
  <c r="G157" i="29"/>
  <c r="G195" i="29" s="1"/>
  <c r="G138" i="29"/>
  <c r="G176" i="29" s="1"/>
  <c r="G136" i="29"/>
  <c r="G174" i="29" s="1"/>
  <c r="G145" i="29"/>
  <c r="G183" i="29" s="1"/>
  <c r="G159" i="29"/>
  <c r="G197" i="29" s="1"/>
  <c r="G236" i="29" s="1"/>
  <c r="G276" i="29" s="1"/>
  <c r="G137" i="29"/>
  <c r="G175" i="29" s="1"/>
  <c r="G214" i="29" s="1"/>
  <c r="G254" i="29" s="1"/>
  <c r="G158" i="29"/>
  <c r="G196" i="29" s="1"/>
  <c r="G235" i="29" s="1"/>
  <c r="G275" i="29" s="1"/>
  <c r="G155" i="29"/>
  <c r="G193" i="29" s="1"/>
  <c r="G140" i="29"/>
  <c r="G178" i="29" s="1"/>
  <c r="G147" i="29"/>
  <c r="G185" i="29" s="1"/>
  <c r="G151" i="29"/>
  <c r="G189" i="29" s="1"/>
  <c r="G228" i="29" s="1"/>
  <c r="G268" i="29" s="1"/>
  <c r="G132" i="29"/>
  <c r="G170" i="29" s="1"/>
  <c r="G130" i="29"/>
  <c r="G168" i="29" s="1"/>
  <c r="G207" i="29" s="1"/>
  <c r="G247" i="29" s="1"/>
  <c r="G147" i="13"/>
  <c r="G185" i="13" s="1"/>
  <c r="G146" i="13"/>
  <c r="G184" i="13" s="1"/>
  <c r="G223" i="13" s="1"/>
  <c r="G263" i="13" s="1"/>
  <c r="G139" i="13"/>
  <c r="G177" i="13" s="1"/>
  <c r="G216" i="13" s="1"/>
  <c r="G256" i="13" s="1"/>
  <c r="G130" i="13"/>
  <c r="G168" i="13" s="1"/>
  <c r="G159" i="13"/>
  <c r="G197" i="13" s="1"/>
  <c r="G236" i="13" s="1"/>
  <c r="G276" i="13" s="1"/>
  <c r="G144" i="13"/>
  <c r="G182" i="13" s="1"/>
  <c r="G221" i="13" s="1"/>
  <c r="G261" i="13" s="1"/>
  <c r="G143" i="13"/>
  <c r="G181" i="13" s="1"/>
  <c r="G128" i="13"/>
  <c r="G166" i="13" s="1"/>
  <c r="G205" i="13" s="1"/>
  <c r="G245" i="13" s="1"/>
  <c r="G134" i="13"/>
  <c r="G172" i="13" s="1"/>
  <c r="G154" i="13"/>
  <c r="G192" i="13" s="1"/>
  <c r="G136" i="13"/>
  <c r="G174" i="13" s="1"/>
  <c r="G129" i="13"/>
  <c r="G167" i="13" s="1"/>
  <c r="G145" i="13"/>
  <c r="G183" i="13" s="1"/>
  <c r="G153" i="13"/>
  <c r="G191" i="13" s="1"/>
  <c r="G230" i="13" s="1"/>
  <c r="G270" i="13" s="1"/>
  <c r="G157" i="13"/>
  <c r="G195" i="13" s="1"/>
  <c r="G234" i="13" s="1"/>
  <c r="G274" i="13" s="1"/>
  <c r="G156" i="13"/>
  <c r="G194" i="13" s="1"/>
  <c r="G138" i="13"/>
  <c r="G176" i="13" s="1"/>
  <c r="G142" i="13"/>
  <c r="G180" i="13" s="1"/>
  <c r="G219" i="13" s="1"/>
  <c r="G259" i="13" s="1"/>
  <c r="G158" i="13"/>
  <c r="G196" i="13" s="1"/>
  <c r="G235" i="13" s="1"/>
  <c r="G275" i="13" s="1"/>
  <c r="G133" i="13"/>
  <c r="G171" i="13" s="1"/>
  <c r="G210" i="13" s="1"/>
  <c r="G250" i="13" s="1"/>
  <c r="G148" i="13"/>
  <c r="G186" i="13" s="1"/>
  <c r="G225" i="13" s="1"/>
  <c r="G265" i="13" s="1"/>
  <c r="G155" i="13"/>
  <c r="G193" i="13" s="1"/>
  <c r="G232" i="13" s="1"/>
  <c r="G272" i="13" s="1"/>
  <c r="G141" i="13"/>
  <c r="G179" i="13" s="1"/>
  <c r="G131" i="13"/>
  <c r="G169" i="13" s="1"/>
  <c r="G208" i="13" s="1"/>
  <c r="G248" i="13" s="1"/>
  <c r="G151" i="13"/>
  <c r="G189" i="13" s="1"/>
  <c r="G228" i="13" s="1"/>
  <c r="G268" i="13" s="1"/>
  <c r="G132" i="13"/>
  <c r="G170" i="13" s="1"/>
  <c r="G209" i="13" s="1"/>
  <c r="G249" i="13" s="1"/>
  <c r="G150" i="13"/>
  <c r="G188" i="13" s="1"/>
  <c r="G137" i="13"/>
  <c r="G175" i="13" s="1"/>
  <c r="G214" i="13" s="1"/>
  <c r="G254" i="13" s="1"/>
  <c r="G135" i="13"/>
  <c r="G173" i="13" s="1"/>
  <c r="G212" i="13" s="1"/>
  <c r="G252" i="13" s="1"/>
  <c r="G152" i="13"/>
  <c r="G190" i="13" s="1"/>
  <c r="G140" i="13"/>
  <c r="G178" i="13" s="1"/>
  <c r="G149" i="13"/>
  <c r="G187" i="13" s="1"/>
  <c r="G226" i="13" s="1"/>
  <c r="G266" i="13" s="1"/>
  <c r="E134" i="12"/>
  <c r="E147" i="12"/>
  <c r="E194" i="29"/>
  <c r="E233" i="29" s="1"/>
  <c r="E273" i="29" s="1"/>
  <c r="E266" i="29"/>
  <c r="E142" i="66"/>
  <c r="E180" i="66" s="1"/>
  <c r="E219" i="66" s="1"/>
  <c r="E259" i="66" s="1"/>
  <c r="E136" i="66"/>
  <c r="E174" i="66" s="1"/>
  <c r="E213" i="66" s="1"/>
  <c r="E253" i="66" s="1"/>
  <c r="I133" i="3"/>
  <c r="I171" i="3" s="1"/>
  <c r="I210" i="3" s="1"/>
  <c r="I250" i="3" s="1"/>
  <c r="I149" i="3"/>
  <c r="I187" i="3" s="1"/>
  <c r="I226" i="3" s="1"/>
  <c r="I266" i="3" s="1"/>
  <c r="I155" i="3"/>
  <c r="I134" i="3"/>
  <c r="I150" i="3"/>
  <c r="I130" i="3"/>
  <c r="I142" i="3"/>
  <c r="I180" i="3" s="1"/>
  <c r="I219" i="3" s="1"/>
  <c r="I259" i="3" s="1"/>
  <c r="I152" i="3"/>
  <c r="I156" i="3"/>
  <c r="I159" i="3"/>
  <c r="I140" i="3"/>
  <c r="I146" i="3"/>
  <c r="I147" i="3"/>
  <c r="I135" i="3"/>
  <c r="I131" i="3"/>
  <c r="I151" i="3"/>
  <c r="I154" i="3"/>
  <c r="I158" i="3"/>
  <c r="I138" i="3"/>
  <c r="I139" i="3"/>
  <c r="I145" i="3"/>
  <c r="I136" i="3"/>
  <c r="I129" i="3"/>
  <c r="I144" i="3"/>
  <c r="I137" i="3"/>
  <c r="I128" i="3"/>
  <c r="I148" i="3"/>
  <c r="I186" i="3" s="1"/>
  <c r="I225" i="3" s="1"/>
  <c r="I265" i="3" s="1"/>
  <c r="I132" i="3"/>
  <c r="I170" i="3" s="1"/>
  <c r="I209" i="3" s="1"/>
  <c r="I249" i="3" s="1"/>
  <c r="I141" i="3"/>
  <c r="I153" i="3"/>
  <c r="I143" i="3"/>
  <c r="I181" i="3" s="1"/>
  <c r="I220" i="3" s="1"/>
  <c r="I260" i="3" s="1"/>
  <c r="I157" i="3"/>
  <c r="F137" i="59"/>
  <c r="F175" i="59" s="1"/>
  <c r="F156" i="59"/>
  <c r="F194" i="59" s="1"/>
  <c r="F233" i="59" s="1"/>
  <c r="F273" i="59" s="1"/>
  <c r="F135" i="59"/>
  <c r="F173" i="59" s="1"/>
  <c r="F148" i="59"/>
  <c r="F186" i="59" s="1"/>
  <c r="F133" i="59"/>
  <c r="F171" i="59" s="1"/>
  <c r="F210" i="59" s="1"/>
  <c r="F250" i="59" s="1"/>
  <c r="F128" i="59"/>
  <c r="F166" i="59" s="1"/>
  <c r="F205" i="59" s="1"/>
  <c r="F245" i="59" s="1"/>
  <c r="F131" i="59"/>
  <c r="F169" i="59" s="1"/>
  <c r="F146" i="59"/>
  <c r="F184" i="59" s="1"/>
  <c r="F129" i="59"/>
  <c r="F167" i="59" s="1"/>
  <c r="F134" i="59"/>
  <c r="F172" i="59" s="1"/>
  <c r="F159" i="59"/>
  <c r="F197" i="59" s="1"/>
  <c r="F142" i="59"/>
  <c r="F180" i="59" s="1"/>
  <c r="F219" i="59" s="1"/>
  <c r="F259" i="59" s="1"/>
  <c r="F151" i="59"/>
  <c r="F189" i="59" s="1"/>
  <c r="F154" i="59"/>
  <c r="F192" i="59" s="1"/>
  <c r="F132" i="59"/>
  <c r="F170" i="59" s="1"/>
  <c r="F209" i="59" s="1"/>
  <c r="F249" i="59" s="1"/>
  <c r="F158" i="59"/>
  <c r="F196" i="59" s="1"/>
  <c r="F235" i="59" s="1"/>
  <c r="F275" i="59" s="1"/>
  <c r="F157" i="59"/>
  <c r="F195" i="59" s="1"/>
  <c r="F140" i="59"/>
  <c r="F178" i="59" s="1"/>
  <c r="F217" i="59" s="1"/>
  <c r="F257" i="59" s="1"/>
  <c r="F155" i="59"/>
  <c r="F193" i="59" s="1"/>
  <c r="F130" i="59"/>
  <c r="F168" i="59" s="1"/>
  <c r="F153" i="59"/>
  <c r="F191" i="59" s="1"/>
  <c r="F149" i="59"/>
  <c r="F187" i="59" s="1"/>
  <c r="F226" i="59" s="1"/>
  <c r="F266" i="59" s="1"/>
  <c r="F147" i="59"/>
  <c r="F185" i="59" s="1"/>
  <c r="F145" i="59"/>
  <c r="F183" i="59" s="1"/>
  <c r="F143" i="59"/>
  <c r="F181" i="59" s="1"/>
  <c r="F141" i="59"/>
  <c r="F179" i="59" s="1"/>
  <c r="F150" i="59"/>
  <c r="F188" i="59" s="1"/>
  <c r="F227" i="59" s="1"/>
  <c r="F267" i="59" s="1"/>
  <c r="F136" i="59"/>
  <c r="F174" i="59" s="1"/>
  <c r="F139" i="59"/>
  <c r="F177" i="59" s="1"/>
  <c r="F138" i="59"/>
  <c r="F176" i="59" s="1"/>
  <c r="F152" i="59"/>
  <c r="F190" i="59" s="1"/>
  <c r="F144" i="59"/>
  <c r="F182" i="59" s="1"/>
  <c r="F221" i="59" s="1"/>
  <c r="F261" i="59" s="1"/>
  <c r="F130" i="11"/>
  <c r="F168" i="11" s="1"/>
  <c r="F207" i="11" s="1"/>
  <c r="F247" i="11" s="1"/>
  <c r="F156" i="11"/>
  <c r="F194" i="11" s="1"/>
  <c r="F233" i="11" s="1"/>
  <c r="F273" i="11" s="1"/>
  <c r="F148" i="11"/>
  <c r="F186" i="11" s="1"/>
  <c r="F149" i="11"/>
  <c r="F187" i="11" s="1"/>
  <c r="F226" i="11" s="1"/>
  <c r="F266" i="11" s="1"/>
  <c r="F146" i="11"/>
  <c r="F184" i="11" s="1"/>
  <c r="F145" i="11"/>
  <c r="F183" i="11" s="1"/>
  <c r="F144" i="11"/>
  <c r="F182" i="11" s="1"/>
  <c r="F221" i="11" s="1"/>
  <c r="F261" i="11" s="1"/>
  <c r="F135" i="11"/>
  <c r="F173" i="11" s="1"/>
  <c r="F212" i="11" s="1"/>
  <c r="F252" i="11" s="1"/>
  <c r="F142" i="11"/>
  <c r="F180" i="11" s="1"/>
  <c r="F219" i="11" s="1"/>
  <c r="F259" i="11" s="1"/>
  <c r="F129" i="11"/>
  <c r="F167" i="11" s="1"/>
  <c r="F140" i="11"/>
  <c r="F178" i="11" s="1"/>
  <c r="F217" i="11" s="1"/>
  <c r="F257" i="11" s="1"/>
  <c r="F159" i="11"/>
  <c r="F197" i="11" s="1"/>
  <c r="F134" i="11"/>
  <c r="F172" i="11" s="1"/>
  <c r="F152" i="11"/>
  <c r="F190" i="11" s="1"/>
  <c r="F132" i="11"/>
  <c r="F170" i="11" s="1"/>
  <c r="F209" i="11" s="1"/>
  <c r="F249" i="11" s="1"/>
  <c r="F154" i="11"/>
  <c r="F192" i="11" s="1"/>
  <c r="F151" i="11"/>
  <c r="F189" i="11" s="1"/>
  <c r="F228" i="11" s="1"/>
  <c r="F268" i="11" s="1"/>
  <c r="F133" i="11"/>
  <c r="F171" i="11" s="1"/>
  <c r="F210" i="11" s="1"/>
  <c r="F250" i="11" s="1"/>
  <c r="F128" i="11"/>
  <c r="F166" i="11" s="1"/>
  <c r="F205" i="11" s="1"/>
  <c r="F245" i="11" s="1"/>
  <c r="F143" i="11"/>
  <c r="F181" i="11" s="1"/>
  <c r="F157" i="11"/>
  <c r="F195" i="11" s="1"/>
  <c r="F234" i="11" s="1"/>
  <c r="F274" i="11" s="1"/>
  <c r="F147" i="11"/>
  <c r="F185" i="11" s="1"/>
  <c r="F141" i="11"/>
  <c r="F179" i="11" s="1"/>
  <c r="F218" i="11" s="1"/>
  <c r="F258" i="11" s="1"/>
  <c r="F138" i="11"/>
  <c r="F176" i="11" s="1"/>
  <c r="F136" i="11"/>
  <c r="F174" i="11" s="1"/>
  <c r="F139" i="11"/>
  <c r="F177" i="11" s="1"/>
  <c r="F131" i="11"/>
  <c r="F169" i="11" s="1"/>
  <c r="F155" i="11"/>
  <c r="F193" i="11" s="1"/>
  <c r="F150" i="11"/>
  <c r="F188" i="11" s="1"/>
  <c r="F153" i="11"/>
  <c r="F191" i="11" s="1"/>
  <c r="F230" i="11" s="1"/>
  <c r="F270" i="11" s="1"/>
  <c r="F137" i="11"/>
  <c r="F175" i="11" s="1"/>
  <c r="F214" i="11" s="1"/>
  <c r="F254" i="11" s="1"/>
  <c r="D139" i="3"/>
  <c r="D177" i="3" s="1"/>
  <c r="D152" i="3"/>
  <c r="D190" i="3" s="1"/>
  <c r="D229" i="3" s="1"/>
  <c r="D269" i="3" s="1"/>
  <c r="D148" i="3"/>
  <c r="D186" i="3" s="1"/>
  <c r="D147" i="3"/>
  <c r="D185" i="3" s="1"/>
  <c r="D224" i="3" s="1"/>
  <c r="D264" i="3" s="1"/>
  <c r="D156" i="3"/>
  <c r="D194" i="3" s="1"/>
  <c r="D233" i="3" s="1"/>
  <c r="D273" i="3" s="1"/>
  <c r="D134" i="3"/>
  <c r="D172" i="3" s="1"/>
  <c r="D211" i="3" s="1"/>
  <c r="D251" i="3" s="1"/>
  <c r="D132" i="3"/>
  <c r="D170" i="3" s="1"/>
  <c r="D155" i="3"/>
  <c r="D193" i="3" s="1"/>
  <c r="D131" i="3"/>
  <c r="D169" i="3" s="1"/>
  <c r="D208" i="3" s="1"/>
  <c r="D248" i="3" s="1"/>
  <c r="D129" i="3"/>
  <c r="D167" i="3" s="1"/>
  <c r="D206" i="3" s="1"/>
  <c r="D246" i="3" s="1"/>
  <c r="D141" i="3"/>
  <c r="D179" i="3" s="1"/>
  <c r="D149" i="3"/>
  <c r="D187" i="3" s="1"/>
  <c r="D153" i="3"/>
  <c r="D191" i="3" s="1"/>
  <c r="D143" i="3"/>
  <c r="D181" i="3" s="1"/>
  <c r="D220" i="3" s="1"/>
  <c r="D260" i="3" s="1"/>
  <c r="D137" i="3"/>
  <c r="D175" i="3" s="1"/>
  <c r="D130" i="3"/>
  <c r="D168" i="3" s="1"/>
  <c r="D144" i="3"/>
  <c r="D182" i="3" s="1"/>
  <c r="D128" i="3"/>
  <c r="D166" i="3" s="1"/>
  <c r="D205" i="3" s="1"/>
  <c r="D245" i="3" s="1"/>
  <c r="D138" i="3"/>
  <c r="D176" i="3" s="1"/>
  <c r="D215" i="3" s="1"/>
  <c r="D255" i="3" s="1"/>
  <c r="D159" i="3"/>
  <c r="D197" i="3" s="1"/>
  <c r="D236" i="3" s="1"/>
  <c r="D276" i="3" s="1"/>
  <c r="D140" i="3"/>
  <c r="D178" i="3" s="1"/>
  <c r="D217" i="3" s="1"/>
  <c r="D257" i="3" s="1"/>
  <c r="D150" i="3"/>
  <c r="D188" i="3" s="1"/>
  <c r="D227" i="3" s="1"/>
  <c r="D267" i="3" s="1"/>
  <c r="D135" i="3"/>
  <c r="D173" i="3" s="1"/>
  <c r="D212" i="3" s="1"/>
  <c r="D252" i="3" s="1"/>
  <c r="D146" i="3"/>
  <c r="D184" i="3" s="1"/>
  <c r="D158" i="3"/>
  <c r="D196" i="3" s="1"/>
  <c r="D235" i="3" s="1"/>
  <c r="D275" i="3" s="1"/>
  <c r="D142" i="3"/>
  <c r="D180" i="3" s="1"/>
  <c r="D219" i="3" s="1"/>
  <c r="D259" i="3" s="1"/>
  <c r="D154" i="3"/>
  <c r="D192" i="3" s="1"/>
  <c r="D231" i="3" s="1"/>
  <c r="D271" i="3" s="1"/>
  <c r="D145" i="3"/>
  <c r="D183" i="3" s="1"/>
  <c r="D222" i="3" s="1"/>
  <c r="D262" i="3" s="1"/>
  <c r="D133" i="3"/>
  <c r="D171" i="3" s="1"/>
  <c r="D136" i="3"/>
  <c r="D174" i="3" s="1"/>
  <c r="D213" i="3" s="1"/>
  <c r="D253" i="3" s="1"/>
  <c r="D157" i="3"/>
  <c r="D195" i="3" s="1"/>
  <c r="D151" i="3"/>
  <c r="D189" i="3" s="1"/>
  <c r="D228" i="3" s="1"/>
  <c r="D268" i="3" s="1"/>
  <c r="E156" i="3"/>
  <c r="E194" i="3" s="1"/>
  <c r="E233" i="3" s="1"/>
  <c r="E273" i="3" s="1"/>
  <c r="E142" i="3"/>
  <c r="E180" i="3" s="1"/>
  <c r="E219" i="3" s="1"/>
  <c r="E259" i="3" s="1"/>
  <c r="C158" i="5"/>
  <c r="C196" i="5" s="1"/>
  <c r="C235" i="5" s="1"/>
  <c r="C275" i="5" s="1"/>
  <c r="C136" i="5"/>
  <c r="C174" i="5" s="1"/>
  <c r="C213" i="5" s="1"/>
  <c r="C253" i="5" s="1"/>
  <c r="C152" i="5"/>
  <c r="C190" i="5" s="1"/>
  <c r="C229" i="5" s="1"/>
  <c r="C269" i="5" s="1"/>
  <c r="C149" i="5"/>
  <c r="C187" i="5" s="1"/>
  <c r="C142" i="5"/>
  <c r="C180" i="5" s="1"/>
  <c r="C128" i="5"/>
  <c r="C166" i="5" s="1"/>
  <c r="C205" i="5" s="1"/>
  <c r="C245" i="5" s="1"/>
  <c r="C131" i="5"/>
  <c r="C169" i="5" s="1"/>
  <c r="C138" i="5"/>
  <c r="C176" i="5" s="1"/>
  <c r="C215" i="5" s="1"/>
  <c r="C255" i="5" s="1"/>
  <c r="C135" i="5"/>
  <c r="C173" i="5" s="1"/>
  <c r="C212" i="5" s="1"/>
  <c r="C252" i="5" s="1"/>
  <c r="C133" i="5"/>
  <c r="C171" i="5" s="1"/>
  <c r="C210" i="5" s="1"/>
  <c r="C250" i="5" s="1"/>
  <c r="C146" i="5"/>
  <c r="C184" i="5" s="1"/>
  <c r="C223" i="5" s="1"/>
  <c r="C263" i="5" s="1"/>
  <c r="C154" i="5"/>
  <c r="C192" i="5" s="1"/>
  <c r="C231" i="5" s="1"/>
  <c r="C271" i="5" s="1"/>
  <c r="C143" i="5"/>
  <c r="C181" i="5" s="1"/>
  <c r="C220" i="5" s="1"/>
  <c r="C260" i="5" s="1"/>
  <c r="C144" i="5"/>
  <c r="C182" i="5" s="1"/>
  <c r="C221" i="5" s="1"/>
  <c r="C261" i="5" s="1"/>
  <c r="C150" i="5"/>
  <c r="C134" i="5"/>
  <c r="C172" i="5" s="1"/>
  <c r="C211" i="5" s="1"/>
  <c r="C251" i="5" s="1"/>
  <c r="C157" i="5"/>
  <c r="C195" i="5" s="1"/>
  <c r="C234" i="5" s="1"/>
  <c r="C274" i="5" s="1"/>
  <c r="C141" i="5"/>
  <c r="C179" i="5" s="1"/>
  <c r="C218" i="5" s="1"/>
  <c r="C258" i="5" s="1"/>
  <c r="C148" i="5"/>
  <c r="C132" i="5"/>
  <c r="C170" i="5" s="1"/>
  <c r="C209" i="5" s="1"/>
  <c r="C249" i="5" s="1"/>
  <c r="C151" i="5"/>
  <c r="C189" i="5" s="1"/>
  <c r="C228" i="5" s="1"/>
  <c r="C268" i="5" s="1"/>
  <c r="C130" i="5"/>
  <c r="C137" i="5"/>
  <c r="C175" i="5" s="1"/>
  <c r="C129" i="5"/>
  <c r="C156" i="5"/>
  <c r="C153" i="5"/>
  <c r="C191" i="5" s="1"/>
  <c r="C230" i="5" s="1"/>
  <c r="C270" i="5" s="1"/>
  <c r="C145" i="5"/>
  <c r="C155" i="5"/>
  <c r="C159" i="5"/>
  <c r="C147" i="5"/>
  <c r="C140" i="5"/>
  <c r="C178" i="5" s="1"/>
  <c r="C217" i="5" s="1"/>
  <c r="C257" i="5" s="1"/>
  <c r="C152" i="44"/>
  <c r="C190" i="44" s="1"/>
  <c r="C229" i="44" s="1"/>
  <c r="C269" i="44" s="1"/>
  <c r="C137" i="44"/>
  <c r="C175" i="44" s="1"/>
  <c r="C214" i="44" s="1"/>
  <c r="C254" i="44" s="1"/>
  <c r="C136" i="44"/>
  <c r="C174" i="44" s="1"/>
  <c r="C213" i="44" s="1"/>
  <c r="C253" i="44" s="1"/>
  <c r="C143" i="44"/>
  <c r="C181" i="44" s="1"/>
  <c r="C220" i="44" s="1"/>
  <c r="C260" i="44" s="1"/>
  <c r="C132" i="44"/>
  <c r="C170" i="44" s="1"/>
  <c r="C139" i="44"/>
  <c r="C130" i="44"/>
  <c r="C168" i="44" s="1"/>
  <c r="C135" i="44"/>
  <c r="C173" i="44" s="1"/>
  <c r="C212" i="44" s="1"/>
  <c r="C252" i="44" s="1"/>
  <c r="C128" i="44"/>
  <c r="C166" i="44" s="1"/>
  <c r="C205" i="44" s="1"/>
  <c r="C245" i="44" s="1"/>
  <c r="C155" i="44"/>
  <c r="C193" i="44" s="1"/>
  <c r="C232" i="44" s="1"/>
  <c r="C272" i="44" s="1"/>
  <c r="C147" i="44"/>
  <c r="C133" i="44"/>
  <c r="C171" i="44" s="1"/>
  <c r="C134" i="44"/>
  <c r="C158" i="44"/>
  <c r="C196" i="44" s="1"/>
  <c r="C151" i="44"/>
  <c r="C189" i="44" s="1"/>
  <c r="C156" i="44"/>
  <c r="C194" i="44" s="1"/>
  <c r="C142" i="44"/>
  <c r="C180" i="44" s="1"/>
  <c r="C219" i="44" s="1"/>
  <c r="C259" i="44" s="1"/>
  <c r="C157" i="44"/>
  <c r="C195" i="44" s="1"/>
  <c r="C234" i="44" s="1"/>
  <c r="C274" i="44" s="1"/>
  <c r="C154" i="44"/>
  <c r="C192" i="44" s="1"/>
  <c r="C231" i="44" s="1"/>
  <c r="C271" i="44" s="1"/>
  <c r="C138" i="44"/>
  <c r="C176" i="44" s="1"/>
  <c r="C215" i="44" s="1"/>
  <c r="C255" i="44" s="1"/>
  <c r="C145" i="44"/>
  <c r="C129" i="44"/>
  <c r="C167" i="44" s="1"/>
  <c r="C206" i="44" s="1"/>
  <c r="C246" i="44" s="1"/>
  <c r="C149" i="44"/>
  <c r="C187" i="44" s="1"/>
  <c r="C226" i="44" s="1"/>
  <c r="C266" i="44" s="1"/>
  <c r="C159" i="44"/>
  <c r="C197" i="44" s="1"/>
  <c r="C236" i="44" s="1"/>
  <c r="C276" i="44" s="1"/>
  <c r="C131" i="44"/>
  <c r="C169" i="44" s="1"/>
  <c r="C208" i="44" s="1"/>
  <c r="C248" i="44" s="1"/>
  <c r="C146" i="44"/>
  <c r="C184" i="44" s="1"/>
  <c r="C223" i="44" s="1"/>
  <c r="C263" i="44" s="1"/>
  <c r="C141" i="44"/>
  <c r="C153" i="44"/>
  <c r="C191" i="44" s="1"/>
  <c r="C230" i="44" s="1"/>
  <c r="C270" i="44" s="1"/>
  <c r="C140" i="44"/>
  <c r="C178" i="44" s="1"/>
  <c r="C148" i="44"/>
  <c r="C186" i="44" s="1"/>
  <c r="C150" i="44"/>
  <c r="C188" i="44" s="1"/>
  <c r="C227" i="44" s="1"/>
  <c r="C267" i="44" s="1"/>
  <c r="C144" i="44"/>
  <c r="C182" i="44" s="1"/>
  <c r="C221" i="44" s="1"/>
  <c r="C261" i="44" s="1"/>
  <c r="E137" i="8"/>
  <c r="E147" i="8"/>
  <c r="E159" i="62"/>
  <c r="E197" i="62" s="1"/>
  <c r="E236" i="62" s="1"/>
  <c r="E276" i="62" s="1"/>
  <c r="E144" i="62"/>
  <c r="E182" i="62" s="1"/>
  <c r="E221" i="62" s="1"/>
  <c r="E261" i="62" s="1"/>
  <c r="E158" i="9"/>
  <c r="E138" i="9"/>
  <c r="E147" i="50"/>
  <c r="E185" i="50" s="1"/>
  <c r="E224" i="50" s="1"/>
  <c r="E264" i="50" s="1"/>
  <c r="E136" i="50"/>
  <c r="E174" i="50" s="1"/>
  <c r="E213" i="50" s="1"/>
  <c r="E253" i="50" s="1"/>
  <c r="E133" i="44"/>
  <c r="E171" i="44" s="1"/>
  <c r="E210" i="44" s="1"/>
  <c r="E250" i="44" s="1"/>
  <c r="E146" i="44"/>
  <c r="E184" i="44" s="1"/>
  <c r="E223" i="44" s="1"/>
  <c r="E263" i="44" s="1"/>
  <c r="E150" i="65"/>
  <c r="E188" i="65" s="1"/>
  <c r="E227" i="65" s="1"/>
  <c r="E267" i="65" s="1"/>
  <c r="E133" i="65"/>
  <c r="E171" i="65" s="1"/>
  <c r="E210" i="65" s="1"/>
  <c r="E250" i="65" s="1"/>
  <c r="E152" i="5"/>
  <c r="E190" i="5" s="1"/>
  <c r="E229" i="5" s="1"/>
  <c r="E269" i="5" s="1"/>
  <c r="E142" i="5"/>
  <c r="E180" i="5" s="1"/>
  <c r="E219" i="5" s="1"/>
  <c r="E259" i="5" s="1"/>
  <c r="E142" i="13"/>
  <c r="E180" i="13" s="1"/>
  <c r="E219" i="13" s="1"/>
  <c r="E259" i="13" s="1"/>
  <c r="E129" i="13"/>
  <c r="E167" i="13" s="1"/>
  <c r="E206" i="13" s="1"/>
  <c r="E246" i="13" s="1"/>
  <c r="E135" i="7"/>
  <c r="E151" i="7"/>
  <c r="E151" i="6"/>
  <c r="E189" i="6" s="1"/>
  <c r="E228" i="6" s="1"/>
  <c r="E268" i="6" s="1"/>
  <c r="E142" i="6"/>
  <c r="E180" i="6" s="1"/>
  <c r="E219" i="6" s="1"/>
  <c r="E259" i="6" s="1"/>
  <c r="E142" i="59"/>
  <c r="E180" i="59" s="1"/>
  <c r="E219" i="59" s="1"/>
  <c r="E259" i="59" s="1"/>
  <c r="E157" i="59"/>
  <c r="E195" i="59" s="1"/>
  <c r="E234" i="59" s="1"/>
  <c r="E274" i="59" s="1"/>
  <c r="E151" i="11"/>
  <c r="E145" i="11"/>
  <c r="C144" i="6"/>
  <c r="C182" i="6" s="1"/>
  <c r="C221" i="6" s="1"/>
  <c r="C261" i="6" s="1"/>
  <c r="H151" i="2"/>
  <c r="B225" i="59"/>
  <c r="B208" i="12"/>
  <c r="B248" i="12" s="1"/>
  <c r="B217" i="44"/>
  <c r="B257" i="44" s="1"/>
  <c r="E190" i="12"/>
  <c r="E229" i="12" s="1"/>
  <c r="E269" i="12" s="1"/>
  <c r="E151" i="5"/>
  <c r="E189" i="5" s="1"/>
  <c r="E228" i="5" s="1"/>
  <c r="E268" i="5" s="1"/>
  <c r="B233" i="62"/>
  <c r="B273" i="62" s="1"/>
  <c r="H151" i="9"/>
  <c r="H148" i="9"/>
  <c r="H128" i="9"/>
  <c r="H133" i="9"/>
  <c r="H171" i="9" s="1"/>
  <c r="H210" i="9" s="1"/>
  <c r="H250" i="9" s="1"/>
  <c r="H156" i="9"/>
  <c r="H146" i="9"/>
  <c r="H143" i="9"/>
  <c r="H181" i="9" s="1"/>
  <c r="H220" i="9" s="1"/>
  <c r="H260" i="9" s="1"/>
  <c r="H131" i="9"/>
  <c r="H158" i="9"/>
  <c r="H144" i="9"/>
  <c r="H135" i="9"/>
  <c r="H129" i="9"/>
  <c r="H130" i="9"/>
  <c r="H168" i="9" s="1"/>
  <c r="H207" i="9" s="1"/>
  <c r="H247" i="9" s="1"/>
  <c r="H132" i="9"/>
  <c r="H142" i="9"/>
  <c r="H149" i="9"/>
  <c r="H187" i="9" s="1"/>
  <c r="H226" i="9" s="1"/>
  <c r="H266" i="9" s="1"/>
  <c r="H134" i="9"/>
  <c r="H140" i="9"/>
  <c r="H145" i="9"/>
  <c r="H138" i="9"/>
  <c r="H153" i="9"/>
  <c r="H191" i="9" s="1"/>
  <c r="H230" i="9" s="1"/>
  <c r="H270" i="9" s="1"/>
  <c r="H157" i="9"/>
  <c r="H136" i="9"/>
  <c r="H152" i="9"/>
  <c r="H147" i="9"/>
  <c r="H137" i="9"/>
  <c r="H159" i="9"/>
  <c r="H139" i="9"/>
  <c r="H154" i="9"/>
  <c r="H155" i="9"/>
  <c r="H193" i="9" s="1"/>
  <c r="H232" i="9" s="1"/>
  <c r="H272" i="9" s="1"/>
  <c r="H141" i="9"/>
  <c r="H179" i="9" s="1"/>
  <c r="H218" i="9" s="1"/>
  <c r="H258" i="9" s="1"/>
  <c r="H150" i="9"/>
  <c r="G145" i="37"/>
  <c r="G183" i="37" s="1"/>
  <c r="G222" i="37" s="1"/>
  <c r="G262" i="37" s="1"/>
  <c r="G139" i="37"/>
  <c r="G177" i="37" s="1"/>
  <c r="G156" i="37"/>
  <c r="G194" i="37" s="1"/>
  <c r="G155" i="37"/>
  <c r="G193" i="37" s="1"/>
  <c r="G140" i="37"/>
  <c r="G178" i="37" s="1"/>
  <c r="G128" i="37"/>
  <c r="G166" i="37" s="1"/>
  <c r="G147" i="37"/>
  <c r="G185" i="37" s="1"/>
  <c r="G146" i="37"/>
  <c r="G184" i="37" s="1"/>
  <c r="G131" i="37"/>
  <c r="G169" i="37" s="1"/>
  <c r="G208" i="37" s="1"/>
  <c r="G248" i="37" s="1"/>
  <c r="G142" i="37"/>
  <c r="G180" i="37" s="1"/>
  <c r="G154" i="37"/>
  <c r="G192" i="37" s="1"/>
  <c r="G135" i="37"/>
  <c r="G173" i="37" s="1"/>
  <c r="G138" i="37"/>
  <c r="G176" i="37" s="1"/>
  <c r="G130" i="37"/>
  <c r="G168" i="37" s="1"/>
  <c r="G150" i="37"/>
  <c r="G188" i="37" s="1"/>
  <c r="G227" i="37" s="1"/>
  <c r="G267" i="37" s="1"/>
  <c r="G148" i="37"/>
  <c r="G186" i="37" s="1"/>
  <c r="G144" i="37"/>
  <c r="G182" i="37" s="1"/>
  <c r="G152" i="37"/>
  <c r="G190" i="37" s="1"/>
  <c r="G229" i="37" s="1"/>
  <c r="G269" i="37" s="1"/>
  <c r="G157" i="37"/>
  <c r="G195" i="37" s="1"/>
  <c r="G234" i="37" s="1"/>
  <c r="G274" i="37" s="1"/>
  <c r="G134" i="37"/>
  <c r="G172" i="37" s="1"/>
  <c r="G211" i="37" s="1"/>
  <c r="G251" i="37" s="1"/>
  <c r="G149" i="37"/>
  <c r="G187" i="37" s="1"/>
  <c r="G226" i="37" s="1"/>
  <c r="G266" i="37" s="1"/>
  <c r="G151" i="37"/>
  <c r="G189" i="37" s="1"/>
  <c r="G132" i="37"/>
  <c r="G170" i="37" s="1"/>
  <c r="G133" i="37"/>
  <c r="G171" i="37" s="1"/>
  <c r="G141" i="37"/>
  <c r="G179" i="37" s="1"/>
  <c r="G218" i="37" s="1"/>
  <c r="G258" i="37" s="1"/>
  <c r="G153" i="37"/>
  <c r="G191" i="37" s="1"/>
  <c r="G158" i="37"/>
  <c r="G196" i="37" s="1"/>
  <c r="G129" i="37"/>
  <c r="G167" i="37" s="1"/>
  <c r="G206" i="37" s="1"/>
  <c r="G246" i="37" s="1"/>
  <c r="G136" i="37"/>
  <c r="G174" i="37" s="1"/>
  <c r="G213" i="37" s="1"/>
  <c r="G253" i="37" s="1"/>
  <c r="G143" i="37"/>
  <c r="G181" i="37" s="1"/>
  <c r="G220" i="37" s="1"/>
  <c r="G260" i="37" s="1"/>
  <c r="G137" i="37"/>
  <c r="G175" i="37" s="1"/>
  <c r="G159" i="37"/>
  <c r="G197" i="37" s="1"/>
  <c r="G236" i="37" s="1"/>
  <c r="G276" i="37" s="1"/>
  <c r="E155" i="66"/>
  <c r="E193" i="66" s="1"/>
  <c r="E232" i="66" s="1"/>
  <c r="E272" i="66" s="1"/>
  <c r="I142" i="11"/>
  <c r="I129" i="11"/>
  <c r="I154" i="11"/>
  <c r="I150" i="11"/>
  <c r="I188" i="11" s="1"/>
  <c r="I227" i="11" s="1"/>
  <c r="I267" i="11" s="1"/>
  <c r="I146" i="11"/>
  <c r="I184" i="11" s="1"/>
  <c r="I223" i="11" s="1"/>
  <c r="I263" i="11" s="1"/>
  <c r="I144" i="11"/>
  <c r="I182" i="11" s="1"/>
  <c r="I221" i="11" s="1"/>
  <c r="I261" i="11" s="1"/>
  <c r="I136" i="11"/>
  <c r="I174" i="11" s="1"/>
  <c r="I213" i="11" s="1"/>
  <c r="I253" i="11" s="1"/>
  <c r="I137" i="11"/>
  <c r="I175" i="11" s="1"/>
  <c r="I214" i="11" s="1"/>
  <c r="I254" i="11" s="1"/>
  <c r="I153" i="11"/>
  <c r="I151" i="11"/>
  <c r="I156" i="11"/>
  <c r="I135" i="11"/>
  <c r="I148" i="11"/>
  <c r="I145" i="11"/>
  <c r="I183" i="11" s="1"/>
  <c r="I222" i="11" s="1"/>
  <c r="I262" i="11" s="1"/>
  <c r="I140" i="11"/>
  <c r="I141" i="11"/>
  <c r="I149" i="11"/>
  <c r="I134" i="11"/>
  <c r="I133" i="11"/>
  <c r="I132" i="11"/>
  <c r="I130" i="11"/>
  <c r="I159" i="11"/>
  <c r="I128" i="11"/>
  <c r="I157" i="11"/>
  <c r="I131" i="11"/>
  <c r="I152" i="11"/>
  <c r="I138" i="11"/>
  <c r="I139" i="11"/>
  <c r="I147" i="11"/>
  <c r="I143" i="11"/>
  <c r="I155" i="11"/>
  <c r="I158" i="11"/>
  <c r="E128" i="5"/>
  <c r="E166" i="5" s="1"/>
  <c r="E205" i="5" s="1"/>
  <c r="E245" i="5" s="1"/>
  <c r="B211" i="4"/>
  <c r="B251" i="4" s="1"/>
  <c r="B209" i="6"/>
  <c r="B249" i="6" s="1"/>
  <c r="B235" i="55"/>
  <c r="E183" i="10"/>
  <c r="E222" i="10" s="1"/>
  <c r="E262" i="10" s="1"/>
  <c r="E192" i="12"/>
  <c r="E231" i="12" s="1"/>
  <c r="E271" i="12" s="1"/>
  <c r="I158" i="10"/>
  <c r="I196" i="10" s="1"/>
  <c r="I235" i="10" s="1"/>
  <c r="I275" i="10" s="1"/>
  <c r="I129" i="10"/>
  <c r="I167" i="10" s="1"/>
  <c r="I206" i="10" s="1"/>
  <c r="I246" i="10" s="1"/>
  <c r="I138" i="10"/>
  <c r="I176" i="10" s="1"/>
  <c r="I215" i="10" s="1"/>
  <c r="I255" i="10" s="1"/>
  <c r="I142" i="10"/>
  <c r="I180" i="10" s="1"/>
  <c r="I143" i="10"/>
  <c r="I146" i="10"/>
  <c r="I150" i="10"/>
  <c r="I128" i="10"/>
  <c r="I133" i="10"/>
  <c r="I151" i="10"/>
  <c r="I157" i="10"/>
  <c r="I141" i="10"/>
  <c r="I148" i="10"/>
  <c r="I153" i="10"/>
  <c r="I152" i="10"/>
  <c r="I139" i="10"/>
  <c r="I144" i="10"/>
  <c r="I155" i="10"/>
  <c r="I132" i="10"/>
  <c r="I156" i="10"/>
  <c r="I159" i="10"/>
  <c r="I136" i="10"/>
  <c r="I174" i="10" s="1"/>
  <c r="I213" i="10" s="1"/>
  <c r="I253" i="10" s="1"/>
  <c r="I140" i="10"/>
  <c r="I145" i="10"/>
  <c r="I130" i="10"/>
  <c r="I154" i="10"/>
  <c r="I147" i="10"/>
  <c r="I137" i="10"/>
  <c r="I131" i="10"/>
  <c r="I149" i="10"/>
  <c r="I134" i="10"/>
  <c r="I135" i="10"/>
  <c r="E195" i="9"/>
  <c r="E234" i="9" s="1"/>
  <c r="E274" i="9" s="1"/>
  <c r="E177" i="65"/>
  <c r="E216" i="65" s="1"/>
  <c r="E256" i="65" s="1"/>
  <c r="B222" i="8"/>
  <c r="B262" i="8" s="1"/>
  <c r="B214" i="11"/>
  <c r="B254" i="11" s="1"/>
  <c r="B209" i="9"/>
  <c r="B249" i="9" s="1"/>
  <c r="B235" i="37"/>
  <c r="B223" i="50"/>
  <c r="B225" i="2"/>
  <c r="B229" i="2"/>
  <c r="G149" i="66"/>
  <c r="G187" i="66" s="1"/>
  <c r="G140" i="66"/>
  <c r="G178" i="66" s="1"/>
  <c r="G217" i="66" s="1"/>
  <c r="G257" i="66" s="1"/>
  <c r="G137" i="66"/>
  <c r="G175" i="66" s="1"/>
  <c r="G145" i="66"/>
  <c r="G183" i="66" s="1"/>
  <c r="G158" i="66"/>
  <c r="G196" i="66" s="1"/>
  <c r="G235" i="66" s="1"/>
  <c r="G275" i="66" s="1"/>
  <c r="G153" i="66"/>
  <c r="G191" i="66" s="1"/>
  <c r="G146" i="66"/>
  <c r="G184" i="66" s="1"/>
  <c r="G144" i="66"/>
  <c r="G182" i="66" s="1"/>
  <c r="G221" i="66" s="1"/>
  <c r="G261" i="66" s="1"/>
  <c r="G155" i="66"/>
  <c r="G193" i="66" s="1"/>
  <c r="G132" i="66"/>
  <c r="G170" i="66" s="1"/>
  <c r="G151" i="66"/>
  <c r="G189" i="66" s="1"/>
  <c r="G130" i="66"/>
  <c r="G168" i="66" s="1"/>
  <c r="G147" i="66"/>
  <c r="G185" i="66" s="1"/>
  <c r="G224" i="66" s="1"/>
  <c r="G264" i="66" s="1"/>
  <c r="G129" i="66"/>
  <c r="G167" i="66" s="1"/>
  <c r="G157" i="66"/>
  <c r="G195" i="66" s="1"/>
  <c r="G139" i="66"/>
  <c r="G177" i="66" s="1"/>
  <c r="G154" i="66"/>
  <c r="G192" i="66" s="1"/>
  <c r="G231" i="66" s="1"/>
  <c r="G271" i="66" s="1"/>
  <c r="G138" i="66"/>
  <c r="G176" i="66" s="1"/>
  <c r="G215" i="66" s="1"/>
  <c r="G255" i="66" s="1"/>
  <c r="G128" i="66"/>
  <c r="G166" i="66" s="1"/>
  <c r="G142" i="66"/>
  <c r="G180" i="66" s="1"/>
  <c r="G219" i="66" s="1"/>
  <c r="G259" i="66" s="1"/>
  <c r="G156" i="66"/>
  <c r="G194" i="66" s="1"/>
  <c r="G233" i="66" s="1"/>
  <c r="G273" i="66" s="1"/>
  <c r="G148" i="66"/>
  <c r="G186" i="66" s="1"/>
  <c r="G159" i="66"/>
  <c r="G197" i="66" s="1"/>
  <c r="G135" i="66"/>
  <c r="G173" i="66" s="1"/>
  <c r="G133" i="66"/>
  <c r="G171" i="66" s="1"/>
  <c r="G131" i="66"/>
  <c r="G169" i="66" s="1"/>
  <c r="G208" i="66" s="1"/>
  <c r="G248" i="66" s="1"/>
  <c r="G136" i="66"/>
  <c r="G174" i="66" s="1"/>
  <c r="G134" i="66"/>
  <c r="G172" i="66" s="1"/>
  <c r="G143" i="66"/>
  <c r="G181" i="66" s="1"/>
  <c r="G141" i="66"/>
  <c r="G179" i="66" s="1"/>
  <c r="G150" i="66"/>
  <c r="G188" i="66" s="1"/>
  <c r="G152" i="66"/>
  <c r="G190" i="66" s="1"/>
  <c r="E138" i="66"/>
  <c r="E176" i="66" s="1"/>
  <c r="E215" i="66" s="1"/>
  <c r="E255" i="66" s="1"/>
  <c r="D142" i="10"/>
  <c r="D180" i="10" s="1"/>
  <c r="D219" i="10" s="1"/>
  <c r="D259" i="10" s="1"/>
  <c r="D135" i="10"/>
  <c r="D173" i="10" s="1"/>
  <c r="D139" i="10"/>
  <c r="D177" i="10" s="1"/>
  <c r="D145" i="10"/>
  <c r="D183" i="10" s="1"/>
  <c r="D222" i="10" s="1"/>
  <c r="D262" i="10" s="1"/>
  <c r="D146" i="10"/>
  <c r="D184" i="10" s="1"/>
  <c r="D157" i="10"/>
  <c r="D195" i="10" s="1"/>
  <c r="D234" i="10" s="1"/>
  <c r="D274" i="10" s="1"/>
  <c r="D151" i="10"/>
  <c r="D189" i="10" s="1"/>
  <c r="D228" i="10" s="1"/>
  <c r="D268" i="10" s="1"/>
  <c r="D129" i="10"/>
  <c r="D167" i="10" s="1"/>
  <c r="D206" i="10" s="1"/>
  <c r="D246" i="10" s="1"/>
  <c r="D137" i="10"/>
  <c r="D175" i="10" s="1"/>
  <c r="D138" i="10"/>
  <c r="D176" i="10" s="1"/>
  <c r="D215" i="10" s="1"/>
  <c r="D255" i="10" s="1"/>
  <c r="D152" i="10"/>
  <c r="D190" i="10" s="1"/>
  <c r="D229" i="10" s="1"/>
  <c r="D269" i="10" s="1"/>
  <c r="D136" i="10"/>
  <c r="D174" i="10" s="1"/>
  <c r="D213" i="10" s="1"/>
  <c r="D253" i="10" s="1"/>
  <c r="D134" i="10"/>
  <c r="D172" i="10" s="1"/>
  <c r="D211" i="10" s="1"/>
  <c r="D251" i="10" s="1"/>
  <c r="D140" i="10"/>
  <c r="D178" i="10" s="1"/>
  <c r="D149" i="10"/>
  <c r="D187" i="10" s="1"/>
  <c r="D226" i="10" s="1"/>
  <c r="D266" i="10" s="1"/>
  <c r="D155" i="10"/>
  <c r="D193" i="10" s="1"/>
  <c r="D232" i="10" s="1"/>
  <c r="D272" i="10" s="1"/>
  <c r="D158" i="10"/>
  <c r="D196" i="10" s="1"/>
  <c r="D235" i="10" s="1"/>
  <c r="D275" i="10" s="1"/>
  <c r="D148" i="10"/>
  <c r="D186" i="10" s="1"/>
  <c r="D225" i="10" s="1"/>
  <c r="D265" i="10" s="1"/>
  <c r="D143" i="10"/>
  <c r="D181" i="10" s="1"/>
  <c r="D220" i="10" s="1"/>
  <c r="D260" i="10" s="1"/>
  <c r="D132" i="10"/>
  <c r="D170" i="10" s="1"/>
  <c r="D130" i="10"/>
  <c r="D168" i="10" s="1"/>
  <c r="D131" i="10"/>
  <c r="D169" i="10" s="1"/>
  <c r="D128" i="10"/>
  <c r="D166" i="10" s="1"/>
  <c r="D205" i="10" s="1"/>
  <c r="D245" i="10" s="1"/>
  <c r="D154" i="10"/>
  <c r="D192" i="10" s="1"/>
  <c r="D231" i="10" s="1"/>
  <c r="D271" i="10" s="1"/>
  <c r="D133" i="10"/>
  <c r="D171" i="10" s="1"/>
  <c r="D156" i="10"/>
  <c r="D194" i="10" s="1"/>
  <c r="D233" i="10" s="1"/>
  <c r="D273" i="10" s="1"/>
  <c r="D141" i="10"/>
  <c r="D179" i="10" s="1"/>
  <c r="D218" i="10" s="1"/>
  <c r="D258" i="10" s="1"/>
  <c r="D150" i="10"/>
  <c r="D188" i="10" s="1"/>
  <c r="D227" i="10" s="1"/>
  <c r="D267" i="10" s="1"/>
  <c r="D159" i="10"/>
  <c r="D197" i="10" s="1"/>
  <c r="D236" i="10" s="1"/>
  <c r="D276" i="10" s="1"/>
  <c r="D144" i="10"/>
  <c r="D182" i="10" s="1"/>
  <c r="D147" i="10"/>
  <c r="D185" i="10" s="1"/>
  <c r="D224" i="10" s="1"/>
  <c r="D264" i="10" s="1"/>
  <c r="D153" i="10"/>
  <c r="D191" i="10" s="1"/>
  <c r="D230" i="10" s="1"/>
  <c r="D270" i="10" s="1"/>
  <c r="E186" i="8"/>
  <c r="E225" i="8" s="1"/>
  <c r="E265" i="8" s="1"/>
  <c r="E149" i="62"/>
  <c r="E187" i="62" s="1"/>
  <c r="E226" i="62" s="1"/>
  <c r="E266" i="62" s="1"/>
  <c r="E131" i="5"/>
  <c r="E169" i="5" s="1"/>
  <c r="E208" i="5" s="1"/>
  <c r="E248" i="5" s="1"/>
  <c r="C129" i="59"/>
  <c r="B215" i="6"/>
  <c r="B255" i="6" s="1"/>
  <c r="B221" i="65"/>
  <c r="B261" i="65" s="1"/>
  <c r="B229" i="10"/>
  <c r="B269" i="10" s="1"/>
  <c r="B206" i="50"/>
  <c r="B246" i="50" s="1"/>
  <c r="E191" i="2"/>
  <c r="E230" i="2" s="1"/>
  <c r="E270" i="2" s="1"/>
  <c r="E181" i="29"/>
  <c r="E220" i="29" s="1"/>
  <c r="E260" i="29" s="1"/>
  <c r="E128" i="66"/>
  <c r="E166" i="66" s="1"/>
  <c r="E205" i="66" s="1"/>
  <c r="E245" i="66" s="1"/>
  <c r="D133" i="9"/>
  <c r="D171" i="9" s="1"/>
  <c r="D210" i="9" s="1"/>
  <c r="D250" i="9" s="1"/>
  <c r="D149" i="9"/>
  <c r="D187" i="9" s="1"/>
  <c r="D226" i="9" s="1"/>
  <c r="D266" i="9" s="1"/>
  <c r="D140" i="9"/>
  <c r="D178" i="9" s="1"/>
  <c r="D217" i="9" s="1"/>
  <c r="D257" i="9" s="1"/>
  <c r="D153" i="9"/>
  <c r="D191" i="9" s="1"/>
  <c r="D150" i="9"/>
  <c r="D188" i="9" s="1"/>
  <c r="D144" i="9"/>
  <c r="D182" i="9" s="1"/>
  <c r="D221" i="9" s="1"/>
  <c r="D261" i="9" s="1"/>
  <c r="D129" i="9"/>
  <c r="D167" i="9" s="1"/>
  <c r="D158" i="9"/>
  <c r="D196" i="9" s="1"/>
  <c r="D235" i="9" s="1"/>
  <c r="D275" i="9" s="1"/>
  <c r="D134" i="9"/>
  <c r="D172" i="9" s="1"/>
  <c r="D156" i="9"/>
  <c r="D194" i="9" s="1"/>
  <c r="D233" i="9" s="1"/>
  <c r="D273" i="9" s="1"/>
  <c r="D131" i="9"/>
  <c r="D169" i="9" s="1"/>
  <c r="D143" i="9"/>
  <c r="D181" i="9" s="1"/>
  <c r="D147" i="9"/>
  <c r="D185" i="9" s="1"/>
  <c r="D141" i="9"/>
  <c r="D179" i="9" s="1"/>
  <c r="D139" i="9"/>
  <c r="D177" i="9" s="1"/>
  <c r="D154" i="9"/>
  <c r="D192" i="9" s="1"/>
  <c r="D146" i="9"/>
  <c r="D184" i="9" s="1"/>
  <c r="D223" i="9" s="1"/>
  <c r="D263" i="9" s="1"/>
  <c r="D137" i="9"/>
  <c r="D175" i="9" s="1"/>
  <c r="D152" i="9"/>
  <c r="D190" i="9" s="1"/>
  <c r="D128" i="9"/>
  <c r="D166" i="9" s="1"/>
  <c r="D205" i="9" s="1"/>
  <c r="D245" i="9" s="1"/>
  <c r="D145" i="9"/>
  <c r="D183" i="9" s="1"/>
  <c r="D132" i="9"/>
  <c r="D170" i="9" s="1"/>
  <c r="D209" i="9" s="1"/>
  <c r="D249" i="9" s="1"/>
  <c r="D136" i="9"/>
  <c r="D174" i="9" s="1"/>
  <c r="D213" i="9" s="1"/>
  <c r="D253" i="9" s="1"/>
  <c r="D157" i="9"/>
  <c r="D195" i="9" s="1"/>
  <c r="D155" i="9"/>
  <c r="D193" i="9" s="1"/>
  <c r="D232" i="9" s="1"/>
  <c r="D272" i="9" s="1"/>
  <c r="D148" i="9"/>
  <c r="D186" i="9" s="1"/>
  <c r="D142" i="9"/>
  <c r="D180" i="9" s="1"/>
  <c r="D219" i="9" s="1"/>
  <c r="D259" i="9" s="1"/>
  <c r="D130" i="9"/>
  <c r="D168" i="9" s="1"/>
  <c r="D159" i="9"/>
  <c r="D197" i="9" s="1"/>
  <c r="D151" i="9"/>
  <c r="D189" i="9" s="1"/>
  <c r="D228" i="9" s="1"/>
  <c r="D268" i="9" s="1"/>
  <c r="D135" i="9"/>
  <c r="D173" i="9" s="1"/>
  <c r="D212" i="9" s="1"/>
  <c r="D252" i="9" s="1"/>
  <c r="D138" i="9"/>
  <c r="D176" i="9" s="1"/>
  <c r="E188" i="8"/>
  <c r="E227" i="8" s="1"/>
  <c r="E267" i="8" s="1"/>
  <c r="E178" i="9"/>
  <c r="E217" i="9" s="1"/>
  <c r="E257" i="9" s="1"/>
  <c r="E149" i="50"/>
  <c r="E187" i="50" s="1"/>
  <c r="E226" i="50" s="1"/>
  <c r="E266" i="50" s="1"/>
  <c r="E145" i="5"/>
  <c r="E183" i="5" s="1"/>
  <c r="E222" i="5" s="1"/>
  <c r="E262" i="5" s="1"/>
  <c r="E129" i="6"/>
  <c r="E148" i="11"/>
  <c r="B223" i="4"/>
  <c r="B222" i="66"/>
  <c r="B262" i="66" s="1"/>
  <c r="E133" i="10"/>
  <c r="E173" i="4"/>
  <c r="E212" i="4" s="1"/>
  <c r="E252" i="4" s="1"/>
  <c r="G142" i="62"/>
  <c r="G180" i="62" s="1"/>
  <c r="G133" i="62"/>
  <c r="G171" i="62" s="1"/>
  <c r="G140" i="62"/>
  <c r="G178" i="62" s="1"/>
  <c r="G217" i="62" s="1"/>
  <c r="G257" i="62" s="1"/>
  <c r="G141" i="62"/>
  <c r="G179" i="62" s="1"/>
  <c r="G138" i="62"/>
  <c r="G176" i="62" s="1"/>
  <c r="G215" i="62" s="1"/>
  <c r="G255" i="62" s="1"/>
  <c r="G135" i="62"/>
  <c r="G173" i="62" s="1"/>
  <c r="G212" i="62" s="1"/>
  <c r="G252" i="62" s="1"/>
  <c r="G136" i="62"/>
  <c r="G174" i="62" s="1"/>
  <c r="G213" i="62" s="1"/>
  <c r="G253" i="62" s="1"/>
  <c r="G129" i="62"/>
  <c r="G167" i="62" s="1"/>
  <c r="G134" i="62"/>
  <c r="G172" i="62" s="1"/>
  <c r="G211" i="62" s="1"/>
  <c r="G251" i="62" s="1"/>
  <c r="G146" i="62"/>
  <c r="G184" i="62" s="1"/>
  <c r="G132" i="62"/>
  <c r="G170" i="62" s="1"/>
  <c r="G150" i="62"/>
  <c r="G188" i="62" s="1"/>
  <c r="G227" i="62" s="1"/>
  <c r="G267" i="62" s="1"/>
  <c r="G130" i="62"/>
  <c r="G168" i="62" s="1"/>
  <c r="G144" i="62"/>
  <c r="G182" i="62" s="1"/>
  <c r="G159" i="62"/>
  <c r="G197" i="62" s="1"/>
  <c r="G236" i="62" s="1"/>
  <c r="G276" i="62" s="1"/>
  <c r="G128" i="62"/>
  <c r="G166" i="62" s="1"/>
  <c r="G148" i="62"/>
  <c r="G186" i="62" s="1"/>
  <c r="G139" i="62"/>
  <c r="G177" i="62" s="1"/>
  <c r="G131" i="62"/>
  <c r="G169" i="62" s="1"/>
  <c r="G208" i="62" s="1"/>
  <c r="G248" i="62" s="1"/>
  <c r="G154" i="62"/>
  <c r="G192" i="62" s="1"/>
  <c r="G231" i="62" s="1"/>
  <c r="G271" i="62" s="1"/>
  <c r="G156" i="62"/>
  <c r="G194" i="62" s="1"/>
  <c r="G152" i="62"/>
  <c r="G190" i="62" s="1"/>
  <c r="G229" i="62" s="1"/>
  <c r="G269" i="62" s="1"/>
  <c r="G151" i="62"/>
  <c r="G189" i="62" s="1"/>
  <c r="G145" i="62"/>
  <c r="G183" i="62" s="1"/>
  <c r="G157" i="62"/>
  <c r="G195" i="62" s="1"/>
  <c r="G155" i="62"/>
  <c r="G193" i="62" s="1"/>
  <c r="G153" i="62"/>
  <c r="G191" i="62" s="1"/>
  <c r="G143" i="62"/>
  <c r="G181" i="62" s="1"/>
  <c r="G220" i="62" s="1"/>
  <c r="G260" i="62" s="1"/>
  <c r="G149" i="62"/>
  <c r="G187" i="62" s="1"/>
  <c r="G147" i="62"/>
  <c r="G185" i="62" s="1"/>
  <c r="G224" i="62" s="1"/>
  <c r="G264" i="62" s="1"/>
  <c r="G158" i="62"/>
  <c r="G196" i="62" s="1"/>
  <c r="G137" i="62"/>
  <c r="G175" i="62" s="1"/>
  <c r="E153" i="66"/>
  <c r="E191" i="66" s="1"/>
  <c r="E230" i="66" s="1"/>
  <c r="E270" i="66" s="1"/>
  <c r="I159" i="4"/>
  <c r="I197" i="4" s="1"/>
  <c r="I236" i="4" s="1"/>
  <c r="I276" i="4" s="1"/>
  <c r="I144" i="4"/>
  <c r="I182" i="4" s="1"/>
  <c r="I221" i="4" s="1"/>
  <c r="I261" i="4" s="1"/>
  <c r="I134" i="4"/>
  <c r="I172" i="4" s="1"/>
  <c r="I211" i="4" s="1"/>
  <c r="I251" i="4" s="1"/>
  <c r="I149" i="4"/>
  <c r="I155" i="4"/>
  <c r="I193" i="4" s="1"/>
  <c r="I133" i="4"/>
  <c r="I136" i="4"/>
  <c r="I153" i="4"/>
  <c r="I146" i="4"/>
  <c r="I135" i="4"/>
  <c r="I173" i="4" s="1"/>
  <c r="I212" i="4" s="1"/>
  <c r="I252" i="4" s="1"/>
  <c r="I137" i="4"/>
  <c r="I130" i="4"/>
  <c r="I148" i="4"/>
  <c r="I132" i="4"/>
  <c r="I157" i="4"/>
  <c r="I140" i="4"/>
  <c r="I151" i="4"/>
  <c r="I147" i="4"/>
  <c r="I131" i="4"/>
  <c r="I154" i="4"/>
  <c r="I138" i="4"/>
  <c r="I145" i="4"/>
  <c r="I129" i="4"/>
  <c r="I150" i="4"/>
  <c r="I142" i="4"/>
  <c r="I158" i="4"/>
  <c r="I143" i="4"/>
  <c r="I141" i="4"/>
  <c r="I128" i="4"/>
  <c r="I152" i="4"/>
  <c r="I156" i="4"/>
  <c r="I139" i="4"/>
  <c r="I177" i="4" s="1"/>
  <c r="I216" i="4" s="1"/>
  <c r="I256" i="4" s="1"/>
  <c r="E184" i="2"/>
  <c r="E223" i="2" s="1"/>
  <c r="E263" i="2" s="1"/>
  <c r="E131" i="3"/>
  <c r="E169" i="3" s="1"/>
  <c r="E208" i="3" s="1"/>
  <c r="E248" i="3" s="1"/>
  <c r="E180" i="9"/>
  <c r="E219" i="9" s="1"/>
  <c r="E259" i="9" s="1"/>
  <c r="E134" i="50"/>
  <c r="E172" i="50" s="1"/>
  <c r="E211" i="50" s="1"/>
  <c r="E251" i="50" s="1"/>
  <c r="E184" i="7"/>
  <c r="E223" i="7" s="1"/>
  <c r="E263" i="7" s="1"/>
  <c r="E146" i="59"/>
  <c r="E184" i="59" s="1"/>
  <c r="E223" i="59" s="1"/>
  <c r="E263" i="59" s="1"/>
  <c r="B210" i="3"/>
  <c r="B250" i="3" s="1"/>
  <c r="B224" i="3"/>
  <c r="B264" i="3" s="1"/>
  <c r="B214" i="59"/>
  <c r="B225" i="6"/>
  <c r="B265" i="6" s="1"/>
  <c r="B209" i="5"/>
  <c r="B216" i="5"/>
  <c r="B213" i="65"/>
  <c r="B215" i="13"/>
  <c r="B255" i="13" s="1"/>
  <c r="B210" i="13"/>
  <c r="B212" i="37"/>
  <c r="B252" i="37" s="1"/>
  <c r="B213" i="10"/>
  <c r="B253" i="10" s="1"/>
  <c r="B222" i="10"/>
  <c r="B219" i="29"/>
  <c r="B259" i="29" s="1"/>
  <c r="B212" i="7"/>
  <c r="B220" i="2"/>
  <c r="B260" i="2" s="1"/>
  <c r="B218" i="2"/>
  <c r="B224" i="44"/>
  <c r="B264" i="44" s="1"/>
  <c r="B226" i="55"/>
  <c r="B266" i="55" s="1"/>
  <c r="E147" i="2"/>
  <c r="E156" i="2"/>
  <c r="E192" i="37"/>
  <c r="E231" i="37" s="1"/>
  <c r="E271" i="37" s="1"/>
  <c r="E178" i="37"/>
  <c r="E217" i="37" s="1"/>
  <c r="E257" i="37" s="1"/>
  <c r="E136" i="10"/>
  <c r="E159" i="10"/>
  <c r="G137" i="44"/>
  <c r="G175" i="44" s="1"/>
  <c r="G154" i="44"/>
  <c r="G192" i="44" s="1"/>
  <c r="G231" i="44" s="1"/>
  <c r="G271" i="44" s="1"/>
  <c r="G138" i="44"/>
  <c r="G176" i="44" s="1"/>
  <c r="G158" i="44"/>
  <c r="G196" i="44" s="1"/>
  <c r="G136" i="44"/>
  <c r="G174" i="44" s="1"/>
  <c r="G213" i="44" s="1"/>
  <c r="G253" i="44" s="1"/>
  <c r="G153" i="44"/>
  <c r="G191" i="44" s="1"/>
  <c r="G140" i="44"/>
  <c r="G178" i="44" s="1"/>
  <c r="G129" i="44"/>
  <c r="G167" i="44" s="1"/>
  <c r="G146" i="44"/>
  <c r="G184" i="44" s="1"/>
  <c r="G152" i="44"/>
  <c r="G190" i="44" s="1"/>
  <c r="G229" i="44" s="1"/>
  <c r="G269" i="44" s="1"/>
  <c r="G144" i="44"/>
  <c r="G182" i="44" s="1"/>
  <c r="G145" i="44"/>
  <c r="G183" i="44" s="1"/>
  <c r="G133" i="44"/>
  <c r="G171" i="44" s="1"/>
  <c r="G135" i="44"/>
  <c r="G173" i="44" s="1"/>
  <c r="G151" i="44"/>
  <c r="G189" i="44" s="1"/>
  <c r="G149" i="44"/>
  <c r="G187" i="44" s="1"/>
  <c r="G156" i="44"/>
  <c r="G194" i="44" s="1"/>
  <c r="G131" i="44"/>
  <c r="G169" i="44" s="1"/>
  <c r="G208" i="44" s="1"/>
  <c r="G248" i="44" s="1"/>
  <c r="G150" i="44"/>
  <c r="G188" i="44" s="1"/>
  <c r="G227" i="44" s="1"/>
  <c r="G267" i="44" s="1"/>
  <c r="G147" i="44"/>
  <c r="G185" i="44" s="1"/>
  <c r="G224" i="44" s="1"/>
  <c r="G264" i="44" s="1"/>
  <c r="G143" i="44"/>
  <c r="G181" i="44" s="1"/>
  <c r="G159" i="44"/>
  <c r="G197" i="44" s="1"/>
  <c r="G236" i="44" s="1"/>
  <c r="G276" i="44" s="1"/>
  <c r="G130" i="44"/>
  <c r="G168" i="44" s="1"/>
  <c r="G142" i="44"/>
  <c r="G180" i="44" s="1"/>
  <c r="G141" i="44"/>
  <c r="G179" i="44" s="1"/>
  <c r="G218" i="44" s="1"/>
  <c r="G258" i="44" s="1"/>
  <c r="G132" i="44"/>
  <c r="G170" i="44" s="1"/>
  <c r="G209" i="44" s="1"/>
  <c r="G249" i="44" s="1"/>
  <c r="G155" i="44"/>
  <c r="G193" i="44" s="1"/>
  <c r="G139" i="44"/>
  <c r="G177" i="44" s="1"/>
  <c r="G128" i="44"/>
  <c r="G166" i="44" s="1"/>
  <c r="G148" i="44"/>
  <c r="G186" i="44" s="1"/>
  <c r="G225" i="44" s="1"/>
  <c r="G265" i="44" s="1"/>
  <c r="G134" i="44"/>
  <c r="G172" i="44" s="1"/>
  <c r="G211" i="44" s="1"/>
  <c r="G251" i="44" s="1"/>
  <c r="G157" i="44"/>
  <c r="G195" i="44" s="1"/>
  <c r="G234" i="44" s="1"/>
  <c r="G274" i="44" s="1"/>
  <c r="G153" i="12"/>
  <c r="G191" i="12" s="1"/>
  <c r="G142" i="12"/>
  <c r="G180" i="12" s="1"/>
  <c r="G134" i="12"/>
  <c r="G172" i="12" s="1"/>
  <c r="G211" i="12" s="1"/>
  <c r="G251" i="12" s="1"/>
  <c r="G144" i="12"/>
  <c r="G182" i="12" s="1"/>
  <c r="G146" i="12"/>
  <c r="G184" i="12" s="1"/>
  <c r="G141" i="12"/>
  <c r="G179" i="12" s="1"/>
  <c r="G218" i="12" s="1"/>
  <c r="G258" i="12" s="1"/>
  <c r="G140" i="12"/>
  <c r="G178" i="12" s="1"/>
  <c r="G217" i="12" s="1"/>
  <c r="G257" i="12" s="1"/>
  <c r="G156" i="12"/>
  <c r="G194" i="12" s="1"/>
  <c r="G159" i="12"/>
  <c r="G197" i="12" s="1"/>
  <c r="G236" i="12" s="1"/>
  <c r="G276" i="12" s="1"/>
  <c r="G129" i="12"/>
  <c r="G167" i="12" s="1"/>
  <c r="G206" i="12" s="1"/>
  <c r="G246" i="12" s="1"/>
  <c r="G131" i="12"/>
  <c r="G169" i="12" s="1"/>
  <c r="G208" i="12" s="1"/>
  <c r="G248" i="12" s="1"/>
  <c r="G128" i="12"/>
  <c r="G166" i="12" s="1"/>
  <c r="G151" i="12"/>
  <c r="G189" i="12" s="1"/>
  <c r="G149" i="12"/>
  <c r="G187" i="12" s="1"/>
  <c r="G130" i="12"/>
  <c r="G168" i="12" s="1"/>
  <c r="G207" i="12" s="1"/>
  <c r="G247" i="12" s="1"/>
  <c r="G136" i="12"/>
  <c r="G174" i="12" s="1"/>
  <c r="G213" i="12" s="1"/>
  <c r="G253" i="12" s="1"/>
  <c r="G139" i="12"/>
  <c r="G177" i="12" s="1"/>
  <c r="G147" i="12"/>
  <c r="G185" i="12" s="1"/>
  <c r="G224" i="12" s="1"/>
  <c r="G264" i="12" s="1"/>
  <c r="G150" i="12"/>
  <c r="G188" i="12" s="1"/>
  <c r="G227" i="12" s="1"/>
  <c r="G267" i="12" s="1"/>
  <c r="G132" i="12"/>
  <c r="G170" i="12" s="1"/>
  <c r="G209" i="12" s="1"/>
  <c r="G249" i="12" s="1"/>
  <c r="G157" i="12"/>
  <c r="G195" i="12" s="1"/>
  <c r="G234" i="12" s="1"/>
  <c r="G274" i="12" s="1"/>
  <c r="G154" i="12"/>
  <c r="G192" i="12" s="1"/>
  <c r="G231" i="12" s="1"/>
  <c r="G271" i="12" s="1"/>
  <c r="G135" i="12"/>
  <c r="G173" i="12" s="1"/>
  <c r="G137" i="12"/>
  <c r="G175" i="12" s="1"/>
  <c r="G152" i="12"/>
  <c r="G190" i="12" s="1"/>
  <c r="G229" i="12" s="1"/>
  <c r="G269" i="12" s="1"/>
  <c r="G158" i="12"/>
  <c r="G196" i="12" s="1"/>
  <c r="G143" i="12"/>
  <c r="G181" i="12" s="1"/>
  <c r="G220" i="12" s="1"/>
  <c r="G260" i="12" s="1"/>
  <c r="G148" i="12"/>
  <c r="G186" i="12" s="1"/>
  <c r="G225" i="12" s="1"/>
  <c r="G265" i="12" s="1"/>
  <c r="G133" i="12"/>
  <c r="G171" i="12" s="1"/>
  <c r="G155" i="12"/>
  <c r="G193" i="12" s="1"/>
  <c r="G138" i="12"/>
  <c r="G176" i="12" s="1"/>
  <c r="G145" i="12"/>
  <c r="G183" i="12" s="1"/>
  <c r="E140" i="12"/>
  <c r="E131" i="12"/>
  <c r="E196" i="29"/>
  <c r="E235" i="29" s="1"/>
  <c r="E275" i="29" s="1"/>
  <c r="E193" i="29"/>
  <c r="E232" i="29" s="1"/>
  <c r="E272" i="29" s="1"/>
  <c r="E149" i="66"/>
  <c r="E187" i="66" s="1"/>
  <c r="E226" i="66" s="1"/>
  <c r="E266" i="66" s="1"/>
  <c r="E134" i="66"/>
  <c r="E172" i="66" s="1"/>
  <c r="E211" i="66" s="1"/>
  <c r="E251" i="66" s="1"/>
  <c r="I147" i="66"/>
  <c r="I133" i="66"/>
  <c r="I139" i="66"/>
  <c r="I150" i="66"/>
  <c r="I159" i="66"/>
  <c r="I135" i="66"/>
  <c r="I143" i="66"/>
  <c r="I131" i="66"/>
  <c r="I152" i="66"/>
  <c r="I142" i="66"/>
  <c r="I136" i="66"/>
  <c r="I130" i="66"/>
  <c r="I145" i="66"/>
  <c r="I144" i="66"/>
  <c r="I129" i="66"/>
  <c r="I158" i="66"/>
  <c r="I138" i="66"/>
  <c r="I140" i="66"/>
  <c r="I128" i="66"/>
  <c r="I166" i="66" s="1"/>
  <c r="I205" i="66" s="1"/>
  <c r="I245" i="66" s="1"/>
  <c r="I149" i="66"/>
  <c r="I137" i="66"/>
  <c r="I155" i="66"/>
  <c r="I146" i="66"/>
  <c r="I153" i="66"/>
  <c r="I148" i="66"/>
  <c r="I154" i="66"/>
  <c r="I132" i="66"/>
  <c r="I157" i="66"/>
  <c r="I156" i="66"/>
  <c r="I194" i="66" s="1"/>
  <c r="I233" i="66" s="1"/>
  <c r="I273" i="66" s="1"/>
  <c r="I151" i="66"/>
  <c r="I141" i="66"/>
  <c r="I134" i="66"/>
  <c r="I172" i="66" s="1"/>
  <c r="I211" i="66" s="1"/>
  <c r="I251" i="66" s="1"/>
  <c r="I137" i="50"/>
  <c r="I145" i="50"/>
  <c r="I146" i="50"/>
  <c r="I156" i="50"/>
  <c r="I130" i="50"/>
  <c r="I149" i="50"/>
  <c r="I155" i="50"/>
  <c r="I136" i="50"/>
  <c r="I139" i="50"/>
  <c r="I134" i="50"/>
  <c r="I148" i="50"/>
  <c r="I128" i="50"/>
  <c r="I132" i="50"/>
  <c r="I158" i="50"/>
  <c r="I141" i="50"/>
  <c r="I131" i="50"/>
  <c r="I150" i="50"/>
  <c r="I138" i="50"/>
  <c r="I159" i="50"/>
  <c r="I147" i="50"/>
  <c r="I135" i="50"/>
  <c r="I151" i="50"/>
  <c r="I143" i="50"/>
  <c r="I144" i="50"/>
  <c r="I133" i="50"/>
  <c r="I129" i="50"/>
  <c r="I154" i="50"/>
  <c r="I152" i="50"/>
  <c r="I140" i="50"/>
  <c r="I142" i="50"/>
  <c r="I153" i="50"/>
  <c r="I157" i="50"/>
  <c r="I158" i="2"/>
  <c r="I151" i="2"/>
  <c r="I143" i="2"/>
  <c r="I129" i="2"/>
  <c r="I142" i="2"/>
  <c r="I131" i="2"/>
  <c r="I138" i="2"/>
  <c r="I159" i="2"/>
  <c r="I197" i="2" s="1"/>
  <c r="I236" i="2" s="1"/>
  <c r="I276" i="2" s="1"/>
  <c r="I140" i="2"/>
  <c r="I148" i="2"/>
  <c r="I130" i="2"/>
  <c r="I157" i="2"/>
  <c r="I149" i="2"/>
  <c r="I154" i="2"/>
  <c r="I128" i="2"/>
  <c r="I141" i="2"/>
  <c r="I152" i="2"/>
  <c r="I139" i="2"/>
  <c r="I155" i="2"/>
  <c r="I132" i="2"/>
  <c r="I133" i="2"/>
  <c r="I145" i="2"/>
  <c r="I134" i="2"/>
  <c r="I135" i="2"/>
  <c r="I150" i="2"/>
  <c r="I137" i="2"/>
  <c r="I153" i="2"/>
  <c r="I146" i="2"/>
  <c r="I136" i="2"/>
  <c r="I147" i="2"/>
  <c r="I156" i="2"/>
  <c r="F136" i="10"/>
  <c r="F174" i="10" s="1"/>
  <c r="F213" i="10" s="1"/>
  <c r="F253" i="10" s="1"/>
  <c r="F158" i="10"/>
  <c r="F196" i="10" s="1"/>
  <c r="F133" i="10"/>
  <c r="F171" i="10" s="1"/>
  <c r="F155" i="10"/>
  <c r="F193" i="10" s="1"/>
  <c r="F232" i="10" s="1"/>
  <c r="F272" i="10" s="1"/>
  <c r="F144" i="10"/>
  <c r="F182" i="10" s="1"/>
  <c r="F148" i="10"/>
  <c r="F186" i="10" s="1"/>
  <c r="F225" i="10" s="1"/>
  <c r="F265" i="10" s="1"/>
  <c r="F138" i="10"/>
  <c r="F176" i="10" s="1"/>
  <c r="F215" i="10" s="1"/>
  <c r="F255" i="10" s="1"/>
  <c r="F156" i="10"/>
  <c r="F194" i="10" s="1"/>
  <c r="F131" i="10"/>
  <c r="F169" i="10" s="1"/>
  <c r="F154" i="10"/>
  <c r="F192" i="10" s="1"/>
  <c r="F231" i="10" s="1"/>
  <c r="F271" i="10" s="1"/>
  <c r="F150" i="10"/>
  <c r="F188" i="10" s="1"/>
  <c r="F227" i="10" s="1"/>
  <c r="F267" i="10" s="1"/>
  <c r="F137" i="10"/>
  <c r="F175" i="10" s="1"/>
  <c r="F147" i="10"/>
  <c r="F185" i="10" s="1"/>
  <c r="F141" i="10"/>
  <c r="F179" i="10" s="1"/>
  <c r="F218" i="10" s="1"/>
  <c r="F258" i="10" s="1"/>
  <c r="F145" i="10"/>
  <c r="F183" i="10" s="1"/>
  <c r="F222" i="10" s="1"/>
  <c r="F262" i="10" s="1"/>
  <c r="F149" i="10"/>
  <c r="F187" i="10" s="1"/>
  <c r="F143" i="10"/>
  <c r="F181" i="10" s="1"/>
  <c r="F220" i="10" s="1"/>
  <c r="F260" i="10" s="1"/>
  <c r="F128" i="10"/>
  <c r="F166" i="10" s="1"/>
  <c r="F205" i="10" s="1"/>
  <c r="F245" i="10" s="1"/>
  <c r="F159" i="10"/>
  <c r="F197" i="10" s="1"/>
  <c r="F236" i="10" s="1"/>
  <c r="F276" i="10" s="1"/>
  <c r="F142" i="10"/>
  <c r="F180" i="10" s="1"/>
  <c r="F151" i="10"/>
  <c r="F189" i="10" s="1"/>
  <c r="F152" i="10"/>
  <c r="F190" i="10" s="1"/>
  <c r="F134" i="10"/>
  <c r="F172" i="10" s="1"/>
  <c r="F211" i="10" s="1"/>
  <c r="F251" i="10" s="1"/>
  <c r="F153" i="10"/>
  <c r="F191" i="10" s="1"/>
  <c r="F140" i="10"/>
  <c r="F178" i="10" s="1"/>
  <c r="F139" i="10"/>
  <c r="F177" i="10" s="1"/>
  <c r="F216" i="10" s="1"/>
  <c r="F256" i="10" s="1"/>
  <c r="F135" i="10"/>
  <c r="F173" i="10" s="1"/>
  <c r="F146" i="10"/>
  <c r="F184" i="10" s="1"/>
  <c r="F132" i="10"/>
  <c r="F170" i="10" s="1"/>
  <c r="F209" i="10" s="1"/>
  <c r="F249" i="10" s="1"/>
  <c r="F130" i="10"/>
  <c r="F168" i="10" s="1"/>
  <c r="F129" i="10"/>
  <c r="F167" i="10" s="1"/>
  <c r="F157" i="10"/>
  <c r="F195" i="10" s="1"/>
  <c r="F234" i="10" s="1"/>
  <c r="F274" i="10" s="1"/>
  <c r="E140" i="3"/>
  <c r="E178" i="3" s="1"/>
  <c r="E217" i="3" s="1"/>
  <c r="E257" i="3" s="1"/>
  <c r="E136" i="3"/>
  <c r="E174" i="3" s="1"/>
  <c r="E213" i="3" s="1"/>
  <c r="E253" i="3" s="1"/>
  <c r="C156" i="66"/>
  <c r="C194" i="66" s="1"/>
  <c r="C233" i="66" s="1"/>
  <c r="C273" i="66" s="1"/>
  <c r="C152" i="66"/>
  <c r="C190" i="66" s="1"/>
  <c r="C229" i="66" s="1"/>
  <c r="C269" i="66" s="1"/>
  <c r="C144" i="66"/>
  <c r="C182" i="66" s="1"/>
  <c r="C221" i="66" s="1"/>
  <c r="C261" i="66" s="1"/>
  <c r="C151" i="66"/>
  <c r="C189" i="66" s="1"/>
  <c r="C228" i="66" s="1"/>
  <c r="C268" i="66" s="1"/>
  <c r="C153" i="66"/>
  <c r="C191" i="66" s="1"/>
  <c r="C230" i="66" s="1"/>
  <c r="C270" i="66" s="1"/>
  <c r="C143" i="66"/>
  <c r="C181" i="66" s="1"/>
  <c r="C220" i="66" s="1"/>
  <c r="C260" i="66" s="1"/>
  <c r="C137" i="66"/>
  <c r="C175" i="66" s="1"/>
  <c r="C214" i="66" s="1"/>
  <c r="C254" i="66" s="1"/>
  <c r="C131" i="66"/>
  <c r="C169" i="66" s="1"/>
  <c r="C208" i="66" s="1"/>
  <c r="C248" i="66" s="1"/>
  <c r="C146" i="66"/>
  <c r="C184" i="66" s="1"/>
  <c r="C149" i="66"/>
  <c r="C187" i="66" s="1"/>
  <c r="C226" i="66" s="1"/>
  <c r="C266" i="66" s="1"/>
  <c r="C130" i="66"/>
  <c r="C168" i="66" s="1"/>
  <c r="C207" i="66" s="1"/>
  <c r="C247" i="66" s="1"/>
  <c r="C133" i="66"/>
  <c r="C171" i="66" s="1"/>
  <c r="C210" i="66" s="1"/>
  <c r="C250" i="66" s="1"/>
  <c r="C155" i="66"/>
  <c r="C193" i="66" s="1"/>
  <c r="C232" i="66" s="1"/>
  <c r="C272" i="66" s="1"/>
  <c r="C154" i="66"/>
  <c r="C192" i="66" s="1"/>
  <c r="C231" i="66" s="1"/>
  <c r="C271" i="66" s="1"/>
  <c r="C139" i="66"/>
  <c r="C177" i="66" s="1"/>
  <c r="C216" i="66" s="1"/>
  <c r="C256" i="66" s="1"/>
  <c r="C141" i="66"/>
  <c r="C179" i="66" s="1"/>
  <c r="C218" i="66" s="1"/>
  <c r="C258" i="66" s="1"/>
  <c r="C145" i="66"/>
  <c r="C183" i="66" s="1"/>
  <c r="C142" i="66"/>
  <c r="C180" i="66" s="1"/>
  <c r="C219" i="66" s="1"/>
  <c r="C259" i="66" s="1"/>
  <c r="C157" i="66"/>
  <c r="C195" i="66" s="1"/>
  <c r="C234" i="66" s="1"/>
  <c r="C274" i="66" s="1"/>
  <c r="C140" i="66"/>
  <c r="C178" i="66" s="1"/>
  <c r="C217" i="66" s="1"/>
  <c r="C257" i="66" s="1"/>
  <c r="C136" i="66"/>
  <c r="C174" i="66" s="1"/>
  <c r="C213" i="66" s="1"/>
  <c r="C253" i="66" s="1"/>
  <c r="C158" i="66"/>
  <c r="C196" i="66" s="1"/>
  <c r="C148" i="66"/>
  <c r="C186" i="66" s="1"/>
  <c r="C132" i="66"/>
  <c r="C170" i="66" s="1"/>
  <c r="C209" i="66" s="1"/>
  <c r="C249" i="66" s="1"/>
  <c r="C138" i="66"/>
  <c r="C176" i="66" s="1"/>
  <c r="C215" i="66" s="1"/>
  <c r="C255" i="66" s="1"/>
  <c r="C159" i="66"/>
  <c r="C197" i="66" s="1"/>
  <c r="C236" i="66" s="1"/>
  <c r="C276" i="66" s="1"/>
  <c r="C147" i="66"/>
  <c r="C185" i="66" s="1"/>
  <c r="C135" i="66"/>
  <c r="C173" i="66" s="1"/>
  <c r="C212" i="66" s="1"/>
  <c r="C252" i="66" s="1"/>
  <c r="C134" i="66"/>
  <c r="C172" i="66" s="1"/>
  <c r="C129" i="66"/>
  <c r="C167" i="66" s="1"/>
  <c r="C128" i="66"/>
  <c r="C166" i="66" s="1"/>
  <c r="C205" i="66" s="1"/>
  <c r="C245" i="66" s="1"/>
  <c r="C150" i="66"/>
  <c r="C188" i="66" s="1"/>
  <c r="C227" i="66" s="1"/>
  <c r="C267" i="66" s="1"/>
  <c r="E133" i="8"/>
  <c r="E153" i="8"/>
  <c r="E157" i="62"/>
  <c r="E195" i="62" s="1"/>
  <c r="E234" i="62" s="1"/>
  <c r="E274" i="62" s="1"/>
  <c r="E143" i="62"/>
  <c r="E181" i="62" s="1"/>
  <c r="E220" i="62" s="1"/>
  <c r="E260" i="62" s="1"/>
  <c r="E155" i="9"/>
  <c r="E133" i="9"/>
  <c r="E148" i="50"/>
  <c r="E186" i="50" s="1"/>
  <c r="E225" i="50" s="1"/>
  <c r="E265" i="50" s="1"/>
  <c r="E150" i="50"/>
  <c r="E188" i="50" s="1"/>
  <c r="E227" i="50" s="1"/>
  <c r="E267" i="50" s="1"/>
  <c r="E135" i="44"/>
  <c r="E173" i="44" s="1"/>
  <c r="E212" i="44" s="1"/>
  <c r="E252" i="44" s="1"/>
  <c r="E129" i="44"/>
  <c r="E167" i="44" s="1"/>
  <c r="E206" i="44" s="1"/>
  <c r="E246" i="44" s="1"/>
  <c r="E154" i="65"/>
  <c r="E192" i="65" s="1"/>
  <c r="E231" i="65" s="1"/>
  <c r="E271" i="65" s="1"/>
  <c r="E130" i="65"/>
  <c r="E141" i="5"/>
  <c r="E179" i="5" s="1"/>
  <c r="E218" i="5" s="1"/>
  <c r="E258" i="5" s="1"/>
  <c r="E148" i="5"/>
  <c r="E186" i="5" s="1"/>
  <c r="E225" i="5" s="1"/>
  <c r="E265" i="5" s="1"/>
  <c r="E147" i="13"/>
  <c r="E185" i="13" s="1"/>
  <c r="E224" i="13" s="1"/>
  <c r="E264" i="13" s="1"/>
  <c r="E139" i="13"/>
  <c r="E177" i="13" s="1"/>
  <c r="E216" i="13" s="1"/>
  <c r="E256" i="13" s="1"/>
  <c r="E152" i="7"/>
  <c r="E190" i="7" s="1"/>
  <c r="E229" i="7" s="1"/>
  <c r="E269" i="7" s="1"/>
  <c r="E142" i="7"/>
  <c r="E154" i="6"/>
  <c r="E149" i="6"/>
  <c r="E150" i="59"/>
  <c r="E188" i="59" s="1"/>
  <c r="E227" i="59" s="1"/>
  <c r="E267" i="59" s="1"/>
  <c r="E138" i="59"/>
  <c r="E176" i="59" s="1"/>
  <c r="E215" i="59" s="1"/>
  <c r="E255" i="59" s="1"/>
  <c r="E141" i="11"/>
  <c r="E150" i="11"/>
  <c r="C149" i="37"/>
  <c r="C187" i="37" s="1"/>
  <c r="C226" i="37" s="1"/>
  <c r="C266" i="37" s="1"/>
  <c r="C139" i="5"/>
  <c r="C177" i="5" s="1"/>
  <c r="C216" i="5" s="1"/>
  <c r="C256" i="5" s="1"/>
  <c r="B205" i="6"/>
  <c r="B245" i="6" s="1"/>
  <c r="B217" i="13"/>
  <c r="B257" i="13" s="1"/>
  <c r="B207" i="2"/>
  <c r="E178" i="2"/>
  <c r="E217" i="2" s="1"/>
  <c r="E257" i="2" s="1"/>
  <c r="E187" i="37"/>
  <c r="E226" i="37" s="1"/>
  <c r="E266" i="37" s="1"/>
  <c r="E187" i="10"/>
  <c r="E226" i="10" s="1"/>
  <c r="E266" i="10" s="1"/>
  <c r="E171" i="4"/>
  <c r="E210" i="4" s="1"/>
  <c r="E250" i="4" s="1"/>
  <c r="E152" i="11"/>
  <c r="B222" i="4"/>
  <c r="B262" i="4" s="1"/>
  <c r="B221" i="50"/>
  <c r="B261" i="50" s="1"/>
  <c r="B228" i="62"/>
  <c r="F147" i="66"/>
  <c r="F185" i="66" s="1"/>
  <c r="F224" i="66" s="1"/>
  <c r="F264" i="66" s="1"/>
  <c r="F139" i="66"/>
  <c r="F177" i="66" s="1"/>
  <c r="F135" i="66"/>
  <c r="F173" i="66" s="1"/>
  <c r="F212" i="66" s="1"/>
  <c r="F252" i="66" s="1"/>
  <c r="F133" i="66"/>
  <c r="F171" i="66" s="1"/>
  <c r="F210" i="66" s="1"/>
  <c r="F250" i="66" s="1"/>
  <c r="F154" i="66"/>
  <c r="F192" i="66" s="1"/>
  <c r="F138" i="66"/>
  <c r="F176" i="66" s="1"/>
  <c r="F145" i="66"/>
  <c r="F183" i="66" s="1"/>
  <c r="F149" i="66"/>
  <c r="F187" i="66" s="1"/>
  <c r="F226" i="66" s="1"/>
  <c r="F266" i="66" s="1"/>
  <c r="F158" i="66"/>
  <c r="F196" i="66" s="1"/>
  <c r="F129" i="66"/>
  <c r="F167" i="66" s="1"/>
  <c r="F146" i="66"/>
  <c r="F184" i="66" s="1"/>
  <c r="F142" i="66"/>
  <c r="F180" i="66" s="1"/>
  <c r="F143" i="66"/>
  <c r="F181" i="66" s="1"/>
  <c r="F137" i="66"/>
  <c r="F175" i="66" s="1"/>
  <c r="F214" i="66" s="1"/>
  <c r="F254" i="66" s="1"/>
  <c r="F156" i="66"/>
  <c r="F194" i="66" s="1"/>
  <c r="F233" i="66" s="1"/>
  <c r="F273" i="66" s="1"/>
  <c r="F136" i="66"/>
  <c r="F174" i="66" s="1"/>
  <c r="F153" i="66"/>
  <c r="F191" i="66" s="1"/>
  <c r="F144" i="66"/>
  <c r="F182" i="66" s="1"/>
  <c r="F131" i="66"/>
  <c r="F169" i="66" s="1"/>
  <c r="F208" i="66" s="1"/>
  <c r="F248" i="66" s="1"/>
  <c r="F157" i="66"/>
  <c r="F195" i="66" s="1"/>
  <c r="F140" i="66"/>
  <c r="F178" i="66" s="1"/>
  <c r="F217" i="66" s="1"/>
  <c r="F257" i="66" s="1"/>
  <c r="F150" i="66"/>
  <c r="F188" i="66" s="1"/>
  <c r="F151" i="66"/>
  <c r="F189" i="66" s="1"/>
  <c r="F228" i="66" s="1"/>
  <c r="F268" i="66" s="1"/>
  <c r="F130" i="66"/>
  <c r="F168" i="66" s="1"/>
  <c r="F148" i="66"/>
  <c r="F186" i="66" s="1"/>
  <c r="F134" i="66"/>
  <c r="F172" i="66" s="1"/>
  <c r="F152" i="66"/>
  <c r="F190" i="66" s="1"/>
  <c r="F132" i="66"/>
  <c r="F170" i="66" s="1"/>
  <c r="F128" i="66"/>
  <c r="F166" i="66" s="1"/>
  <c r="F141" i="66"/>
  <c r="F179" i="66" s="1"/>
  <c r="F159" i="66"/>
  <c r="F197" i="66" s="1"/>
  <c r="F155" i="66"/>
  <c r="F193" i="66" s="1"/>
  <c r="C130" i="2"/>
  <c r="C137" i="2"/>
  <c r="C139" i="2"/>
  <c r="C177" i="2" s="1"/>
  <c r="C216" i="2" s="1"/>
  <c r="C256" i="2" s="1"/>
  <c r="C134" i="2"/>
  <c r="C172" i="2" s="1"/>
  <c r="C211" i="2" s="1"/>
  <c r="C251" i="2" s="1"/>
  <c r="C154" i="2"/>
  <c r="C192" i="2" s="1"/>
  <c r="C231" i="2" s="1"/>
  <c r="C271" i="2" s="1"/>
  <c r="C136" i="2"/>
  <c r="C174" i="2" s="1"/>
  <c r="C213" i="2" s="1"/>
  <c r="C253" i="2" s="1"/>
  <c r="C143" i="2"/>
  <c r="C145" i="2"/>
  <c r="C183" i="2" s="1"/>
  <c r="C133" i="2"/>
  <c r="C171" i="2" s="1"/>
  <c r="C147" i="2"/>
  <c r="C129" i="2"/>
  <c r="C167" i="2" s="1"/>
  <c r="C156" i="2"/>
  <c r="C148" i="2"/>
  <c r="C144" i="2"/>
  <c r="C182" i="2" s="1"/>
  <c r="C221" i="2" s="1"/>
  <c r="C261" i="2" s="1"/>
  <c r="C155" i="2"/>
  <c r="C193" i="2" s="1"/>
  <c r="C232" i="2" s="1"/>
  <c r="C272" i="2" s="1"/>
  <c r="C159" i="2"/>
  <c r="C197" i="2" s="1"/>
  <c r="C150" i="2"/>
  <c r="C188" i="2" s="1"/>
  <c r="C227" i="2" s="1"/>
  <c r="C267" i="2" s="1"/>
  <c r="C140" i="2"/>
  <c r="C178" i="2" s="1"/>
  <c r="C217" i="2" s="1"/>
  <c r="C257" i="2" s="1"/>
  <c r="C151" i="2"/>
  <c r="C152" i="2"/>
  <c r="C141" i="2"/>
  <c r="C179" i="2" s="1"/>
  <c r="C218" i="2" s="1"/>
  <c r="C258" i="2" s="1"/>
  <c r="C138" i="2"/>
  <c r="C176" i="2" s="1"/>
  <c r="C215" i="2" s="1"/>
  <c r="C255" i="2" s="1"/>
  <c r="C153" i="2"/>
  <c r="C191" i="2" s="1"/>
  <c r="C131" i="2"/>
  <c r="C158" i="2"/>
  <c r="C196" i="2" s="1"/>
  <c r="C132" i="2"/>
  <c r="C170" i="2" s="1"/>
  <c r="C128" i="2"/>
  <c r="C135" i="2"/>
  <c r="C146" i="2"/>
  <c r="C184" i="2" s="1"/>
  <c r="C223" i="2" s="1"/>
  <c r="C263" i="2" s="1"/>
  <c r="C149" i="2"/>
  <c r="C187" i="2" s="1"/>
  <c r="C142" i="2"/>
  <c r="C180" i="2" s="1"/>
  <c r="C219" i="2" s="1"/>
  <c r="C259" i="2" s="1"/>
  <c r="E153" i="5"/>
  <c r="E191" i="5" s="1"/>
  <c r="E230" i="5" s="1"/>
  <c r="E270" i="5" s="1"/>
  <c r="E128" i="6"/>
  <c r="B207" i="12"/>
  <c r="B233" i="10"/>
  <c r="B221" i="66"/>
  <c r="H149" i="55"/>
  <c r="H133" i="55"/>
  <c r="H134" i="55"/>
  <c r="H128" i="55"/>
  <c r="H146" i="55"/>
  <c r="H137" i="55"/>
  <c r="H175" i="55" s="1"/>
  <c r="H214" i="55" s="1"/>
  <c r="H254" i="55" s="1"/>
  <c r="H129" i="55"/>
  <c r="H143" i="55"/>
  <c r="H151" i="55"/>
  <c r="H148" i="55"/>
  <c r="H136" i="55"/>
  <c r="H135" i="55"/>
  <c r="H132" i="55"/>
  <c r="H152" i="55"/>
  <c r="H130" i="55"/>
  <c r="H139" i="55"/>
  <c r="H140" i="55"/>
  <c r="H159" i="55"/>
  <c r="H131" i="55"/>
  <c r="H144" i="55"/>
  <c r="H156" i="55"/>
  <c r="H145" i="55"/>
  <c r="H138" i="55"/>
  <c r="H141" i="55"/>
  <c r="H179" i="55" s="1"/>
  <c r="H218" i="55" s="1"/>
  <c r="H258" i="55" s="1"/>
  <c r="H155" i="55"/>
  <c r="H158" i="55"/>
  <c r="H142" i="55"/>
  <c r="H154" i="55"/>
  <c r="H157" i="55"/>
  <c r="H153" i="55"/>
  <c r="H147" i="55"/>
  <c r="H150" i="55"/>
  <c r="E188" i="29"/>
  <c r="E227" i="29" s="1"/>
  <c r="E267" i="29" s="1"/>
  <c r="E137" i="66"/>
  <c r="E175" i="66" s="1"/>
  <c r="E214" i="66" s="1"/>
  <c r="E254" i="66" s="1"/>
  <c r="F130" i="65"/>
  <c r="F168" i="65" s="1"/>
  <c r="F207" i="65" s="1"/>
  <c r="F247" i="65" s="1"/>
  <c r="F131" i="65"/>
  <c r="F169" i="65" s="1"/>
  <c r="F140" i="65"/>
  <c r="F178" i="65" s="1"/>
  <c r="F129" i="65"/>
  <c r="F167" i="65" s="1"/>
  <c r="F154" i="65"/>
  <c r="F192" i="65" s="1"/>
  <c r="F147" i="65"/>
  <c r="F185" i="65" s="1"/>
  <c r="F159" i="65"/>
  <c r="F197" i="65" s="1"/>
  <c r="F149" i="65"/>
  <c r="F187" i="65" s="1"/>
  <c r="F132" i="65"/>
  <c r="F170" i="65" s="1"/>
  <c r="F150" i="65"/>
  <c r="F188" i="65" s="1"/>
  <c r="F227" i="65" s="1"/>
  <c r="F267" i="65" s="1"/>
  <c r="F146" i="65"/>
  <c r="F184" i="65" s="1"/>
  <c r="F223" i="65" s="1"/>
  <c r="F263" i="65" s="1"/>
  <c r="F138" i="65"/>
  <c r="F176" i="65" s="1"/>
  <c r="F134" i="65"/>
  <c r="F172" i="65" s="1"/>
  <c r="F211" i="65" s="1"/>
  <c r="F251" i="65" s="1"/>
  <c r="F152" i="65"/>
  <c r="F190" i="65" s="1"/>
  <c r="F143" i="65"/>
  <c r="F181" i="65" s="1"/>
  <c r="F158" i="65"/>
  <c r="F196" i="65" s="1"/>
  <c r="F135" i="65"/>
  <c r="F173" i="65" s="1"/>
  <c r="F157" i="65"/>
  <c r="F195" i="65" s="1"/>
  <c r="F141" i="65"/>
  <c r="F179" i="65" s="1"/>
  <c r="F139" i="65"/>
  <c r="F177" i="65" s="1"/>
  <c r="F216" i="65" s="1"/>
  <c r="F256" i="65" s="1"/>
  <c r="F156" i="65"/>
  <c r="F194" i="65" s="1"/>
  <c r="F155" i="65"/>
  <c r="F193" i="65" s="1"/>
  <c r="F232" i="65" s="1"/>
  <c r="F272" i="65" s="1"/>
  <c r="F151" i="65"/>
  <c r="F189" i="65" s="1"/>
  <c r="F136" i="65"/>
  <c r="F174" i="65" s="1"/>
  <c r="F144" i="65"/>
  <c r="F182" i="65" s="1"/>
  <c r="F148" i="65"/>
  <c r="F186" i="65" s="1"/>
  <c r="F225" i="65" s="1"/>
  <c r="F265" i="65" s="1"/>
  <c r="F128" i="65"/>
  <c r="F166" i="65" s="1"/>
  <c r="F205" i="65" s="1"/>
  <c r="F245" i="65" s="1"/>
  <c r="F153" i="65"/>
  <c r="F191" i="65" s="1"/>
  <c r="F137" i="65"/>
  <c r="F175" i="65" s="1"/>
  <c r="F133" i="65"/>
  <c r="F171" i="65" s="1"/>
  <c r="F145" i="65"/>
  <c r="F183" i="65" s="1"/>
  <c r="F142" i="65"/>
  <c r="F180" i="65" s="1"/>
  <c r="E179" i="8"/>
  <c r="E218" i="8" s="1"/>
  <c r="E258" i="8" s="1"/>
  <c r="E144" i="11"/>
  <c r="B216" i="59"/>
  <c r="B256" i="59" s="1"/>
  <c r="B205" i="55"/>
  <c r="E196" i="37"/>
  <c r="E235" i="37" s="1"/>
  <c r="E275" i="37" s="1"/>
  <c r="E175" i="4"/>
  <c r="E214" i="4" s="1"/>
  <c r="E254" i="4" s="1"/>
  <c r="E132" i="12"/>
  <c r="E129" i="50"/>
  <c r="E167" i="50" s="1"/>
  <c r="E206" i="50" s="1"/>
  <c r="E246" i="50" s="1"/>
  <c r="E139" i="6"/>
  <c r="B226" i="8"/>
  <c r="B266" i="8" s="1"/>
  <c r="B229" i="11"/>
  <c r="B269" i="11" s="1"/>
  <c r="B214" i="55"/>
  <c r="E173" i="2"/>
  <c r="E212" i="2" s="1"/>
  <c r="E252" i="2" s="1"/>
  <c r="E186" i="37"/>
  <c r="E225" i="37" s="1"/>
  <c r="E265" i="37" s="1"/>
  <c r="E128" i="12"/>
  <c r="F146" i="29"/>
  <c r="F184" i="29" s="1"/>
  <c r="F223" i="29" s="1"/>
  <c r="F263" i="29" s="1"/>
  <c r="F153" i="29"/>
  <c r="F191" i="29" s="1"/>
  <c r="F230" i="29" s="1"/>
  <c r="F270" i="29" s="1"/>
  <c r="F144" i="29"/>
  <c r="F182" i="29" s="1"/>
  <c r="F221" i="29" s="1"/>
  <c r="F261" i="29" s="1"/>
  <c r="F128" i="29"/>
  <c r="F166" i="29" s="1"/>
  <c r="F205" i="29" s="1"/>
  <c r="F245" i="29" s="1"/>
  <c r="F142" i="29"/>
  <c r="F180" i="29" s="1"/>
  <c r="F219" i="29" s="1"/>
  <c r="F259" i="29" s="1"/>
  <c r="F151" i="29"/>
  <c r="F189" i="29" s="1"/>
  <c r="F228" i="29" s="1"/>
  <c r="F268" i="29" s="1"/>
  <c r="F140" i="29"/>
  <c r="F178" i="29" s="1"/>
  <c r="F149" i="29"/>
  <c r="F187" i="29" s="1"/>
  <c r="F138" i="29"/>
  <c r="F176" i="29" s="1"/>
  <c r="F131" i="29"/>
  <c r="F169" i="29" s="1"/>
  <c r="F136" i="29"/>
  <c r="F174" i="29" s="1"/>
  <c r="F147" i="29"/>
  <c r="F185" i="29" s="1"/>
  <c r="F132" i="29"/>
  <c r="F170" i="29" s="1"/>
  <c r="F135" i="29"/>
  <c r="F173" i="29" s="1"/>
  <c r="F212" i="29" s="1"/>
  <c r="F252" i="29" s="1"/>
  <c r="F155" i="29"/>
  <c r="F193" i="29" s="1"/>
  <c r="F232" i="29" s="1"/>
  <c r="F272" i="29" s="1"/>
  <c r="F158" i="29"/>
  <c r="F196" i="29" s="1"/>
  <c r="F235" i="29" s="1"/>
  <c r="F275" i="29" s="1"/>
  <c r="F156" i="29"/>
  <c r="F194" i="29" s="1"/>
  <c r="F159" i="29"/>
  <c r="F197" i="29" s="1"/>
  <c r="F236" i="29" s="1"/>
  <c r="F276" i="29" s="1"/>
  <c r="F154" i="29"/>
  <c r="F192" i="29" s="1"/>
  <c r="F152" i="29"/>
  <c r="F190" i="29" s="1"/>
  <c r="F150" i="29"/>
  <c r="F188" i="29" s="1"/>
  <c r="F148" i="29"/>
  <c r="F186" i="29" s="1"/>
  <c r="F145" i="29"/>
  <c r="F183" i="29" s="1"/>
  <c r="F137" i="29"/>
  <c r="F175" i="29" s="1"/>
  <c r="F214" i="29" s="1"/>
  <c r="F254" i="29" s="1"/>
  <c r="F157" i="29"/>
  <c r="F195" i="29" s="1"/>
  <c r="F130" i="29"/>
  <c r="F168" i="29" s="1"/>
  <c r="F207" i="29" s="1"/>
  <c r="F247" i="29" s="1"/>
  <c r="F143" i="29"/>
  <c r="F181" i="29" s="1"/>
  <c r="F139" i="29"/>
  <c r="F177" i="29" s="1"/>
  <c r="F216" i="29" s="1"/>
  <c r="F256" i="29" s="1"/>
  <c r="F129" i="29"/>
  <c r="F167" i="29" s="1"/>
  <c r="F133" i="29"/>
  <c r="F171" i="29" s="1"/>
  <c r="F141" i="29"/>
  <c r="F179" i="29" s="1"/>
  <c r="F134" i="29"/>
  <c r="F172" i="29" s="1"/>
  <c r="F211" i="29" s="1"/>
  <c r="F251" i="29" s="1"/>
  <c r="D149" i="5"/>
  <c r="D187" i="5" s="1"/>
  <c r="D151" i="5"/>
  <c r="D189" i="5" s="1"/>
  <c r="D228" i="5" s="1"/>
  <c r="D268" i="5" s="1"/>
  <c r="D144" i="5"/>
  <c r="D182" i="5" s="1"/>
  <c r="D221" i="5" s="1"/>
  <c r="D261" i="5" s="1"/>
  <c r="D154" i="5"/>
  <c r="D192" i="5" s="1"/>
  <c r="D231" i="5" s="1"/>
  <c r="D271" i="5" s="1"/>
  <c r="D135" i="5"/>
  <c r="D173" i="5" s="1"/>
  <c r="D212" i="5" s="1"/>
  <c r="D252" i="5" s="1"/>
  <c r="D158" i="5"/>
  <c r="D196" i="5" s="1"/>
  <c r="D140" i="5"/>
  <c r="D178" i="5" s="1"/>
  <c r="D217" i="5" s="1"/>
  <c r="D257" i="5" s="1"/>
  <c r="D133" i="5"/>
  <c r="D171" i="5" s="1"/>
  <c r="D148" i="5"/>
  <c r="D186" i="5" s="1"/>
  <c r="D137" i="5"/>
  <c r="D175" i="5" s="1"/>
  <c r="D132" i="5"/>
  <c r="D170" i="5" s="1"/>
  <c r="D209" i="5" s="1"/>
  <c r="D249" i="5" s="1"/>
  <c r="D155" i="5"/>
  <c r="D193" i="5" s="1"/>
  <c r="D139" i="5"/>
  <c r="D177" i="5" s="1"/>
  <c r="D216" i="5" s="1"/>
  <c r="D256" i="5" s="1"/>
  <c r="D146" i="5"/>
  <c r="D184" i="5" s="1"/>
  <c r="D223" i="5" s="1"/>
  <c r="D263" i="5" s="1"/>
  <c r="D130" i="5"/>
  <c r="D168" i="5" s="1"/>
  <c r="D159" i="5"/>
  <c r="D197" i="5" s="1"/>
  <c r="D147" i="5"/>
  <c r="D185" i="5" s="1"/>
  <c r="D224" i="5" s="1"/>
  <c r="D264" i="5" s="1"/>
  <c r="D150" i="5"/>
  <c r="D188" i="5" s="1"/>
  <c r="D138" i="5"/>
  <c r="D176" i="5" s="1"/>
  <c r="D215" i="5" s="1"/>
  <c r="D255" i="5" s="1"/>
  <c r="D128" i="5"/>
  <c r="D166" i="5" s="1"/>
  <c r="D205" i="5" s="1"/>
  <c r="D245" i="5" s="1"/>
  <c r="D131" i="5"/>
  <c r="D169" i="5" s="1"/>
  <c r="D208" i="5" s="1"/>
  <c r="D248" i="5" s="1"/>
  <c r="D129" i="5"/>
  <c r="D167" i="5" s="1"/>
  <c r="D206" i="5" s="1"/>
  <c r="D246" i="5" s="1"/>
  <c r="D142" i="5"/>
  <c r="D180" i="5" s="1"/>
  <c r="D219" i="5" s="1"/>
  <c r="D259" i="5" s="1"/>
  <c r="D157" i="5"/>
  <c r="D195" i="5" s="1"/>
  <c r="D136" i="5"/>
  <c r="D174" i="5" s="1"/>
  <c r="D213" i="5" s="1"/>
  <c r="D253" i="5" s="1"/>
  <c r="D145" i="5"/>
  <c r="D183" i="5" s="1"/>
  <c r="D222" i="5" s="1"/>
  <c r="D262" i="5" s="1"/>
  <c r="D141" i="5"/>
  <c r="D179" i="5" s="1"/>
  <c r="D143" i="5"/>
  <c r="D181" i="5" s="1"/>
  <c r="D156" i="5"/>
  <c r="D194" i="5" s="1"/>
  <c r="D233" i="5" s="1"/>
  <c r="D273" i="5" s="1"/>
  <c r="D134" i="5"/>
  <c r="D172" i="5" s="1"/>
  <c r="D152" i="5"/>
  <c r="D190" i="5" s="1"/>
  <c r="D229" i="5" s="1"/>
  <c r="D269" i="5" s="1"/>
  <c r="D153" i="5"/>
  <c r="D191" i="5" s="1"/>
  <c r="E145" i="3"/>
  <c r="E183" i="3" s="1"/>
  <c r="E222" i="3" s="1"/>
  <c r="E262" i="3" s="1"/>
  <c r="E132" i="5"/>
  <c r="E170" i="5" s="1"/>
  <c r="E209" i="5" s="1"/>
  <c r="E249" i="5" s="1"/>
  <c r="B207" i="5"/>
  <c r="B247" i="5" s="1"/>
  <c r="E153" i="12"/>
  <c r="D132" i="62"/>
  <c r="D170" i="62" s="1"/>
  <c r="D131" i="62"/>
  <c r="D169" i="62" s="1"/>
  <c r="D208" i="62" s="1"/>
  <c r="D248" i="62" s="1"/>
  <c r="D128" i="62"/>
  <c r="D166" i="62" s="1"/>
  <c r="D144" i="62"/>
  <c r="D182" i="62" s="1"/>
  <c r="D146" i="62"/>
  <c r="D184" i="62" s="1"/>
  <c r="D152" i="62"/>
  <c r="D190" i="62" s="1"/>
  <c r="D150" i="62"/>
  <c r="D188" i="62" s="1"/>
  <c r="D148" i="62"/>
  <c r="D186" i="62" s="1"/>
  <c r="D139" i="62"/>
  <c r="D177" i="62" s="1"/>
  <c r="D143" i="62"/>
  <c r="D181" i="62" s="1"/>
  <c r="D220" i="62" s="1"/>
  <c r="D260" i="62" s="1"/>
  <c r="D136" i="62"/>
  <c r="D174" i="62" s="1"/>
  <c r="D158" i="62"/>
  <c r="D196" i="62" s="1"/>
  <c r="D159" i="62"/>
  <c r="D197" i="62" s="1"/>
  <c r="D153" i="62"/>
  <c r="D191" i="62" s="1"/>
  <c r="D155" i="62"/>
  <c r="D193" i="62" s="1"/>
  <c r="D232" i="62" s="1"/>
  <c r="D272" i="62" s="1"/>
  <c r="D133" i="62"/>
  <c r="D171" i="62" s="1"/>
  <c r="D210" i="62" s="1"/>
  <c r="D250" i="62" s="1"/>
  <c r="D149" i="62"/>
  <c r="D187" i="62" s="1"/>
  <c r="D226" i="62" s="1"/>
  <c r="D266" i="62" s="1"/>
  <c r="D140" i="62"/>
  <c r="D178" i="62" s="1"/>
  <c r="D151" i="62"/>
  <c r="D189" i="62" s="1"/>
  <c r="D135" i="62"/>
  <c r="D173" i="62" s="1"/>
  <c r="D154" i="62"/>
  <c r="D192" i="62" s="1"/>
  <c r="D231" i="62" s="1"/>
  <c r="D271" i="62" s="1"/>
  <c r="D156" i="62"/>
  <c r="D194" i="62" s="1"/>
  <c r="D147" i="62"/>
  <c r="D185" i="62" s="1"/>
  <c r="D224" i="62" s="1"/>
  <c r="D264" i="62" s="1"/>
  <c r="D142" i="62"/>
  <c r="D180" i="62" s="1"/>
  <c r="D145" i="62"/>
  <c r="D183" i="62" s="1"/>
  <c r="D222" i="62" s="1"/>
  <c r="D262" i="62" s="1"/>
  <c r="D157" i="62"/>
  <c r="D195" i="62" s="1"/>
  <c r="D137" i="62"/>
  <c r="D175" i="62" s="1"/>
  <c r="D214" i="62" s="1"/>
  <c r="D254" i="62" s="1"/>
  <c r="D134" i="62"/>
  <c r="D172" i="62" s="1"/>
  <c r="D129" i="62"/>
  <c r="D167" i="62" s="1"/>
  <c r="D206" i="62" s="1"/>
  <c r="D246" i="62" s="1"/>
  <c r="D141" i="62"/>
  <c r="D179" i="62" s="1"/>
  <c r="D138" i="62"/>
  <c r="D176" i="62" s="1"/>
  <c r="D215" i="62" s="1"/>
  <c r="D255" i="62" s="1"/>
  <c r="D130" i="62"/>
  <c r="D168" i="62" s="1"/>
  <c r="E182" i="8"/>
  <c r="E221" i="8" s="1"/>
  <c r="E261" i="8" s="1"/>
  <c r="E265" i="9"/>
  <c r="E186" i="9"/>
  <c r="E225" i="9" s="1"/>
  <c r="E133" i="6"/>
  <c r="E133" i="11"/>
  <c r="E130" i="11"/>
  <c r="B227" i="8"/>
  <c r="B267" i="8" s="1"/>
  <c r="B230" i="59"/>
  <c r="B270" i="59" s="1"/>
  <c r="B213" i="4"/>
  <c r="B253" i="4" s="1"/>
  <c r="B221" i="9"/>
  <c r="B224" i="65"/>
  <c r="B264" i="65" s="1"/>
  <c r="B236" i="13"/>
  <c r="B276" i="13" s="1"/>
  <c r="B231" i="10"/>
  <c r="B205" i="10"/>
  <c r="B245" i="10" s="1"/>
  <c r="B209" i="29"/>
  <c r="B213" i="29"/>
  <c r="B221" i="7"/>
  <c r="B261" i="7" s="1"/>
  <c r="B235" i="7"/>
  <c r="B275" i="7" s="1"/>
  <c r="B214" i="66"/>
  <c r="B254" i="66" s="1"/>
  <c r="E139" i="2"/>
  <c r="E145" i="2"/>
  <c r="E189" i="37"/>
  <c r="E228" i="37" s="1"/>
  <c r="E268" i="37" s="1"/>
  <c r="E190" i="37"/>
  <c r="E229" i="37" s="1"/>
  <c r="E269" i="37" s="1"/>
  <c r="E158" i="10"/>
  <c r="E146" i="10"/>
  <c r="G146" i="59"/>
  <c r="G184" i="59" s="1"/>
  <c r="G153" i="59"/>
  <c r="G191" i="59" s="1"/>
  <c r="G149" i="59"/>
  <c r="G187" i="59" s="1"/>
  <c r="G226" i="59" s="1"/>
  <c r="G266" i="59" s="1"/>
  <c r="G155" i="59"/>
  <c r="G193" i="59" s="1"/>
  <c r="G147" i="59"/>
  <c r="G185" i="59" s="1"/>
  <c r="G224" i="59" s="1"/>
  <c r="G264" i="59" s="1"/>
  <c r="G150" i="59"/>
  <c r="G188" i="59" s="1"/>
  <c r="G145" i="59"/>
  <c r="G183" i="59" s="1"/>
  <c r="G136" i="59"/>
  <c r="G174" i="59" s="1"/>
  <c r="G143" i="59"/>
  <c r="G181" i="59" s="1"/>
  <c r="G159" i="59"/>
  <c r="G197" i="59" s="1"/>
  <c r="G141" i="59"/>
  <c r="G179" i="59" s="1"/>
  <c r="G218" i="59" s="1"/>
  <c r="G258" i="59" s="1"/>
  <c r="G154" i="59"/>
  <c r="G192" i="59" s="1"/>
  <c r="G139" i="59"/>
  <c r="G177" i="59" s="1"/>
  <c r="G132" i="59"/>
  <c r="G170" i="59" s="1"/>
  <c r="G137" i="59"/>
  <c r="G175" i="59" s="1"/>
  <c r="G158" i="59"/>
  <c r="G196" i="59" s="1"/>
  <c r="G133" i="59"/>
  <c r="G171" i="59" s="1"/>
  <c r="G210" i="59" s="1"/>
  <c r="G250" i="59" s="1"/>
  <c r="G131" i="59"/>
  <c r="G169" i="59" s="1"/>
  <c r="G208" i="59" s="1"/>
  <c r="G248" i="59" s="1"/>
  <c r="G129" i="59"/>
  <c r="G167" i="59" s="1"/>
  <c r="G142" i="59"/>
  <c r="G180" i="59" s="1"/>
  <c r="G134" i="59"/>
  <c r="G172" i="59" s="1"/>
  <c r="G144" i="59"/>
  <c r="G182" i="59" s="1"/>
  <c r="G221" i="59" s="1"/>
  <c r="G261" i="59" s="1"/>
  <c r="G128" i="59"/>
  <c r="G166" i="59" s="1"/>
  <c r="G157" i="59"/>
  <c r="G195" i="59" s="1"/>
  <c r="G138" i="59"/>
  <c r="G176" i="59" s="1"/>
  <c r="G151" i="59"/>
  <c r="G189" i="59" s="1"/>
  <c r="G228" i="59" s="1"/>
  <c r="G268" i="59" s="1"/>
  <c r="G148" i="59"/>
  <c r="G186" i="59" s="1"/>
  <c r="G140" i="59"/>
  <c r="G178" i="59" s="1"/>
  <c r="G217" i="59" s="1"/>
  <c r="G257" i="59" s="1"/>
  <c r="G152" i="59"/>
  <c r="G190" i="59" s="1"/>
  <c r="G130" i="59"/>
  <c r="G168" i="59" s="1"/>
  <c r="G207" i="59" s="1"/>
  <c r="G247" i="59" s="1"/>
  <c r="G156" i="59"/>
  <c r="G194" i="59" s="1"/>
  <c r="G233" i="59" s="1"/>
  <c r="G273" i="59" s="1"/>
  <c r="G135" i="59"/>
  <c r="G173" i="59" s="1"/>
  <c r="G212" i="59" s="1"/>
  <c r="G252" i="59" s="1"/>
  <c r="G147" i="11"/>
  <c r="G185" i="11" s="1"/>
  <c r="G224" i="11" s="1"/>
  <c r="G264" i="11" s="1"/>
  <c r="G151" i="11"/>
  <c r="G189" i="11" s="1"/>
  <c r="G228" i="11" s="1"/>
  <c r="G268" i="11" s="1"/>
  <c r="G142" i="11"/>
  <c r="G180" i="11" s="1"/>
  <c r="G219" i="11" s="1"/>
  <c r="G259" i="11" s="1"/>
  <c r="G150" i="11"/>
  <c r="G188" i="11" s="1"/>
  <c r="G157" i="11"/>
  <c r="G195" i="11" s="1"/>
  <c r="G154" i="11"/>
  <c r="G192" i="11" s="1"/>
  <c r="G158" i="11"/>
  <c r="G196" i="11" s="1"/>
  <c r="G235" i="11" s="1"/>
  <c r="G275" i="11" s="1"/>
  <c r="G149" i="11"/>
  <c r="G187" i="11" s="1"/>
  <c r="G226" i="11" s="1"/>
  <c r="G266" i="11" s="1"/>
  <c r="G145" i="11"/>
  <c r="G183" i="11" s="1"/>
  <c r="G140" i="11"/>
  <c r="G178" i="11" s="1"/>
  <c r="G217" i="11" s="1"/>
  <c r="G257" i="11" s="1"/>
  <c r="G129" i="11"/>
  <c r="G167" i="11" s="1"/>
  <c r="G143" i="11"/>
  <c r="G181" i="11" s="1"/>
  <c r="G138" i="11"/>
  <c r="G176" i="11" s="1"/>
  <c r="G148" i="11"/>
  <c r="G186" i="11" s="1"/>
  <c r="G156" i="11"/>
  <c r="G194" i="11" s="1"/>
  <c r="G233" i="11" s="1"/>
  <c r="G273" i="11" s="1"/>
  <c r="G131" i="11"/>
  <c r="G169" i="11" s="1"/>
  <c r="G208" i="11" s="1"/>
  <c r="G248" i="11" s="1"/>
  <c r="G141" i="11"/>
  <c r="G179" i="11" s="1"/>
  <c r="G153" i="11"/>
  <c r="G191" i="11" s="1"/>
  <c r="G230" i="11" s="1"/>
  <c r="G270" i="11" s="1"/>
  <c r="G139" i="11"/>
  <c r="G177" i="11" s="1"/>
  <c r="G135" i="11"/>
  <c r="G173" i="11" s="1"/>
  <c r="G212" i="11" s="1"/>
  <c r="G252" i="11" s="1"/>
  <c r="G159" i="11"/>
  <c r="G197" i="11" s="1"/>
  <c r="G155" i="11"/>
  <c r="G193" i="11" s="1"/>
  <c r="G137" i="11"/>
  <c r="G175" i="11" s="1"/>
  <c r="G214" i="11" s="1"/>
  <c r="G254" i="11" s="1"/>
  <c r="G152" i="11"/>
  <c r="G190" i="11" s="1"/>
  <c r="G136" i="11"/>
  <c r="G174" i="11" s="1"/>
  <c r="G134" i="11"/>
  <c r="G172" i="11" s="1"/>
  <c r="G132" i="11"/>
  <c r="G170" i="11" s="1"/>
  <c r="G209" i="11" s="1"/>
  <c r="G249" i="11" s="1"/>
  <c r="G130" i="11"/>
  <c r="G168" i="11" s="1"/>
  <c r="G144" i="11"/>
  <c r="G182" i="11" s="1"/>
  <c r="G133" i="11"/>
  <c r="G171" i="11" s="1"/>
  <c r="G210" i="11" s="1"/>
  <c r="G250" i="11" s="1"/>
  <c r="G128" i="11"/>
  <c r="G166" i="11" s="1"/>
  <c r="G205" i="11" s="1"/>
  <c r="G245" i="11" s="1"/>
  <c r="G146" i="11"/>
  <c r="G184" i="11" s="1"/>
  <c r="G223" i="11" s="1"/>
  <c r="G263" i="11" s="1"/>
  <c r="E156" i="12"/>
  <c r="E151" i="12"/>
  <c r="E140" i="66"/>
  <c r="E178" i="66" s="1"/>
  <c r="E217" i="66" s="1"/>
  <c r="E257" i="66" s="1"/>
  <c r="E145" i="66"/>
  <c r="E183" i="66" s="1"/>
  <c r="E222" i="66" s="1"/>
  <c r="E262" i="66" s="1"/>
  <c r="I158" i="65"/>
  <c r="I196" i="65" s="1"/>
  <c r="I235" i="65" s="1"/>
  <c r="I275" i="65" s="1"/>
  <c r="I143" i="65"/>
  <c r="I154" i="65"/>
  <c r="I192" i="65" s="1"/>
  <c r="I231" i="65" s="1"/>
  <c r="I271" i="65" s="1"/>
  <c r="I141" i="65"/>
  <c r="I153" i="65"/>
  <c r="I142" i="65"/>
  <c r="I180" i="65" s="1"/>
  <c r="I219" i="65" s="1"/>
  <c r="I259" i="65" s="1"/>
  <c r="I137" i="65"/>
  <c r="I145" i="65"/>
  <c r="I146" i="65"/>
  <c r="I140" i="65"/>
  <c r="I130" i="65"/>
  <c r="I149" i="65"/>
  <c r="I155" i="65"/>
  <c r="I144" i="65"/>
  <c r="I182" i="65" s="1"/>
  <c r="I221" i="65" s="1"/>
  <c r="I261" i="65" s="1"/>
  <c r="I139" i="65"/>
  <c r="I134" i="65"/>
  <c r="I132" i="65"/>
  <c r="I151" i="65"/>
  <c r="I150" i="65"/>
  <c r="I138" i="65"/>
  <c r="I159" i="65"/>
  <c r="I147" i="65"/>
  <c r="I136" i="65"/>
  <c r="I152" i="65"/>
  <c r="I190" i="65" s="1"/>
  <c r="I229" i="65" s="1"/>
  <c r="I269" i="65" s="1"/>
  <c r="I133" i="65"/>
  <c r="I131" i="65"/>
  <c r="I156" i="65"/>
  <c r="I157" i="65"/>
  <c r="I148" i="65"/>
  <c r="I135" i="65"/>
  <c r="I173" i="65" s="1"/>
  <c r="I212" i="65" s="1"/>
  <c r="I252" i="65" s="1"/>
  <c r="I128" i="65"/>
  <c r="I129" i="65"/>
  <c r="B214" i="10"/>
  <c r="B254" i="10" s="1"/>
  <c r="F136" i="9"/>
  <c r="F174" i="9" s="1"/>
  <c r="F144" i="9"/>
  <c r="F182" i="9" s="1"/>
  <c r="F146" i="9"/>
  <c r="F184" i="9" s="1"/>
  <c r="F223" i="9" s="1"/>
  <c r="F263" i="9" s="1"/>
  <c r="F141" i="9"/>
  <c r="F179" i="9" s="1"/>
  <c r="F131" i="9"/>
  <c r="F169" i="9" s="1"/>
  <c r="F208" i="9" s="1"/>
  <c r="F248" i="9" s="1"/>
  <c r="F153" i="9"/>
  <c r="F191" i="9" s="1"/>
  <c r="F230" i="9" s="1"/>
  <c r="F270" i="9" s="1"/>
  <c r="F134" i="9"/>
  <c r="F172" i="9" s="1"/>
  <c r="F152" i="9"/>
  <c r="F190" i="9" s="1"/>
  <c r="F151" i="9"/>
  <c r="F189" i="9" s="1"/>
  <c r="F228" i="9" s="1"/>
  <c r="F268" i="9" s="1"/>
  <c r="F135" i="9"/>
  <c r="F173" i="9" s="1"/>
  <c r="F139" i="9"/>
  <c r="F177" i="9" s="1"/>
  <c r="F133" i="9"/>
  <c r="F171" i="9" s="1"/>
  <c r="F155" i="9"/>
  <c r="F193" i="9" s="1"/>
  <c r="F154" i="9"/>
  <c r="F192" i="9" s="1"/>
  <c r="F231" i="9" s="1"/>
  <c r="F271" i="9" s="1"/>
  <c r="F129" i="9"/>
  <c r="F167" i="9" s="1"/>
  <c r="F159" i="9"/>
  <c r="F197" i="9" s="1"/>
  <c r="F138" i="9"/>
  <c r="F176" i="9" s="1"/>
  <c r="F215" i="9" s="1"/>
  <c r="F255" i="9" s="1"/>
  <c r="F149" i="9"/>
  <c r="F187" i="9" s="1"/>
  <c r="F226" i="9" s="1"/>
  <c r="F266" i="9" s="1"/>
  <c r="F145" i="9"/>
  <c r="F183" i="9" s="1"/>
  <c r="F158" i="9"/>
  <c r="F196" i="9" s="1"/>
  <c r="F235" i="9" s="1"/>
  <c r="F275" i="9" s="1"/>
  <c r="F150" i="9"/>
  <c r="F188" i="9" s="1"/>
  <c r="F148" i="9"/>
  <c r="F186" i="9" s="1"/>
  <c r="F157" i="9"/>
  <c r="F195" i="9" s="1"/>
  <c r="F234" i="9" s="1"/>
  <c r="F274" i="9" s="1"/>
  <c r="F142" i="9"/>
  <c r="F180" i="9" s="1"/>
  <c r="F219" i="9" s="1"/>
  <c r="F259" i="9" s="1"/>
  <c r="F130" i="9"/>
  <c r="F168" i="9" s="1"/>
  <c r="F147" i="9"/>
  <c r="F185" i="9" s="1"/>
  <c r="F224" i="9" s="1"/>
  <c r="F264" i="9" s="1"/>
  <c r="F132" i="9"/>
  <c r="F170" i="9" s="1"/>
  <c r="F128" i="9"/>
  <c r="F166" i="9" s="1"/>
  <c r="F205" i="9" s="1"/>
  <c r="F245" i="9" s="1"/>
  <c r="F140" i="9"/>
  <c r="F178" i="9" s="1"/>
  <c r="F217" i="9" s="1"/>
  <c r="F257" i="9" s="1"/>
  <c r="F137" i="9"/>
  <c r="F175" i="9" s="1"/>
  <c r="F143" i="9"/>
  <c r="F181" i="9" s="1"/>
  <c r="D131" i="11"/>
  <c r="D169" i="11" s="1"/>
  <c r="D147" i="11"/>
  <c r="D185" i="11" s="1"/>
  <c r="D224" i="11" s="1"/>
  <c r="D264" i="11" s="1"/>
  <c r="D130" i="11"/>
  <c r="D168" i="11" s="1"/>
  <c r="D207" i="11" s="1"/>
  <c r="D247" i="11" s="1"/>
  <c r="D132" i="11"/>
  <c r="D170" i="11" s="1"/>
  <c r="D209" i="11" s="1"/>
  <c r="D249" i="11" s="1"/>
  <c r="D134" i="11"/>
  <c r="D172" i="11" s="1"/>
  <c r="D129" i="11"/>
  <c r="D167" i="11" s="1"/>
  <c r="D155" i="11"/>
  <c r="D193" i="11" s="1"/>
  <c r="D137" i="11"/>
  <c r="D175" i="11" s="1"/>
  <c r="D214" i="11" s="1"/>
  <c r="D254" i="11" s="1"/>
  <c r="D153" i="11"/>
  <c r="D191" i="11" s="1"/>
  <c r="D230" i="11" s="1"/>
  <c r="D270" i="11" s="1"/>
  <c r="D159" i="11"/>
  <c r="D197" i="11" s="1"/>
  <c r="D151" i="11"/>
  <c r="D189" i="11" s="1"/>
  <c r="D228" i="11" s="1"/>
  <c r="D268" i="11" s="1"/>
  <c r="D158" i="11"/>
  <c r="D196" i="11" s="1"/>
  <c r="D235" i="11" s="1"/>
  <c r="D275" i="11" s="1"/>
  <c r="D133" i="11"/>
  <c r="D171" i="11" s="1"/>
  <c r="D156" i="11"/>
  <c r="D194" i="11" s="1"/>
  <c r="D128" i="11"/>
  <c r="D166" i="11" s="1"/>
  <c r="D205" i="11" s="1"/>
  <c r="D245" i="11" s="1"/>
  <c r="D145" i="11"/>
  <c r="D183" i="11" s="1"/>
  <c r="D154" i="11"/>
  <c r="D192" i="11" s="1"/>
  <c r="D139" i="11"/>
  <c r="D177" i="11" s="1"/>
  <c r="D143" i="11"/>
  <c r="D181" i="11" s="1"/>
  <c r="D135" i="11"/>
  <c r="D173" i="11" s="1"/>
  <c r="D212" i="11" s="1"/>
  <c r="D252" i="11" s="1"/>
  <c r="D157" i="11"/>
  <c r="D195" i="11" s="1"/>
  <c r="D152" i="11"/>
  <c r="D190" i="11" s="1"/>
  <c r="D150" i="11"/>
  <c r="D188" i="11" s="1"/>
  <c r="D148" i="11"/>
  <c r="D186" i="11" s="1"/>
  <c r="D225" i="11" s="1"/>
  <c r="D265" i="11" s="1"/>
  <c r="D144" i="11"/>
  <c r="D182" i="11" s="1"/>
  <c r="D221" i="11" s="1"/>
  <c r="D261" i="11" s="1"/>
  <c r="D142" i="11"/>
  <c r="D180" i="11" s="1"/>
  <c r="D219" i="11" s="1"/>
  <c r="D259" i="11" s="1"/>
  <c r="D140" i="11"/>
  <c r="D178" i="11" s="1"/>
  <c r="D217" i="11" s="1"/>
  <c r="D257" i="11" s="1"/>
  <c r="D138" i="11"/>
  <c r="D176" i="11" s="1"/>
  <c r="D136" i="11"/>
  <c r="D174" i="11" s="1"/>
  <c r="D149" i="11"/>
  <c r="D187" i="11" s="1"/>
  <c r="D141" i="11"/>
  <c r="D179" i="11" s="1"/>
  <c r="D218" i="11" s="1"/>
  <c r="D258" i="11" s="1"/>
  <c r="D146" i="11"/>
  <c r="D184" i="11" s="1"/>
  <c r="E159" i="3"/>
  <c r="E197" i="3" s="1"/>
  <c r="E236" i="3" s="1"/>
  <c r="E276" i="3" s="1"/>
  <c r="E158" i="3"/>
  <c r="E196" i="3" s="1"/>
  <c r="E235" i="3" s="1"/>
  <c r="E275" i="3" s="1"/>
  <c r="C136" i="6"/>
  <c r="C174" i="6" s="1"/>
  <c r="C213" i="6" s="1"/>
  <c r="C253" i="6" s="1"/>
  <c r="C151" i="6"/>
  <c r="C189" i="6" s="1"/>
  <c r="C228" i="6" s="1"/>
  <c r="C268" i="6" s="1"/>
  <c r="C155" i="6"/>
  <c r="C193" i="6" s="1"/>
  <c r="C232" i="6" s="1"/>
  <c r="C272" i="6" s="1"/>
  <c r="C147" i="6"/>
  <c r="C185" i="6" s="1"/>
  <c r="C138" i="6"/>
  <c r="C176" i="6" s="1"/>
  <c r="C215" i="6" s="1"/>
  <c r="C255" i="6" s="1"/>
  <c r="C156" i="6"/>
  <c r="C135" i="6"/>
  <c r="C173" i="6" s="1"/>
  <c r="C140" i="6"/>
  <c r="C178" i="6" s="1"/>
  <c r="C217" i="6" s="1"/>
  <c r="C257" i="6" s="1"/>
  <c r="C133" i="6"/>
  <c r="C171" i="6" s="1"/>
  <c r="C210" i="6" s="1"/>
  <c r="C250" i="6" s="1"/>
  <c r="C158" i="6"/>
  <c r="C196" i="6" s="1"/>
  <c r="C235" i="6" s="1"/>
  <c r="C275" i="6" s="1"/>
  <c r="C149" i="6"/>
  <c r="C142" i="6"/>
  <c r="C137" i="6"/>
  <c r="C175" i="6" s="1"/>
  <c r="C214" i="6" s="1"/>
  <c r="C254" i="6" s="1"/>
  <c r="C159" i="6"/>
  <c r="C153" i="6"/>
  <c r="C191" i="6" s="1"/>
  <c r="C230" i="6" s="1"/>
  <c r="C270" i="6" s="1"/>
  <c r="C150" i="6"/>
  <c r="C188" i="6" s="1"/>
  <c r="C227" i="6" s="1"/>
  <c r="C267" i="6" s="1"/>
  <c r="C134" i="6"/>
  <c r="C157" i="6"/>
  <c r="C195" i="6" s="1"/>
  <c r="C141" i="6"/>
  <c r="C179" i="6" s="1"/>
  <c r="C218" i="6" s="1"/>
  <c r="C258" i="6" s="1"/>
  <c r="C130" i="6"/>
  <c r="C168" i="6" s="1"/>
  <c r="C207" i="6" s="1"/>
  <c r="C247" i="6" s="1"/>
  <c r="C148" i="6"/>
  <c r="C186" i="6" s="1"/>
  <c r="C225" i="6" s="1"/>
  <c r="C265" i="6" s="1"/>
  <c r="C132" i="6"/>
  <c r="C139" i="6"/>
  <c r="C177" i="6" s="1"/>
  <c r="C216" i="6" s="1"/>
  <c r="C256" i="6" s="1"/>
  <c r="C131" i="6"/>
  <c r="C129" i="6"/>
  <c r="C152" i="6"/>
  <c r="C190" i="6" s="1"/>
  <c r="C146" i="6"/>
  <c r="C184" i="6" s="1"/>
  <c r="C143" i="6"/>
  <c r="C181" i="6" s="1"/>
  <c r="C220" i="6" s="1"/>
  <c r="C260" i="6" s="1"/>
  <c r="C154" i="6"/>
  <c r="C192" i="6" s="1"/>
  <c r="C145" i="6"/>
  <c r="C183" i="6" s="1"/>
  <c r="C222" i="6" s="1"/>
  <c r="C262" i="6" s="1"/>
  <c r="C128" i="6"/>
  <c r="C134" i="62"/>
  <c r="C144" i="62"/>
  <c r="C182" i="62" s="1"/>
  <c r="C221" i="62" s="1"/>
  <c r="C261" i="62" s="1"/>
  <c r="C158" i="62"/>
  <c r="C196" i="62" s="1"/>
  <c r="C235" i="62" s="1"/>
  <c r="C275" i="62" s="1"/>
  <c r="C149" i="62"/>
  <c r="C148" i="62"/>
  <c r="C138" i="62"/>
  <c r="C176" i="62" s="1"/>
  <c r="C143" i="62"/>
  <c r="C181" i="62" s="1"/>
  <c r="C220" i="62" s="1"/>
  <c r="C260" i="62" s="1"/>
  <c r="C128" i="62"/>
  <c r="C166" i="62" s="1"/>
  <c r="C205" i="62" s="1"/>
  <c r="C245" i="62" s="1"/>
  <c r="C141" i="62"/>
  <c r="C153" i="62"/>
  <c r="C191" i="62" s="1"/>
  <c r="C139" i="62"/>
  <c r="C177" i="62" s="1"/>
  <c r="C216" i="62" s="1"/>
  <c r="C256" i="62" s="1"/>
  <c r="C159" i="62"/>
  <c r="C197" i="62" s="1"/>
  <c r="C236" i="62" s="1"/>
  <c r="C276" i="62" s="1"/>
  <c r="C137" i="62"/>
  <c r="C175" i="62" s="1"/>
  <c r="C154" i="62"/>
  <c r="C192" i="62" s="1"/>
  <c r="C231" i="62" s="1"/>
  <c r="C271" i="62" s="1"/>
  <c r="C135" i="62"/>
  <c r="C173" i="62" s="1"/>
  <c r="C136" i="62"/>
  <c r="C174" i="62" s="1"/>
  <c r="C213" i="62" s="1"/>
  <c r="C253" i="62" s="1"/>
  <c r="C151" i="62"/>
  <c r="C189" i="62" s="1"/>
  <c r="C228" i="62" s="1"/>
  <c r="C268" i="62" s="1"/>
  <c r="C132" i="62"/>
  <c r="C170" i="62" s="1"/>
  <c r="C209" i="62" s="1"/>
  <c r="C249" i="62" s="1"/>
  <c r="C140" i="62"/>
  <c r="C178" i="62" s="1"/>
  <c r="C217" i="62" s="1"/>
  <c r="C257" i="62" s="1"/>
  <c r="C130" i="62"/>
  <c r="C168" i="62" s="1"/>
  <c r="C146" i="62"/>
  <c r="C184" i="62" s="1"/>
  <c r="C223" i="62" s="1"/>
  <c r="C263" i="62" s="1"/>
  <c r="C157" i="62"/>
  <c r="C195" i="62" s="1"/>
  <c r="C234" i="62" s="1"/>
  <c r="C274" i="62" s="1"/>
  <c r="C133" i="62"/>
  <c r="C171" i="62" s="1"/>
  <c r="C131" i="62"/>
  <c r="C169" i="62" s="1"/>
  <c r="C145" i="62"/>
  <c r="C183" i="62" s="1"/>
  <c r="C222" i="62" s="1"/>
  <c r="C262" i="62" s="1"/>
  <c r="C150" i="62"/>
  <c r="C188" i="62" s="1"/>
  <c r="C152" i="62"/>
  <c r="C190" i="62" s="1"/>
  <c r="C229" i="62" s="1"/>
  <c r="C269" i="62" s="1"/>
  <c r="C155" i="62"/>
  <c r="C193" i="62" s="1"/>
  <c r="C232" i="62" s="1"/>
  <c r="C272" i="62" s="1"/>
  <c r="C142" i="62"/>
  <c r="C180" i="62" s="1"/>
  <c r="C219" i="62" s="1"/>
  <c r="C259" i="62" s="1"/>
  <c r="C156" i="62"/>
  <c r="C194" i="62" s="1"/>
  <c r="C233" i="62" s="1"/>
  <c r="C273" i="62" s="1"/>
  <c r="C147" i="62"/>
  <c r="C185" i="62" s="1"/>
  <c r="C129" i="62"/>
  <c r="C167" i="62" s="1"/>
  <c r="C206" i="62" s="1"/>
  <c r="C246" i="62" s="1"/>
  <c r="C146" i="29"/>
  <c r="C158" i="29"/>
  <c r="C196" i="29" s="1"/>
  <c r="C235" i="29" s="1"/>
  <c r="C275" i="29" s="1"/>
  <c r="C145" i="29"/>
  <c r="C153" i="29"/>
  <c r="C191" i="29" s="1"/>
  <c r="C230" i="29" s="1"/>
  <c r="C270" i="29" s="1"/>
  <c r="C155" i="29"/>
  <c r="C193" i="29" s="1"/>
  <c r="C232" i="29" s="1"/>
  <c r="C272" i="29" s="1"/>
  <c r="C150" i="29"/>
  <c r="C188" i="29" s="1"/>
  <c r="C227" i="29" s="1"/>
  <c r="C267" i="29" s="1"/>
  <c r="C159" i="29"/>
  <c r="C197" i="29" s="1"/>
  <c r="C236" i="29" s="1"/>
  <c r="C276" i="29" s="1"/>
  <c r="C144" i="29"/>
  <c r="C149" i="29"/>
  <c r="C187" i="29" s="1"/>
  <c r="C226" i="29" s="1"/>
  <c r="C266" i="29" s="1"/>
  <c r="C141" i="29"/>
  <c r="C179" i="29" s="1"/>
  <c r="C218" i="29" s="1"/>
  <c r="C258" i="29" s="1"/>
  <c r="C156" i="29"/>
  <c r="C194" i="29" s="1"/>
  <c r="C233" i="29" s="1"/>
  <c r="C273" i="29" s="1"/>
  <c r="C137" i="29"/>
  <c r="C175" i="29" s="1"/>
  <c r="C214" i="29" s="1"/>
  <c r="C254" i="29" s="1"/>
  <c r="C142" i="29"/>
  <c r="C134" i="29"/>
  <c r="C172" i="29" s="1"/>
  <c r="C211" i="29" s="1"/>
  <c r="C251" i="29" s="1"/>
  <c r="C128" i="29"/>
  <c r="C166" i="29" s="1"/>
  <c r="C205" i="29" s="1"/>
  <c r="C245" i="29" s="1"/>
  <c r="C136" i="29"/>
  <c r="C174" i="29" s="1"/>
  <c r="C213" i="29" s="1"/>
  <c r="C253" i="29" s="1"/>
  <c r="C157" i="29"/>
  <c r="C195" i="29" s="1"/>
  <c r="C147" i="29"/>
  <c r="C148" i="29"/>
  <c r="C138" i="29"/>
  <c r="C139" i="29"/>
  <c r="C177" i="29" s="1"/>
  <c r="C132" i="29"/>
  <c r="C170" i="29" s="1"/>
  <c r="C209" i="29" s="1"/>
  <c r="C249" i="29" s="1"/>
  <c r="C135" i="29"/>
  <c r="C131" i="29"/>
  <c r="C169" i="29" s="1"/>
  <c r="C208" i="29" s="1"/>
  <c r="C248" i="29" s="1"/>
  <c r="C129" i="29"/>
  <c r="C130" i="29"/>
  <c r="C168" i="29" s="1"/>
  <c r="C143" i="29"/>
  <c r="C181" i="29" s="1"/>
  <c r="C220" i="29" s="1"/>
  <c r="C260" i="29" s="1"/>
  <c r="C140" i="29"/>
  <c r="C178" i="29" s="1"/>
  <c r="C154" i="29"/>
  <c r="C152" i="29"/>
  <c r="C190" i="29" s="1"/>
  <c r="C229" i="29" s="1"/>
  <c r="C269" i="29" s="1"/>
  <c r="C133" i="29"/>
  <c r="C171" i="29" s="1"/>
  <c r="C210" i="29" s="1"/>
  <c r="C250" i="29" s="1"/>
  <c r="C151" i="29"/>
  <c r="C189" i="29" s="1"/>
  <c r="E140" i="8"/>
  <c r="E131" i="8"/>
  <c r="E137" i="62"/>
  <c r="E175" i="62" s="1"/>
  <c r="E214" i="62" s="1"/>
  <c r="E254" i="62" s="1"/>
  <c r="E151" i="62"/>
  <c r="E189" i="62" s="1"/>
  <c r="E228" i="62" s="1"/>
  <c r="E268" i="62" s="1"/>
  <c r="E131" i="9"/>
  <c r="E169" i="9" s="1"/>
  <c r="E208" i="9" s="1"/>
  <c r="E248" i="9" s="1"/>
  <c r="E150" i="9"/>
  <c r="E128" i="50"/>
  <c r="E166" i="50" s="1"/>
  <c r="E205" i="50" s="1"/>
  <c r="E245" i="50" s="1"/>
  <c r="E144" i="50"/>
  <c r="E182" i="50" s="1"/>
  <c r="E221" i="50" s="1"/>
  <c r="E261" i="50" s="1"/>
  <c r="E158" i="44"/>
  <c r="E196" i="44" s="1"/>
  <c r="E235" i="44" s="1"/>
  <c r="E275" i="44" s="1"/>
  <c r="E153" i="44"/>
  <c r="E191" i="44" s="1"/>
  <c r="E230" i="44" s="1"/>
  <c r="E270" i="44" s="1"/>
  <c r="F153" i="2"/>
  <c r="F191" i="2" s="1"/>
  <c r="F230" i="2" s="1"/>
  <c r="F270" i="2" s="1"/>
  <c r="F149" i="8"/>
  <c r="F187" i="8" s="1"/>
  <c r="F226" i="8" s="1"/>
  <c r="F266" i="8" s="1"/>
  <c r="E136" i="65"/>
  <c r="E174" i="65" s="1"/>
  <c r="E213" i="65" s="1"/>
  <c r="E253" i="65" s="1"/>
  <c r="E149" i="65"/>
  <c r="E187" i="65" s="1"/>
  <c r="E226" i="65" s="1"/>
  <c r="E266" i="65" s="1"/>
  <c r="E158" i="5"/>
  <c r="E196" i="5" s="1"/>
  <c r="E235" i="5" s="1"/>
  <c r="E275" i="5" s="1"/>
  <c r="E156" i="5"/>
  <c r="E194" i="5" s="1"/>
  <c r="E233" i="5" s="1"/>
  <c r="E273" i="5" s="1"/>
  <c r="E128" i="13"/>
  <c r="E166" i="13" s="1"/>
  <c r="E205" i="13" s="1"/>
  <c r="E245" i="13" s="1"/>
  <c r="E144" i="13"/>
  <c r="E182" i="13" s="1"/>
  <c r="E221" i="13" s="1"/>
  <c r="E261" i="13" s="1"/>
  <c r="E130" i="7"/>
  <c r="E144" i="7"/>
  <c r="E182" i="7" s="1"/>
  <c r="E135" i="6"/>
  <c r="E158" i="59"/>
  <c r="E196" i="59" s="1"/>
  <c r="E235" i="59" s="1"/>
  <c r="E275" i="59" s="1"/>
  <c r="E139" i="59"/>
  <c r="E177" i="59" s="1"/>
  <c r="E216" i="59" s="1"/>
  <c r="E256" i="59" s="1"/>
  <c r="E137" i="11"/>
  <c r="E154" i="11"/>
  <c r="C136" i="4"/>
  <c r="C174" i="4" s="1"/>
  <c r="C213" i="4" s="1"/>
  <c r="C253" i="4" s="1"/>
  <c r="G158" i="6"/>
  <c r="G196" i="6" s="1"/>
  <c r="G235" i="6" s="1"/>
  <c r="G275" i="6" s="1"/>
  <c r="G131" i="6"/>
  <c r="G169" i="6" s="1"/>
  <c r="G148" i="6"/>
  <c r="G186" i="6" s="1"/>
  <c r="G157" i="6"/>
  <c r="G195" i="6" s="1"/>
  <c r="G142" i="6"/>
  <c r="G180" i="6" s="1"/>
  <c r="G219" i="6" s="1"/>
  <c r="G259" i="6" s="1"/>
  <c r="G159" i="6"/>
  <c r="G197" i="6" s="1"/>
  <c r="G236" i="6" s="1"/>
  <c r="G276" i="6" s="1"/>
  <c r="G145" i="6"/>
  <c r="G183" i="6" s="1"/>
  <c r="G132" i="6"/>
  <c r="G170" i="6" s="1"/>
  <c r="G209" i="6" s="1"/>
  <c r="G249" i="6" s="1"/>
  <c r="G129" i="6"/>
  <c r="G167" i="6" s="1"/>
  <c r="G206" i="6" s="1"/>
  <c r="G246" i="6" s="1"/>
  <c r="G141" i="6"/>
  <c r="G179" i="6" s="1"/>
  <c r="G134" i="6"/>
  <c r="G172" i="6" s="1"/>
  <c r="G211" i="6" s="1"/>
  <c r="G251" i="6" s="1"/>
  <c r="G140" i="6"/>
  <c r="G178" i="6" s="1"/>
  <c r="G156" i="6"/>
  <c r="G194" i="6" s="1"/>
  <c r="G139" i="6"/>
  <c r="G177" i="6" s="1"/>
  <c r="G216" i="6" s="1"/>
  <c r="G256" i="6" s="1"/>
  <c r="G151" i="6"/>
  <c r="G189" i="6" s="1"/>
  <c r="G228" i="6" s="1"/>
  <c r="G268" i="6" s="1"/>
  <c r="G135" i="6"/>
  <c r="G173" i="6" s="1"/>
  <c r="G212" i="6" s="1"/>
  <c r="G252" i="6" s="1"/>
  <c r="G138" i="6"/>
  <c r="G176" i="6" s="1"/>
  <c r="G147" i="6"/>
  <c r="G185" i="6" s="1"/>
  <c r="G149" i="6"/>
  <c r="G187" i="6" s="1"/>
  <c r="G133" i="6"/>
  <c r="G171" i="6" s="1"/>
  <c r="G143" i="6"/>
  <c r="G181" i="6" s="1"/>
  <c r="G152" i="6"/>
  <c r="G190" i="6" s="1"/>
  <c r="G144" i="6"/>
  <c r="G182" i="6" s="1"/>
  <c r="G221" i="6" s="1"/>
  <c r="G261" i="6" s="1"/>
  <c r="G137" i="6"/>
  <c r="G175" i="6" s="1"/>
  <c r="G214" i="6" s="1"/>
  <c r="G254" i="6" s="1"/>
  <c r="G146" i="6"/>
  <c r="G184" i="6" s="1"/>
  <c r="G223" i="6" s="1"/>
  <c r="G263" i="6" s="1"/>
  <c r="G128" i="6"/>
  <c r="G166" i="6" s="1"/>
  <c r="G130" i="6"/>
  <c r="G168" i="6" s="1"/>
  <c r="G207" i="6" s="1"/>
  <c r="G247" i="6" s="1"/>
  <c r="G153" i="6"/>
  <c r="G191" i="6" s="1"/>
  <c r="G230" i="6" s="1"/>
  <c r="G270" i="6" s="1"/>
  <c r="G155" i="6"/>
  <c r="G193" i="6" s="1"/>
  <c r="G232" i="6" s="1"/>
  <c r="G272" i="6" s="1"/>
  <c r="G154" i="6"/>
  <c r="G192" i="6" s="1"/>
  <c r="G136" i="6"/>
  <c r="G174" i="6" s="1"/>
  <c r="G150" i="6"/>
  <c r="G188" i="6" s="1"/>
  <c r="G227" i="6" s="1"/>
  <c r="G267" i="6" s="1"/>
  <c r="C156" i="50"/>
  <c r="C194" i="50" s="1"/>
  <c r="C233" i="50" s="1"/>
  <c r="C273" i="50" s="1"/>
  <c r="C138" i="50"/>
  <c r="C176" i="50" s="1"/>
  <c r="C215" i="50" s="1"/>
  <c r="C255" i="50" s="1"/>
  <c r="C140" i="50"/>
  <c r="C178" i="50" s="1"/>
  <c r="C217" i="50" s="1"/>
  <c r="C257" i="50" s="1"/>
  <c r="C134" i="50"/>
  <c r="C172" i="50" s="1"/>
  <c r="C211" i="50" s="1"/>
  <c r="C251" i="50" s="1"/>
  <c r="C149" i="50"/>
  <c r="C187" i="50" s="1"/>
  <c r="C226" i="50" s="1"/>
  <c r="C266" i="50" s="1"/>
  <c r="C152" i="50"/>
  <c r="C190" i="50" s="1"/>
  <c r="C229" i="50" s="1"/>
  <c r="C269" i="50" s="1"/>
  <c r="C133" i="50"/>
  <c r="C141" i="50"/>
  <c r="C179" i="50" s="1"/>
  <c r="C218" i="50" s="1"/>
  <c r="C258" i="50" s="1"/>
  <c r="C158" i="50"/>
  <c r="C196" i="50" s="1"/>
  <c r="C135" i="50"/>
  <c r="C173" i="50" s="1"/>
  <c r="C142" i="50"/>
  <c r="C137" i="50"/>
  <c r="C130" i="50"/>
  <c r="C143" i="50"/>
  <c r="C151" i="50"/>
  <c r="C189" i="50" s="1"/>
  <c r="C228" i="50" s="1"/>
  <c r="C268" i="50" s="1"/>
  <c r="C159" i="50"/>
  <c r="C197" i="50" s="1"/>
  <c r="C236" i="50" s="1"/>
  <c r="C276" i="50" s="1"/>
  <c r="C144" i="50"/>
  <c r="C182" i="50" s="1"/>
  <c r="C129" i="50"/>
  <c r="C128" i="50"/>
  <c r="C153" i="50"/>
  <c r="C191" i="50" s="1"/>
  <c r="C230" i="50" s="1"/>
  <c r="C270" i="50" s="1"/>
  <c r="C147" i="50"/>
  <c r="C131" i="50"/>
  <c r="C169" i="50" s="1"/>
  <c r="C208" i="50" s="1"/>
  <c r="C248" i="50" s="1"/>
  <c r="C139" i="50"/>
  <c r="C177" i="50" s="1"/>
  <c r="C216" i="50" s="1"/>
  <c r="C256" i="50" s="1"/>
  <c r="C148" i="50"/>
  <c r="C186" i="50" s="1"/>
  <c r="C225" i="50" s="1"/>
  <c r="C265" i="50" s="1"/>
  <c r="C157" i="50"/>
  <c r="C145" i="50"/>
  <c r="C183" i="50" s="1"/>
  <c r="C154" i="50"/>
  <c r="C150" i="50"/>
  <c r="C188" i="50" s="1"/>
  <c r="C227" i="50" s="1"/>
  <c r="C267" i="50" s="1"/>
  <c r="C146" i="50"/>
  <c r="C184" i="50" s="1"/>
  <c r="C223" i="50" s="1"/>
  <c r="C263" i="50" s="1"/>
  <c r="C132" i="50"/>
  <c r="C136" i="50"/>
  <c r="C174" i="50" s="1"/>
  <c r="C213" i="50" s="1"/>
  <c r="C253" i="50" s="1"/>
  <c r="C155" i="50"/>
  <c r="C193" i="50" s="1"/>
  <c r="C232" i="50" s="1"/>
  <c r="C272" i="50" s="1"/>
  <c r="E146" i="5"/>
  <c r="E184" i="5" s="1"/>
  <c r="E223" i="5" s="1"/>
  <c r="E263" i="5" s="1"/>
  <c r="E155" i="11"/>
  <c r="B218" i="12"/>
  <c r="B258" i="12" s="1"/>
  <c r="B214" i="50"/>
  <c r="B219" i="44"/>
  <c r="B259" i="44" s="1"/>
  <c r="F145" i="3"/>
  <c r="F183" i="3" s="1"/>
  <c r="F151" i="3"/>
  <c r="F189" i="3" s="1"/>
  <c r="F143" i="3"/>
  <c r="F181" i="3" s="1"/>
  <c r="F220" i="3" s="1"/>
  <c r="F260" i="3" s="1"/>
  <c r="F135" i="3"/>
  <c r="F173" i="3" s="1"/>
  <c r="F159" i="3"/>
  <c r="F197" i="3" s="1"/>
  <c r="F236" i="3" s="1"/>
  <c r="F276" i="3" s="1"/>
  <c r="F158" i="3"/>
  <c r="F196" i="3" s="1"/>
  <c r="F132" i="3"/>
  <c r="F170" i="3" s="1"/>
  <c r="F209" i="3" s="1"/>
  <c r="F249" i="3" s="1"/>
  <c r="F142" i="3"/>
  <c r="F180" i="3" s="1"/>
  <c r="F148" i="3"/>
  <c r="F186" i="3" s="1"/>
  <c r="F225" i="3" s="1"/>
  <c r="F265" i="3" s="1"/>
  <c r="F149" i="3"/>
  <c r="F187" i="3" s="1"/>
  <c r="F150" i="3"/>
  <c r="F188" i="3" s="1"/>
  <c r="F227" i="3" s="1"/>
  <c r="F267" i="3" s="1"/>
  <c r="F134" i="3"/>
  <c r="F172" i="3" s="1"/>
  <c r="F211" i="3" s="1"/>
  <c r="F251" i="3" s="1"/>
  <c r="F133" i="3"/>
  <c r="F171" i="3" s="1"/>
  <c r="F131" i="3"/>
  <c r="F169" i="3" s="1"/>
  <c r="F208" i="3" s="1"/>
  <c r="F248" i="3" s="1"/>
  <c r="F156" i="3"/>
  <c r="F194" i="3" s="1"/>
  <c r="F155" i="3"/>
  <c r="F193" i="3" s="1"/>
  <c r="F232" i="3" s="1"/>
  <c r="F272" i="3" s="1"/>
  <c r="F137" i="3"/>
  <c r="F175" i="3" s="1"/>
  <c r="F147" i="3"/>
  <c r="F185" i="3" s="1"/>
  <c r="F224" i="3" s="1"/>
  <c r="F264" i="3" s="1"/>
  <c r="F144" i="3"/>
  <c r="F182" i="3" s="1"/>
  <c r="F128" i="3"/>
  <c r="F166" i="3" s="1"/>
  <c r="F205" i="3" s="1"/>
  <c r="F245" i="3" s="1"/>
  <c r="F152" i="3"/>
  <c r="F190" i="3" s="1"/>
  <c r="F229" i="3" s="1"/>
  <c r="F269" i="3" s="1"/>
  <c r="F138" i="3"/>
  <c r="F176" i="3" s="1"/>
  <c r="F215" i="3" s="1"/>
  <c r="F255" i="3" s="1"/>
  <c r="F130" i="3"/>
  <c r="F168" i="3" s="1"/>
  <c r="F154" i="3"/>
  <c r="F192" i="3" s="1"/>
  <c r="F231" i="3" s="1"/>
  <c r="F271" i="3" s="1"/>
  <c r="F146" i="3"/>
  <c r="F184" i="3" s="1"/>
  <c r="F129" i="3"/>
  <c r="F167" i="3" s="1"/>
  <c r="F136" i="3"/>
  <c r="F174" i="3" s="1"/>
  <c r="F213" i="3" s="1"/>
  <c r="F253" i="3" s="1"/>
  <c r="F140" i="3"/>
  <c r="F178" i="3" s="1"/>
  <c r="F139" i="3"/>
  <c r="F177" i="3" s="1"/>
  <c r="F153" i="3"/>
  <c r="F191" i="3" s="1"/>
  <c r="F157" i="3"/>
  <c r="F195" i="3" s="1"/>
  <c r="F234" i="3" s="1"/>
  <c r="F274" i="3" s="1"/>
  <c r="B220" i="13"/>
  <c r="B260" i="13" s="1"/>
  <c r="B221" i="37"/>
  <c r="B261" i="37" s="1"/>
  <c r="H147" i="8"/>
  <c r="H141" i="8"/>
  <c r="H128" i="8"/>
  <c r="H152" i="8"/>
  <c r="H150" i="8"/>
  <c r="H146" i="8"/>
  <c r="H159" i="8"/>
  <c r="H153" i="8"/>
  <c r="H191" i="8" s="1"/>
  <c r="H230" i="8" s="1"/>
  <c r="H270" i="8" s="1"/>
  <c r="H132" i="8"/>
  <c r="H149" i="8"/>
  <c r="H143" i="8"/>
  <c r="H158" i="8"/>
  <c r="H129" i="8"/>
  <c r="H145" i="8"/>
  <c r="H183" i="8" s="1"/>
  <c r="H222" i="8" s="1"/>
  <c r="H262" i="8" s="1"/>
  <c r="H134" i="8"/>
  <c r="H136" i="8"/>
  <c r="H155" i="8"/>
  <c r="H144" i="8"/>
  <c r="H151" i="8"/>
  <c r="H137" i="8"/>
  <c r="H156" i="8"/>
  <c r="H135" i="8"/>
  <c r="H157" i="8"/>
  <c r="H142" i="8"/>
  <c r="H133" i="8"/>
  <c r="H138" i="8"/>
  <c r="H176" i="8" s="1"/>
  <c r="H215" i="8" s="1"/>
  <c r="H255" i="8" s="1"/>
  <c r="H154" i="8"/>
  <c r="H148" i="8"/>
  <c r="H140" i="8"/>
  <c r="H131" i="8"/>
  <c r="H139" i="8"/>
  <c r="H130" i="8"/>
  <c r="F151" i="50"/>
  <c r="F189" i="50" s="1"/>
  <c r="F228" i="50" s="1"/>
  <c r="F268" i="50" s="1"/>
  <c r="F131" i="50"/>
  <c r="F169" i="50" s="1"/>
  <c r="F208" i="50" s="1"/>
  <c r="F248" i="50" s="1"/>
  <c r="F135" i="50"/>
  <c r="F173" i="50" s="1"/>
  <c r="F212" i="50" s="1"/>
  <c r="F252" i="50" s="1"/>
  <c r="F155" i="50"/>
  <c r="F193" i="50" s="1"/>
  <c r="F232" i="50" s="1"/>
  <c r="F272" i="50" s="1"/>
  <c r="F144" i="50"/>
  <c r="F182" i="50" s="1"/>
  <c r="F150" i="50"/>
  <c r="F188" i="50" s="1"/>
  <c r="F128" i="50"/>
  <c r="F166" i="50" s="1"/>
  <c r="F143" i="50"/>
  <c r="F181" i="50" s="1"/>
  <c r="F153" i="50"/>
  <c r="F191" i="50" s="1"/>
  <c r="F140" i="50"/>
  <c r="F178" i="50" s="1"/>
  <c r="F217" i="50" s="1"/>
  <c r="F257" i="50" s="1"/>
  <c r="F137" i="50"/>
  <c r="F175" i="50" s="1"/>
  <c r="F149" i="50"/>
  <c r="F187" i="50" s="1"/>
  <c r="F226" i="50" s="1"/>
  <c r="F266" i="50" s="1"/>
  <c r="F157" i="50"/>
  <c r="F195" i="50" s="1"/>
  <c r="F148" i="50"/>
  <c r="F186" i="50" s="1"/>
  <c r="F225" i="50" s="1"/>
  <c r="F265" i="50" s="1"/>
  <c r="F154" i="50"/>
  <c r="F192" i="50" s="1"/>
  <c r="F152" i="50"/>
  <c r="F190" i="50" s="1"/>
  <c r="F132" i="50"/>
  <c r="F170" i="50" s="1"/>
  <c r="F209" i="50" s="1"/>
  <c r="F249" i="50" s="1"/>
  <c r="F141" i="50"/>
  <c r="F179" i="50" s="1"/>
  <c r="F129" i="50"/>
  <c r="F167" i="50" s="1"/>
  <c r="F156" i="50"/>
  <c r="F194" i="50" s="1"/>
  <c r="F233" i="50" s="1"/>
  <c r="F273" i="50" s="1"/>
  <c r="F146" i="50"/>
  <c r="F184" i="50" s="1"/>
  <c r="F136" i="50"/>
  <c r="F174" i="50" s="1"/>
  <c r="F130" i="50"/>
  <c r="F168" i="50" s="1"/>
  <c r="F147" i="50"/>
  <c r="F185" i="50" s="1"/>
  <c r="F224" i="50" s="1"/>
  <c r="F264" i="50" s="1"/>
  <c r="F158" i="50"/>
  <c r="F196" i="50" s="1"/>
  <c r="F142" i="50"/>
  <c r="F180" i="50" s="1"/>
  <c r="F219" i="50" s="1"/>
  <c r="F259" i="50" s="1"/>
  <c r="F145" i="50"/>
  <c r="F183" i="50" s="1"/>
  <c r="F133" i="50"/>
  <c r="F171" i="50" s="1"/>
  <c r="F210" i="50" s="1"/>
  <c r="F250" i="50" s="1"/>
  <c r="F134" i="50"/>
  <c r="F172" i="50" s="1"/>
  <c r="F139" i="50"/>
  <c r="F177" i="50" s="1"/>
  <c r="F138" i="50"/>
  <c r="F176" i="50" s="1"/>
  <c r="F215" i="50" s="1"/>
  <c r="F255" i="50" s="1"/>
  <c r="F159" i="50"/>
  <c r="F197" i="50" s="1"/>
  <c r="B234" i="4"/>
  <c r="B274" i="4" s="1"/>
  <c r="B205" i="5"/>
  <c r="B210" i="62"/>
  <c r="B250" i="62" s="1"/>
  <c r="E145" i="12"/>
  <c r="E149" i="5"/>
  <c r="E187" i="5" s="1"/>
  <c r="E226" i="5" s="1"/>
  <c r="E266" i="5" s="1"/>
  <c r="B217" i="3"/>
  <c r="B206" i="4"/>
  <c r="E169" i="2"/>
  <c r="E208" i="2" s="1"/>
  <c r="E248" i="2" s="1"/>
  <c r="H143" i="6"/>
  <c r="H181" i="6" s="1"/>
  <c r="H220" i="6" s="1"/>
  <c r="H260" i="6" s="1"/>
  <c r="H156" i="6"/>
  <c r="H194" i="6" s="1"/>
  <c r="H233" i="6" s="1"/>
  <c r="H273" i="6" s="1"/>
  <c r="H147" i="6"/>
  <c r="H148" i="6"/>
  <c r="H154" i="6"/>
  <c r="H192" i="6" s="1"/>
  <c r="H231" i="6" s="1"/>
  <c r="H271" i="6" s="1"/>
  <c r="H136" i="6"/>
  <c r="H155" i="6"/>
  <c r="H146" i="6"/>
  <c r="H152" i="6"/>
  <c r="H131" i="6"/>
  <c r="H169" i="6" s="1"/>
  <c r="H208" i="6" s="1"/>
  <c r="H248" i="6" s="1"/>
  <c r="H133" i="6"/>
  <c r="H137" i="6"/>
  <c r="H138" i="6"/>
  <c r="H132" i="6"/>
  <c r="H150" i="6"/>
  <c r="H134" i="6"/>
  <c r="H157" i="6"/>
  <c r="H149" i="6"/>
  <c r="H145" i="6"/>
  <c r="H129" i="6"/>
  <c r="H167" i="6" s="1"/>
  <c r="H206" i="6" s="1"/>
  <c r="H246" i="6" s="1"/>
  <c r="H153" i="6"/>
  <c r="H159" i="6"/>
  <c r="H197" i="6" s="1"/>
  <c r="H236" i="6" s="1"/>
  <c r="H276" i="6" s="1"/>
  <c r="H151" i="6"/>
  <c r="H135" i="6"/>
  <c r="H158" i="6"/>
  <c r="H142" i="6"/>
  <c r="H139" i="6"/>
  <c r="H141" i="6"/>
  <c r="H140" i="6"/>
  <c r="H130" i="6"/>
  <c r="H144" i="6"/>
  <c r="H128" i="6"/>
  <c r="G146" i="2"/>
  <c r="G184" i="2" s="1"/>
  <c r="G223" i="2" s="1"/>
  <c r="G263" i="2" s="1"/>
  <c r="G134" i="2"/>
  <c r="G172" i="2" s="1"/>
  <c r="G143" i="2"/>
  <c r="G181" i="2" s="1"/>
  <c r="G220" i="2" s="1"/>
  <c r="G260" i="2" s="1"/>
  <c r="G154" i="2"/>
  <c r="G192" i="2" s="1"/>
  <c r="G135" i="2"/>
  <c r="G173" i="2" s="1"/>
  <c r="G212" i="2" s="1"/>
  <c r="G252" i="2" s="1"/>
  <c r="G131" i="2"/>
  <c r="G169" i="2" s="1"/>
  <c r="G137" i="2"/>
  <c r="G175" i="2" s="1"/>
  <c r="G132" i="2"/>
  <c r="G170" i="2" s="1"/>
  <c r="G133" i="2"/>
  <c r="G171" i="2" s="1"/>
  <c r="G210" i="2" s="1"/>
  <c r="G250" i="2" s="1"/>
  <c r="G140" i="2"/>
  <c r="G178" i="2" s="1"/>
  <c r="G217" i="2" s="1"/>
  <c r="G257" i="2" s="1"/>
  <c r="G142" i="2"/>
  <c r="G180" i="2" s="1"/>
  <c r="G219" i="2" s="1"/>
  <c r="G259" i="2" s="1"/>
  <c r="G150" i="2"/>
  <c r="G188" i="2" s="1"/>
  <c r="G227" i="2" s="1"/>
  <c r="G267" i="2" s="1"/>
  <c r="G136" i="2"/>
  <c r="G174" i="2" s="1"/>
  <c r="G130" i="2"/>
  <c r="G168" i="2" s="1"/>
  <c r="G207" i="2" s="1"/>
  <c r="G247" i="2" s="1"/>
  <c r="G153" i="2"/>
  <c r="G191" i="2" s="1"/>
  <c r="G141" i="2"/>
  <c r="G179" i="2" s="1"/>
  <c r="G138" i="2"/>
  <c r="G176" i="2" s="1"/>
  <c r="G149" i="2"/>
  <c r="G187" i="2" s="1"/>
  <c r="G226" i="2" s="1"/>
  <c r="G266" i="2" s="1"/>
  <c r="G128" i="2"/>
  <c r="G166" i="2" s="1"/>
  <c r="G159" i="2"/>
  <c r="G197" i="2" s="1"/>
  <c r="G148" i="2"/>
  <c r="G186" i="2" s="1"/>
  <c r="G145" i="2"/>
  <c r="G183" i="2" s="1"/>
  <c r="G157" i="2"/>
  <c r="G195" i="2" s="1"/>
  <c r="G151" i="2"/>
  <c r="G189" i="2" s="1"/>
  <c r="G228" i="2" s="1"/>
  <c r="G268" i="2" s="1"/>
  <c r="G147" i="2"/>
  <c r="G185" i="2" s="1"/>
  <c r="G156" i="2"/>
  <c r="G194" i="2" s="1"/>
  <c r="G233" i="2" s="1"/>
  <c r="G273" i="2" s="1"/>
  <c r="G152" i="2"/>
  <c r="G190" i="2" s="1"/>
  <c r="G129" i="2"/>
  <c r="G167" i="2" s="1"/>
  <c r="G155" i="2"/>
  <c r="G193" i="2" s="1"/>
  <c r="G232" i="2" s="1"/>
  <c r="G272" i="2" s="1"/>
  <c r="G158" i="2"/>
  <c r="G196" i="2" s="1"/>
  <c r="G235" i="2" s="1"/>
  <c r="G275" i="2" s="1"/>
  <c r="G139" i="2"/>
  <c r="G177" i="2" s="1"/>
  <c r="G216" i="2" s="1"/>
  <c r="G256" i="2" s="1"/>
  <c r="B228" i="13"/>
  <c r="B268" i="13" s="1"/>
  <c r="B217" i="8"/>
  <c r="B218" i="4"/>
  <c r="B225" i="29"/>
  <c r="B265" i="29" s="1"/>
  <c r="H150" i="3"/>
  <c r="H152" i="3"/>
  <c r="H190" i="3" s="1"/>
  <c r="H229" i="3" s="1"/>
  <c r="H269" i="3" s="1"/>
  <c r="H132" i="3"/>
  <c r="H128" i="3"/>
  <c r="H137" i="3"/>
  <c r="H175" i="3" s="1"/>
  <c r="H214" i="3" s="1"/>
  <c r="H254" i="3" s="1"/>
  <c r="H133" i="3"/>
  <c r="H159" i="3"/>
  <c r="H156" i="3"/>
  <c r="H194" i="3" s="1"/>
  <c r="H233" i="3" s="1"/>
  <c r="H273" i="3" s="1"/>
  <c r="H129" i="3"/>
  <c r="H140" i="3"/>
  <c r="H142" i="3"/>
  <c r="H180" i="3" s="1"/>
  <c r="H219" i="3" s="1"/>
  <c r="H259" i="3" s="1"/>
  <c r="H147" i="3"/>
  <c r="H185" i="3" s="1"/>
  <c r="H224" i="3" s="1"/>
  <c r="H264" i="3" s="1"/>
  <c r="H136" i="3"/>
  <c r="H174" i="3" s="1"/>
  <c r="H213" i="3" s="1"/>
  <c r="H253" i="3" s="1"/>
  <c r="H151" i="3"/>
  <c r="H135" i="3"/>
  <c r="H173" i="3" s="1"/>
  <c r="H212" i="3" s="1"/>
  <c r="H252" i="3" s="1"/>
  <c r="H157" i="3"/>
  <c r="H155" i="3"/>
  <c r="H146" i="3"/>
  <c r="H139" i="3"/>
  <c r="H130" i="3"/>
  <c r="H168" i="3" s="1"/>
  <c r="H207" i="3" s="1"/>
  <c r="H247" i="3" s="1"/>
  <c r="H148" i="3"/>
  <c r="H143" i="3"/>
  <c r="H181" i="3" s="1"/>
  <c r="H220" i="3" s="1"/>
  <c r="H260" i="3" s="1"/>
  <c r="H158" i="3"/>
  <c r="H141" i="3"/>
  <c r="H153" i="3"/>
  <c r="H191" i="3" s="1"/>
  <c r="H230" i="3" s="1"/>
  <c r="H270" i="3" s="1"/>
  <c r="H145" i="3"/>
  <c r="H149" i="3"/>
  <c r="H131" i="3"/>
  <c r="H169" i="3" s="1"/>
  <c r="H208" i="3" s="1"/>
  <c r="H248" i="3" s="1"/>
  <c r="H154" i="3"/>
  <c r="H138" i="3"/>
  <c r="H144" i="3"/>
  <c r="H134" i="3"/>
  <c r="H172" i="3" s="1"/>
  <c r="H211" i="3" s="1"/>
  <c r="H251" i="3" s="1"/>
  <c r="E144" i="12"/>
  <c r="F132" i="13"/>
  <c r="F170" i="13" s="1"/>
  <c r="F209" i="13" s="1"/>
  <c r="F249" i="13" s="1"/>
  <c r="F138" i="13"/>
  <c r="F176" i="13" s="1"/>
  <c r="F149" i="13"/>
  <c r="F187" i="13" s="1"/>
  <c r="F152" i="13"/>
  <c r="F190" i="13" s="1"/>
  <c r="F153" i="13"/>
  <c r="F191" i="13" s="1"/>
  <c r="F143" i="13"/>
  <c r="F181" i="13" s="1"/>
  <c r="F129" i="13"/>
  <c r="F167" i="13" s="1"/>
  <c r="F134" i="13"/>
  <c r="F172" i="13" s="1"/>
  <c r="F211" i="13" s="1"/>
  <c r="F251" i="13" s="1"/>
  <c r="F133" i="13"/>
  <c r="F171" i="13" s="1"/>
  <c r="F154" i="13"/>
  <c r="F192" i="13" s="1"/>
  <c r="F147" i="13"/>
  <c r="F185" i="13" s="1"/>
  <c r="F136" i="13"/>
  <c r="F174" i="13" s="1"/>
  <c r="F142" i="13"/>
  <c r="F180" i="13" s="1"/>
  <c r="F219" i="13" s="1"/>
  <c r="F259" i="13" s="1"/>
  <c r="F140" i="13"/>
  <c r="F178" i="13" s="1"/>
  <c r="F217" i="13" s="1"/>
  <c r="F257" i="13" s="1"/>
  <c r="F146" i="13"/>
  <c r="F184" i="13" s="1"/>
  <c r="F223" i="13" s="1"/>
  <c r="F263" i="13" s="1"/>
  <c r="F158" i="13"/>
  <c r="F196" i="13" s="1"/>
  <c r="F235" i="13" s="1"/>
  <c r="F275" i="13" s="1"/>
  <c r="F159" i="13"/>
  <c r="F197" i="13" s="1"/>
  <c r="F155" i="13"/>
  <c r="F193" i="13" s="1"/>
  <c r="F232" i="13" s="1"/>
  <c r="F272" i="13" s="1"/>
  <c r="F148" i="13"/>
  <c r="F186" i="13" s="1"/>
  <c r="F144" i="13"/>
  <c r="F182" i="13" s="1"/>
  <c r="F221" i="13" s="1"/>
  <c r="F261" i="13" s="1"/>
  <c r="F151" i="13"/>
  <c r="F189" i="13" s="1"/>
  <c r="F228" i="13" s="1"/>
  <c r="F268" i="13" s="1"/>
  <c r="F156" i="13"/>
  <c r="F194" i="13" s="1"/>
  <c r="F137" i="13"/>
  <c r="F175" i="13" s="1"/>
  <c r="F150" i="13"/>
  <c r="F188" i="13" s="1"/>
  <c r="F145" i="13"/>
  <c r="F183" i="13" s="1"/>
  <c r="F141" i="13"/>
  <c r="F179" i="13" s="1"/>
  <c r="F218" i="13" s="1"/>
  <c r="F258" i="13" s="1"/>
  <c r="F157" i="13"/>
  <c r="F195" i="13" s="1"/>
  <c r="F234" i="13" s="1"/>
  <c r="F274" i="13" s="1"/>
  <c r="F128" i="13"/>
  <c r="F166" i="13" s="1"/>
  <c r="F205" i="13" s="1"/>
  <c r="F245" i="13" s="1"/>
  <c r="F130" i="13"/>
  <c r="F168" i="13" s="1"/>
  <c r="F207" i="13" s="1"/>
  <c r="F247" i="13" s="1"/>
  <c r="F135" i="13"/>
  <c r="F173" i="13" s="1"/>
  <c r="F212" i="13" s="1"/>
  <c r="F252" i="13" s="1"/>
  <c r="F139" i="13"/>
  <c r="F177" i="13" s="1"/>
  <c r="F216" i="13" s="1"/>
  <c r="F256" i="13" s="1"/>
  <c r="F131" i="13"/>
  <c r="F169" i="13" s="1"/>
  <c r="F208" i="13" s="1"/>
  <c r="F248" i="13" s="1"/>
  <c r="E130" i="3"/>
  <c r="E168" i="3" s="1"/>
  <c r="E207" i="3" s="1"/>
  <c r="E247" i="3" s="1"/>
  <c r="E196" i="65"/>
  <c r="E235" i="65" s="1"/>
  <c r="E275" i="65" s="1"/>
  <c r="E156" i="6"/>
  <c r="E194" i="6" s="1"/>
  <c r="E233" i="6" s="1"/>
  <c r="E273" i="6" s="1"/>
  <c r="B206" i="3"/>
  <c r="B246" i="3" s="1"/>
  <c r="B220" i="8"/>
  <c r="B260" i="8" s="1"/>
  <c r="B210" i="12"/>
  <c r="F138" i="12"/>
  <c r="F176" i="12" s="1"/>
  <c r="F129" i="12"/>
  <c r="F167" i="12" s="1"/>
  <c r="F206" i="12" s="1"/>
  <c r="F246" i="12" s="1"/>
  <c r="F152" i="12"/>
  <c r="F190" i="12" s="1"/>
  <c r="F229" i="12" s="1"/>
  <c r="F269" i="12" s="1"/>
  <c r="F134" i="12"/>
  <c r="F172" i="12" s="1"/>
  <c r="F211" i="12" s="1"/>
  <c r="F251" i="12" s="1"/>
  <c r="F146" i="12"/>
  <c r="F184" i="12" s="1"/>
  <c r="F141" i="12"/>
  <c r="F179" i="12" s="1"/>
  <c r="F218" i="12" s="1"/>
  <c r="F258" i="12" s="1"/>
  <c r="F131" i="12"/>
  <c r="F169" i="12" s="1"/>
  <c r="F130" i="12"/>
  <c r="F168" i="12" s="1"/>
  <c r="F207" i="12" s="1"/>
  <c r="F247" i="12" s="1"/>
  <c r="F145" i="12"/>
  <c r="F183" i="12" s="1"/>
  <c r="F222" i="12" s="1"/>
  <c r="F262" i="12" s="1"/>
  <c r="F151" i="12"/>
  <c r="F189" i="12" s="1"/>
  <c r="F157" i="12"/>
  <c r="F195" i="12" s="1"/>
  <c r="F234" i="12" s="1"/>
  <c r="F274" i="12" s="1"/>
  <c r="F147" i="12"/>
  <c r="F185" i="12" s="1"/>
  <c r="F224" i="12" s="1"/>
  <c r="F264" i="12" s="1"/>
  <c r="F144" i="12"/>
  <c r="F182" i="12" s="1"/>
  <c r="F221" i="12" s="1"/>
  <c r="F261" i="12" s="1"/>
  <c r="F153" i="12"/>
  <c r="F191" i="12" s="1"/>
  <c r="F139" i="12"/>
  <c r="F177" i="12" s="1"/>
  <c r="F135" i="12"/>
  <c r="F173" i="12" s="1"/>
  <c r="F132" i="12"/>
  <c r="F170" i="12" s="1"/>
  <c r="F128" i="12"/>
  <c r="F166" i="12" s="1"/>
  <c r="F150" i="12"/>
  <c r="F188" i="12" s="1"/>
  <c r="F227" i="12" s="1"/>
  <c r="F267" i="12" s="1"/>
  <c r="F142" i="12"/>
  <c r="F180" i="12" s="1"/>
  <c r="F219" i="12" s="1"/>
  <c r="F259" i="12" s="1"/>
  <c r="F159" i="12"/>
  <c r="F197" i="12" s="1"/>
  <c r="F236" i="12" s="1"/>
  <c r="F276" i="12" s="1"/>
  <c r="F149" i="12"/>
  <c r="F187" i="12" s="1"/>
  <c r="F156" i="12"/>
  <c r="F194" i="12" s="1"/>
  <c r="F143" i="12"/>
  <c r="F181" i="12" s="1"/>
  <c r="F220" i="12" s="1"/>
  <c r="F260" i="12" s="1"/>
  <c r="F148" i="12"/>
  <c r="F186" i="12" s="1"/>
  <c r="F133" i="12"/>
  <c r="F171" i="12" s="1"/>
  <c r="F155" i="12"/>
  <c r="F193" i="12" s="1"/>
  <c r="F140" i="12"/>
  <c r="F178" i="12" s="1"/>
  <c r="F217" i="12" s="1"/>
  <c r="F257" i="12" s="1"/>
  <c r="F154" i="12"/>
  <c r="F192" i="12" s="1"/>
  <c r="F231" i="12" s="1"/>
  <c r="F271" i="12" s="1"/>
  <c r="F137" i="12"/>
  <c r="F175" i="12" s="1"/>
  <c r="F136" i="12"/>
  <c r="F174" i="12" s="1"/>
  <c r="F213" i="12" s="1"/>
  <c r="F253" i="12" s="1"/>
  <c r="F158" i="12"/>
  <c r="F196" i="12" s="1"/>
  <c r="B228" i="3"/>
  <c r="B268" i="3" s="1"/>
  <c r="B208" i="8"/>
  <c r="B223" i="59"/>
  <c r="B263" i="59" s="1"/>
  <c r="B233" i="4"/>
  <c r="B273" i="4" s="1"/>
  <c r="B228" i="9"/>
  <c r="B268" i="9" s="1"/>
  <c r="B215" i="12"/>
  <c r="B255" i="12" s="1"/>
  <c r="B227" i="6"/>
  <c r="B236" i="6"/>
  <c r="B276" i="6" s="1"/>
  <c r="B218" i="13"/>
  <c r="B205" i="13"/>
  <c r="B219" i="37"/>
  <c r="B259" i="37" s="1"/>
  <c r="B205" i="37"/>
  <c r="B245" i="37" s="1"/>
  <c r="B207" i="7"/>
  <c r="B247" i="7" s="1"/>
  <c r="B214" i="7"/>
  <c r="B216" i="66"/>
  <c r="B230" i="50"/>
  <c r="B270" i="50" s="1"/>
  <c r="B223" i="2"/>
  <c r="B263" i="2" s="1"/>
  <c r="B217" i="62"/>
  <c r="E159" i="2"/>
  <c r="E136" i="2"/>
  <c r="E194" i="37"/>
  <c r="E233" i="37" s="1"/>
  <c r="E273" i="37" s="1"/>
  <c r="H155" i="62"/>
  <c r="H193" i="62" s="1"/>
  <c r="H232" i="62" s="1"/>
  <c r="H272" i="62" s="1"/>
  <c r="H154" i="62"/>
  <c r="H153" i="62"/>
  <c r="H191" i="62" s="1"/>
  <c r="H230" i="62" s="1"/>
  <c r="H270" i="62" s="1"/>
  <c r="H148" i="62"/>
  <c r="H151" i="62"/>
  <c r="H139" i="62"/>
  <c r="H149" i="62"/>
  <c r="H131" i="62"/>
  <c r="H147" i="62"/>
  <c r="H144" i="62"/>
  <c r="H145" i="62"/>
  <c r="H156" i="62"/>
  <c r="H140" i="62"/>
  <c r="H146" i="62"/>
  <c r="H152" i="62"/>
  <c r="H142" i="62"/>
  <c r="H138" i="62"/>
  <c r="H136" i="62"/>
  <c r="H134" i="62"/>
  <c r="H132" i="62"/>
  <c r="H130" i="62"/>
  <c r="H128" i="62"/>
  <c r="H129" i="62"/>
  <c r="H167" i="62" s="1"/>
  <c r="H206" i="62" s="1"/>
  <c r="H246" i="62" s="1"/>
  <c r="H141" i="62"/>
  <c r="H135" i="62"/>
  <c r="H150" i="62"/>
  <c r="H158" i="62"/>
  <c r="H157" i="62"/>
  <c r="H159" i="62"/>
  <c r="H143" i="62"/>
  <c r="H133" i="62"/>
  <c r="H137" i="62"/>
  <c r="E151" i="10"/>
  <c r="E143" i="10"/>
  <c r="G129" i="10"/>
  <c r="G167" i="10" s="1"/>
  <c r="G159" i="10"/>
  <c r="G197" i="10" s="1"/>
  <c r="G236" i="10" s="1"/>
  <c r="G276" i="10" s="1"/>
  <c r="G158" i="10"/>
  <c r="G196" i="10" s="1"/>
  <c r="G132" i="10"/>
  <c r="G170" i="10" s="1"/>
  <c r="G209" i="10" s="1"/>
  <c r="G249" i="10" s="1"/>
  <c r="G142" i="10"/>
  <c r="G180" i="10" s="1"/>
  <c r="G139" i="10"/>
  <c r="G177" i="10" s="1"/>
  <c r="G216" i="10" s="1"/>
  <c r="G256" i="10" s="1"/>
  <c r="G146" i="10"/>
  <c r="G184" i="10" s="1"/>
  <c r="G223" i="10" s="1"/>
  <c r="G263" i="10" s="1"/>
  <c r="G153" i="10"/>
  <c r="G191" i="10" s="1"/>
  <c r="G135" i="10"/>
  <c r="G173" i="10" s="1"/>
  <c r="G144" i="10"/>
  <c r="G182" i="10" s="1"/>
  <c r="G131" i="10"/>
  <c r="G169" i="10" s="1"/>
  <c r="G130" i="10"/>
  <c r="G168" i="10" s="1"/>
  <c r="G207" i="10" s="1"/>
  <c r="G247" i="10" s="1"/>
  <c r="G154" i="10"/>
  <c r="G192" i="10" s="1"/>
  <c r="G231" i="10" s="1"/>
  <c r="G271" i="10" s="1"/>
  <c r="G147" i="10"/>
  <c r="G185" i="10" s="1"/>
  <c r="G137" i="10"/>
  <c r="G175" i="10" s="1"/>
  <c r="G136" i="10"/>
  <c r="G174" i="10" s="1"/>
  <c r="G213" i="10" s="1"/>
  <c r="G253" i="10" s="1"/>
  <c r="G152" i="10"/>
  <c r="G190" i="10" s="1"/>
  <c r="G155" i="10"/>
  <c r="G193" i="10" s="1"/>
  <c r="G232" i="10" s="1"/>
  <c r="G272" i="10" s="1"/>
  <c r="G149" i="10"/>
  <c r="G187" i="10" s="1"/>
  <c r="G157" i="10"/>
  <c r="G195" i="10" s="1"/>
  <c r="G234" i="10" s="1"/>
  <c r="G274" i="10" s="1"/>
  <c r="G148" i="10"/>
  <c r="G186" i="10" s="1"/>
  <c r="G225" i="10" s="1"/>
  <c r="G265" i="10" s="1"/>
  <c r="G138" i="10"/>
  <c r="G176" i="10" s="1"/>
  <c r="G156" i="10"/>
  <c r="G194" i="10" s="1"/>
  <c r="G233" i="10" s="1"/>
  <c r="G273" i="10" s="1"/>
  <c r="G134" i="10"/>
  <c r="G172" i="10" s="1"/>
  <c r="G211" i="10" s="1"/>
  <c r="G251" i="10" s="1"/>
  <c r="G150" i="10"/>
  <c r="G188" i="10" s="1"/>
  <c r="G227" i="10" s="1"/>
  <c r="G267" i="10" s="1"/>
  <c r="G140" i="10"/>
  <c r="G178" i="10" s="1"/>
  <c r="G217" i="10" s="1"/>
  <c r="G257" i="10" s="1"/>
  <c r="G145" i="10"/>
  <c r="G183" i="10" s="1"/>
  <c r="G222" i="10" s="1"/>
  <c r="G262" i="10" s="1"/>
  <c r="G128" i="10"/>
  <c r="G166" i="10" s="1"/>
  <c r="G151" i="10"/>
  <c r="G189" i="10" s="1"/>
  <c r="G141" i="10"/>
  <c r="G179" i="10" s="1"/>
  <c r="G218" i="10" s="1"/>
  <c r="G258" i="10" s="1"/>
  <c r="G133" i="10"/>
  <c r="G171" i="10" s="1"/>
  <c r="G143" i="10"/>
  <c r="G181" i="10" s="1"/>
  <c r="E158" i="12"/>
  <c r="E146" i="12"/>
  <c r="E197" i="29"/>
  <c r="E236" i="29" s="1"/>
  <c r="E276" i="29" s="1"/>
  <c r="E152" i="66"/>
  <c r="E190" i="66" s="1"/>
  <c r="E229" i="66" s="1"/>
  <c r="E269" i="66" s="1"/>
  <c r="E150" i="66"/>
  <c r="E188" i="66" s="1"/>
  <c r="E227" i="66" s="1"/>
  <c r="E267" i="66" s="1"/>
  <c r="E133" i="55"/>
  <c r="E171" i="55" s="1"/>
  <c r="E210" i="55" s="1"/>
  <c r="E250" i="55" s="1"/>
  <c r="F145" i="8"/>
  <c r="F183" i="8" s="1"/>
  <c r="F146" i="8"/>
  <c r="F184" i="8" s="1"/>
  <c r="F223" i="8" s="1"/>
  <c r="F263" i="8" s="1"/>
  <c r="F138" i="8"/>
  <c r="F176" i="8" s="1"/>
  <c r="F137" i="8"/>
  <c r="F175" i="8" s="1"/>
  <c r="F214" i="8" s="1"/>
  <c r="F254" i="8" s="1"/>
  <c r="F147" i="8"/>
  <c r="F185" i="8" s="1"/>
  <c r="F224" i="8" s="1"/>
  <c r="F264" i="8" s="1"/>
  <c r="F143" i="8"/>
  <c r="F181" i="8" s="1"/>
  <c r="F220" i="8" s="1"/>
  <c r="F260" i="8" s="1"/>
  <c r="F140" i="8"/>
  <c r="F178" i="8" s="1"/>
  <c r="F152" i="8"/>
  <c r="F190" i="8" s="1"/>
  <c r="F155" i="8"/>
  <c r="F193" i="8" s="1"/>
  <c r="F232" i="8" s="1"/>
  <c r="F272" i="8" s="1"/>
  <c r="F158" i="8"/>
  <c r="F196" i="8" s="1"/>
  <c r="F151" i="8"/>
  <c r="F189" i="8" s="1"/>
  <c r="F148" i="8"/>
  <c r="F186" i="8" s="1"/>
  <c r="F225" i="8" s="1"/>
  <c r="F265" i="8" s="1"/>
  <c r="F144" i="8"/>
  <c r="F182" i="8" s="1"/>
  <c r="F141" i="8"/>
  <c r="F179" i="8" s="1"/>
  <c r="F218" i="8" s="1"/>
  <c r="F258" i="8" s="1"/>
  <c r="F142" i="8"/>
  <c r="F180" i="8" s="1"/>
  <c r="F133" i="8"/>
  <c r="F171" i="8" s="1"/>
  <c r="F150" i="8"/>
  <c r="F188" i="8" s="1"/>
  <c r="F227" i="8" s="1"/>
  <c r="F267" i="8" s="1"/>
  <c r="F129" i="8"/>
  <c r="F167" i="8" s="1"/>
  <c r="F157" i="8"/>
  <c r="F195" i="8" s="1"/>
  <c r="F234" i="8" s="1"/>
  <c r="F274" i="8" s="1"/>
  <c r="F131" i="8"/>
  <c r="F169" i="8" s="1"/>
  <c r="F134" i="8"/>
  <c r="F172" i="8" s="1"/>
  <c r="F211" i="8" s="1"/>
  <c r="F251" i="8" s="1"/>
  <c r="F130" i="8"/>
  <c r="F168" i="8" s="1"/>
  <c r="F207" i="8" s="1"/>
  <c r="F247" i="8" s="1"/>
  <c r="F159" i="8"/>
  <c r="F197" i="8" s="1"/>
  <c r="F236" i="8" s="1"/>
  <c r="F276" i="8" s="1"/>
  <c r="F128" i="8"/>
  <c r="F166" i="8" s="1"/>
  <c r="F156" i="8"/>
  <c r="F194" i="8" s="1"/>
  <c r="F233" i="8" s="1"/>
  <c r="F273" i="8" s="1"/>
  <c r="F136" i="8"/>
  <c r="F174" i="8" s="1"/>
  <c r="F213" i="8" s="1"/>
  <c r="F253" i="8" s="1"/>
  <c r="F139" i="8"/>
  <c r="F177" i="8" s="1"/>
  <c r="F216" i="8" s="1"/>
  <c r="F256" i="8" s="1"/>
  <c r="F135" i="8"/>
  <c r="F173" i="8" s="1"/>
  <c r="F212" i="8" s="1"/>
  <c r="F252" i="8" s="1"/>
  <c r="F132" i="8"/>
  <c r="F170" i="8" s="1"/>
  <c r="F209" i="8" s="1"/>
  <c r="F249" i="8" s="1"/>
  <c r="F154" i="8"/>
  <c r="F192" i="8" s="1"/>
  <c r="F231" i="8" s="1"/>
  <c r="F271" i="8" s="1"/>
  <c r="F153" i="8"/>
  <c r="F191" i="8" s="1"/>
  <c r="F230" i="8" s="1"/>
  <c r="F270" i="8" s="1"/>
  <c r="D158" i="59"/>
  <c r="D196" i="59" s="1"/>
  <c r="D235" i="59" s="1"/>
  <c r="D275" i="59" s="1"/>
  <c r="D148" i="59"/>
  <c r="D186" i="59" s="1"/>
  <c r="D150" i="59"/>
  <c r="D188" i="59" s="1"/>
  <c r="D135" i="59"/>
  <c r="D173" i="59" s="1"/>
  <c r="D212" i="59" s="1"/>
  <c r="D252" i="59" s="1"/>
  <c r="D142" i="59"/>
  <c r="D180" i="59" s="1"/>
  <c r="D219" i="59" s="1"/>
  <c r="D259" i="59" s="1"/>
  <c r="D146" i="59"/>
  <c r="D184" i="59" s="1"/>
  <c r="D223" i="59" s="1"/>
  <c r="D263" i="59" s="1"/>
  <c r="D139" i="59"/>
  <c r="D177" i="59" s="1"/>
  <c r="D128" i="59"/>
  <c r="D166" i="59" s="1"/>
  <c r="D205" i="59" s="1"/>
  <c r="D245" i="59" s="1"/>
  <c r="D134" i="59"/>
  <c r="D172" i="59" s="1"/>
  <c r="D152" i="59"/>
  <c r="D190" i="59" s="1"/>
  <c r="D131" i="59"/>
  <c r="D169" i="59" s="1"/>
  <c r="D159" i="59"/>
  <c r="D197" i="59" s="1"/>
  <c r="D144" i="59"/>
  <c r="D182" i="59" s="1"/>
  <c r="D145" i="59"/>
  <c r="D183" i="59" s="1"/>
  <c r="D157" i="59"/>
  <c r="D195" i="59" s="1"/>
  <c r="D154" i="59"/>
  <c r="D192" i="59" s="1"/>
  <c r="D130" i="59"/>
  <c r="D168" i="59" s="1"/>
  <c r="D207" i="59" s="1"/>
  <c r="D247" i="59" s="1"/>
  <c r="D143" i="59"/>
  <c r="D181" i="59" s="1"/>
  <c r="D140" i="59"/>
  <c r="D178" i="59" s="1"/>
  <c r="D141" i="59"/>
  <c r="D179" i="59" s="1"/>
  <c r="D136" i="59"/>
  <c r="D174" i="59" s="1"/>
  <c r="D156" i="59"/>
  <c r="D194" i="59" s="1"/>
  <c r="D151" i="59"/>
  <c r="D189" i="59" s="1"/>
  <c r="D228" i="59" s="1"/>
  <c r="D268" i="59" s="1"/>
  <c r="D149" i="59"/>
  <c r="D187" i="59" s="1"/>
  <c r="D129" i="59"/>
  <c r="D167" i="59" s="1"/>
  <c r="D133" i="59"/>
  <c r="D171" i="59" s="1"/>
  <c r="D155" i="59"/>
  <c r="D193" i="59" s="1"/>
  <c r="D137" i="59"/>
  <c r="D175" i="59" s="1"/>
  <c r="D132" i="59"/>
  <c r="D170" i="59" s="1"/>
  <c r="D209" i="59" s="1"/>
  <c r="D249" i="59" s="1"/>
  <c r="D153" i="59"/>
  <c r="D191" i="59" s="1"/>
  <c r="D147" i="59"/>
  <c r="D185" i="59" s="1"/>
  <c r="D138" i="59"/>
  <c r="D176" i="59" s="1"/>
  <c r="D129" i="6"/>
  <c r="D167" i="6" s="1"/>
  <c r="D206" i="6" s="1"/>
  <c r="D246" i="6" s="1"/>
  <c r="D149" i="6"/>
  <c r="D187" i="6" s="1"/>
  <c r="D138" i="6"/>
  <c r="D176" i="6" s="1"/>
  <c r="D215" i="6" s="1"/>
  <c r="D255" i="6" s="1"/>
  <c r="D154" i="6"/>
  <c r="D192" i="6" s="1"/>
  <c r="D136" i="6"/>
  <c r="D174" i="6" s="1"/>
  <c r="D148" i="6"/>
  <c r="D186" i="6" s="1"/>
  <c r="D225" i="6" s="1"/>
  <c r="D265" i="6" s="1"/>
  <c r="D132" i="6"/>
  <c r="D170" i="6" s="1"/>
  <c r="D209" i="6" s="1"/>
  <c r="D249" i="6" s="1"/>
  <c r="D133" i="6"/>
  <c r="D171" i="6" s="1"/>
  <c r="D155" i="6"/>
  <c r="D193" i="6" s="1"/>
  <c r="D232" i="6" s="1"/>
  <c r="D272" i="6" s="1"/>
  <c r="D139" i="6"/>
  <c r="D177" i="6" s="1"/>
  <c r="D216" i="6" s="1"/>
  <c r="D256" i="6" s="1"/>
  <c r="D146" i="6"/>
  <c r="D184" i="6" s="1"/>
  <c r="D223" i="6" s="1"/>
  <c r="D263" i="6" s="1"/>
  <c r="D134" i="6"/>
  <c r="D172" i="6" s="1"/>
  <c r="D211" i="6" s="1"/>
  <c r="D251" i="6" s="1"/>
  <c r="D130" i="6"/>
  <c r="D168" i="6" s="1"/>
  <c r="D207" i="6" s="1"/>
  <c r="D247" i="6" s="1"/>
  <c r="D142" i="6"/>
  <c r="D180" i="6" s="1"/>
  <c r="D219" i="6" s="1"/>
  <c r="D259" i="6" s="1"/>
  <c r="D152" i="6"/>
  <c r="D190" i="6" s="1"/>
  <c r="D229" i="6" s="1"/>
  <c r="D269" i="6" s="1"/>
  <c r="D156" i="6"/>
  <c r="D194" i="6" s="1"/>
  <c r="D233" i="6" s="1"/>
  <c r="D273" i="6" s="1"/>
  <c r="D140" i="6"/>
  <c r="D178" i="6" s="1"/>
  <c r="D159" i="6"/>
  <c r="D197" i="6" s="1"/>
  <c r="D143" i="6"/>
  <c r="D181" i="6" s="1"/>
  <c r="D220" i="6" s="1"/>
  <c r="D260" i="6" s="1"/>
  <c r="D144" i="6"/>
  <c r="D182" i="6" s="1"/>
  <c r="D135" i="6"/>
  <c r="D173" i="6" s="1"/>
  <c r="D128" i="6"/>
  <c r="D166" i="6" s="1"/>
  <c r="D205" i="6" s="1"/>
  <c r="D245" i="6" s="1"/>
  <c r="D137" i="6"/>
  <c r="D175" i="6" s="1"/>
  <c r="D214" i="6" s="1"/>
  <c r="D254" i="6" s="1"/>
  <c r="D153" i="6"/>
  <c r="D191" i="6" s="1"/>
  <c r="D230" i="6" s="1"/>
  <c r="D270" i="6" s="1"/>
  <c r="D147" i="6"/>
  <c r="D185" i="6" s="1"/>
  <c r="D150" i="6"/>
  <c r="D188" i="6" s="1"/>
  <c r="D151" i="6"/>
  <c r="D189" i="6" s="1"/>
  <c r="D157" i="6"/>
  <c r="D195" i="6" s="1"/>
  <c r="D234" i="6" s="1"/>
  <c r="D274" i="6" s="1"/>
  <c r="D145" i="6"/>
  <c r="D183" i="6" s="1"/>
  <c r="D141" i="6"/>
  <c r="D179" i="6" s="1"/>
  <c r="D218" i="6" s="1"/>
  <c r="D258" i="6" s="1"/>
  <c r="D131" i="6"/>
  <c r="D169" i="6" s="1"/>
  <c r="D158" i="6"/>
  <c r="D196" i="6" s="1"/>
  <c r="D145" i="7"/>
  <c r="D183" i="7" s="1"/>
  <c r="D222" i="7" s="1"/>
  <c r="D262" i="7" s="1"/>
  <c r="D137" i="7"/>
  <c r="D175" i="7" s="1"/>
  <c r="D214" i="7" s="1"/>
  <c r="D254" i="7" s="1"/>
  <c r="D129" i="7"/>
  <c r="D167" i="7" s="1"/>
  <c r="D206" i="7" s="1"/>
  <c r="D246" i="7" s="1"/>
  <c r="D152" i="7"/>
  <c r="D190" i="7" s="1"/>
  <c r="D229" i="7" s="1"/>
  <c r="D269" i="7" s="1"/>
  <c r="D148" i="7"/>
  <c r="D186" i="7" s="1"/>
  <c r="D225" i="7" s="1"/>
  <c r="D265" i="7" s="1"/>
  <c r="D136" i="7"/>
  <c r="D174" i="7" s="1"/>
  <c r="D213" i="7" s="1"/>
  <c r="D253" i="7" s="1"/>
  <c r="D155" i="7"/>
  <c r="D193" i="7" s="1"/>
  <c r="D232" i="7" s="1"/>
  <c r="D272" i="7" s="1"/>
  <c r="D142" i="7"/>
  <c r="D180" i="7" s="1"/>
  <c r="D219" i="7" s="1"/>
  <c r="D259" i="7" s="1"/>
  <c r="D158" i="7"/>
  <c r="D196" i="7" s="1"/>
  <c r="D235" i="7" s="1"/>
  <c r="D275" i="7" s="1"/>
  <c r="D146" i="7"/>
  <c r="D184" i="7" s="1"/>
  <c r="D223" i="7" s="1"/>
  <c r="D263" i="7" s="1"/>
  <c r="D130" i="7"/>
  <c r="D168" i="7" s="1"/>
  <c r="D207" i="7" s="1"/>
  <c r="D247" i="7" s="1"/>
  <c r="D153" i="7"/>
  <c r="D191" i="7" s="1"/>
  <c r="D230" i="7" s="1"/>
  <c r="D270" i="7" s="1"/>
  <c r="D159" i="7"/>
  <c r="D197" i="7" s="1"/>
  <c r="D236" i="7" s="1"/>
  <c r="D276" i="7" s="1"/>
  <c r="D149" i="7"/>
  <c r="D187" i="7" s="1"/>
  <c r="D226" i="7" s="1"/>
  <c r="D266" i="7" s="1"/>
  <c r="D144" i="7"/>
  <c r="D182" i="7" s="1"/>
  <c r="D221" i="7" s="1"/>
  <c r="D261" i="7" s="1"/>
  <c r="D138" i="7"/>
  <c r="D176" i="7" s="1"/>
  <c r="D215" i="7" s="1"/>
  <c r="D255" i="7" s="1"/>
  <c r="D143" i="7"/>
  <c r="D181" i="7" s="1"/>
  <c r="D220" i="7" s="1"/>
  <c r="D260" i="7" s="1"/>
  <c r="D154" i="7"/>
  <c r="D192" i="7" s="1"/>
  <c r="D231" i="7" s="1"/>
  <c r="D271" i="7" s="1"/>
  <c r="D150" i="7"/>
  <c r="D188" i="7" s="1"/>
  <c r="D227" i="7" s="1"/>
  <c r="D267" i="7" s="1"/>
  <c r="D128" i="7"/>
  <c r="D166" i="7" s="1"/>
  <c r="D205" i="7" s="1"/>
  <c r="D245" i="7" s="1"/>
  <c r="D134" i="7"/>
  <c r="D172" i="7" s="1"/>
  <c r="D211" i="7" s="1"/>
  <c r="D251" i="7" s="1"/>
  <c r="D151" i="7"/>
  <c r="D189" i="7" s="1"/>
  <c r="D228" i="7" s="1"/>
  <c r="D268" i="7" s="1"/>
  <c r="D133" i="7"/>
  <c r="D171" i="7" s="1"/>
  <c r="D210" i="7" s="1"/>
  <c r="D250" i="7" s="1"/>
  <c r="D156" i="7"/>
  <c r="D194" i="7" s="1"/>
  <c r="D233" i="7" s="1"/>
  <c r="D273" i="7" s="1"/>
  <c r="D157" i="7"/>
  <c r="D195" i="7" s="1"/>
  <c r="D234" i="7" s="1"/>
  <c r="D274" i="7" s="1"/>
  <c r="D140" i="7"/>
  <c r="D178" i="7" s="1"/>
  <c r="D217" i="7" s="1"/>
  <c r="D257" i="7" s="1"/>
  <c r="D141" i="7"/>
  <c r="D179" i="7" s="1"/>
  <c r="D218" i="7" s="1"/>
  <c r="D258" i="7" s="1"/>
  <c r="D139" i="7"/>
  <c r="D177" i="7" s="1"/>
  <c r="D216" i="7" s="1"/>
  <c r="D256" i="7" s="1"/>
  <c r="D131" i="7"/>
  <c r="D169" i="7" s="1"/>
  <c r="D208" i="7" s="1"/>
  <c r="D248" i="7" s="1"/>
  <c r="D147" i="7"/>
  <c r="D185" i="7" s="1"/>
  <c r="D224" i="7" s="1"/>
  <c r="D264" i="7" s="1"/>
  <c r="D132" i="7"/>
  <c r="D170" i="7" s="1"/>
  <c r="D209" i="7" s="1"/>
  <c r="D249" i="7" s="1"/>
  <c r="D135" i="7"/>
  <c r="D173" i="7" s="1"/>
  <c r="D212" i="7" s="1"/>
  <c r="D252" i="7" s="1"/>
  <c r="E143" i="3"/>
  <c r="E181" i="3" s="1"/>
  <c r="E220" i="3" s="1"/>
  <c r="E260" i="3" s="1"/>
  <c r="E129" i="3"/>
  <c r="E167" i="3" s="1"/>
  <c r="E206" i="3" s="1"/>
  <c r="E246" i="3" s="1"/>
  <c r="E143" i="8"/>
  <c r="E149" i="8"/>
  <c r="E146" i="62"/>
  <c r="E184" i="62" s="1"/>
  <c r="E223" i="62" s="1"/>
  <c r="E263" i="62" s="1"/>
  <c r="E135" i="62"/>
  <c r="E173" i="62" s="1"/>
  <c r="E212" i="62" s="1"/>
  <c r="E252" i="62" s="1"/>
  <c r="E144" i="9"/>
  <c r="E136" i="9"/>
  <c r="E174" i="9" s="1"/>
  <c r="E213" i="9" s="1"/>
  <c r="E253" i="9" s="1"/>
  <c r="E137" i="50"/>
  <c r="E175" i="50" s="1"/>
  <c r="E214" i="50" s="1"/>
  <c r="E254" i="50" s="1"/>
  <c r="E132" i="50"/>
  <c r="E170" i="50" s="1"/>
  <c r="E209" i="50" s="1"/>
  <c r="E249" i="50" s="1"/>
  <c r="E131" i="44"/>
  <c r="E169" i="44" s="1"/>
  <c r="E208" i="44" s="1"/>
  <c r="E248" i="44" s="1"/>
  <c r="E149" i="44"/>
  <c r="E187" i="44" s="1"/>
  <c r="E226" i="44" s="1"/>
  <c r="E266" i="44" s="1"/>
  <c r="E141" i="65"/>
  <c r="E143" i="65"/>
  <c r="E143" i="5"/>
  <c r="E181" i="5" s="1"/>
  <c r="E220" i="5" s="1"/>
  <c r="E260" i="5" s="1"/>
  <c r="E157" i="5"/>
  <c r="E195" i="5" s="1"/>
  <c r="E234" i="5" s="1"/>
  <c r="E274" i="5" s="1"/>
  <c r="E153" i="13"/>
  <c r="E191" i="13" s="1"/>
  <c r="E230" i="13" s="1"/>
  <c r="E270" i="13" s="1"/>
  <c r="E157" i="13"/>
  <c r="E195" i="13" s="1"/>
  <c r="E234" i="13" s="1"/>
  <c r="E274" i="13" s="1"/>
  <c r="E154" i="7"/>
  <c r="E145" i="7"/>
  <c r="E144" i="6"/>
  <c r="E145" i="6"/>
  <c r="E144" i="59"/>
  <c r="E182" i="59" s="1"/>
  <c r="E221" i="59" s="1"/>
  <c r="E261" i="59" s="1"/>
  <c r="E132" i="59"/>
  <c r="E170" i="59" s="1"/>
  <c r="E209" i="59" s="1"/>
  <c r="E249" i="59" s="1"/>
  <c r="E134" i="11"/>
  <c r="E139" i="11"/>
  <c r="C142" i="3"/>
  <c r="C180" i="3" s="1"/>
  <c r="B236" i="65"/>
  <c r="B276" i="65" s="1"/>
  <c r="I148" i="12"/>
  <c r="I152" i="12"/>
  <c r="I190" i="12" s="1"/>
  <c r="I229" i="12" s="1"/>
  <c r="I269" i="12" s="1"/>
  <c r="I134" i="12"/>
  <c r="I156" i="12"/>
  <c r="I194" i="12" s="1"/>
  <c r="I233" i="12" s="1"/>
  <c r="I273" i="12" s="1"/>
  <c r="I144" i="12"/>
  <c r="I182" i="12" s="1"/>
  <c r="I221" i="12" s="1"/>
  <c r="I261" i="12" s="1"/>
  <c r="I155" i="12"/>
  <c r="I150" i="12"/>
  <c r="I153" i="12"/>
  <c r="I140" i="12"/>
  <c r="I151" i="12"/>
  <c r="I130" i="12"/>
  <c r="I149" i="12"/>
  <c r="I142" i="12"/>
  <c r="I147" i="12"/>
  <c r="I136" i="12"/>
  <c r="I145" i="12"/>
  <c r="I158" i="12"/>
  <c r="I143" i="12"/>
  <c r="I132" i="12"/>
  <c r="I141" i="12"/>
  <c r="I146" i="12"/>
  <c r="I159" i="12"/>
  <c r="I135" i="12"/>
  <c r="I133" i="12"/>
  <c r="I171" i="12" s="1"/>
  <c r="I210" i="12" s="1"/>
  <c r="I250" i="12" s="1"/>
  <c r="I139" i="12"/>
  <c r="I138" i="12"/>
  <c r="I154" i="12"/>
  <c r="I157" i="12"/>
  <c r="I129" i="12"/>
  <c r="I137" i="12"/>
  <c r="I131" i="12"/>
  <c r="I128" i="12"/>
  <c r="C157" i="55"/>
  <c r="C195" i="55" s="1"/>
  <c r="C152" i="55"/>
  <c r="C155" i="55"/>
  <c r="C193" i="55" s="1"/>
  <c r="C232" i="55" s="1"/>
  <c r="C272" i="55" s="1"/>
  <c r="C132" i="55"/>
  <c r="C170" i="55" s="1"/>
  <c r="C209" i="55" s="1"/>
  <c r="C249" i="55" s="1"/>
  <c r="C153" i="55"/>
  <c r="C154" i="55"/>
  <c r="C151" i="55"/>
  <c r="C189" i="55" s="1"/>
  <c r="C228" i="55" s="1"/>
  <c r="C268" i="55" s="1"/>
  <c r="C142" i="55"/>
  <c r="C149" i="55"/>
  <c r="C187" i="55" s="1"/>
  <c r="C226" i="55" s="1"/>
  <c r="C266" i="55" s="1"/>
  <c r="C136" i="55"/>
  <c r="C147" i="55"/>
  <c r="C185" i="55" s="1"/>
  <c r="C158" i="55"/>
  <c r="C145" i="55"/>
  <c r="C183" i="55" s="1"/>
  <c r="C128" i="55"/>
  <c r="C166" i="55" s="1"/>
  <c r="C205" i="55" s="1"/>
  <c r="C245" i="55" s="1"/>
  <c r="C143" i="55"/>
  <c r="C181" i="55" s="1"/>
  <c r="C220" i="55" s="1"/>
  <c r="C260" i="55" s="1"/>
  <c r="C138" i="55"/>
  <c r="C156" i="55"/>
  <c r="C194" i="55" s="1"/>
  <c r="C233" i="55" s="1"/>
  <c r="C273" i="55" s="1"/>
  <c r="C146" i="55"/>
  <c r="C184" i="55" s="1"/>
  <c r="C150" i="55"/>
  <c r="C188" i="55" s="1"/>
  <c r="C227" i="55" s="1"/>
  <c r="C267" i="55" s="1"/>
  <c r="C140" i="55"/>
  <c r="C178" i="55" s="1"/>
  <c r="C217" i="55" s="1"/>
  <c r="C257" i="55" s="1"/>
  <c r="C134" i="55"/>
  <c r="C159" i="55"/>
  <c r="C197" i="55" s="1"/>
  <c r="C141" i="55"/>
  <c r="C139" i="55"/>
  <c r="C133" i="55"/>
  <c r="C131" i="55"/>
  <c r="C137" i="55"/>
  <c r="C135" i="55"/>
  <c r="C129" i="55"/>
  <c r="C130" i="55"/>
  <c r="C168" i="55" s="1"/>
  <c r="C148" i="55"/>
  <c r="C186" i="55" s="1"/>
  <c r="C144" i="55"/>
  <c r="C182" i="55" s="1"/>
  <c r="B232" i="29"/>
  <c r="B272" i="29" s="1"/>
  <c r="B232" i="13"/>
  <c r="B208" i="37"/>
  <c r="E177" i="10"/>
  <c r="E216" i="10" s="1"/>
  <c r="E256" i="10" s="1"/>
  <c r="G158" i="5"/>
  <c r="G196" i="5" s="1"/>
  <c r="G235" i="5" s="1"/>
  <c r="G275" i="5" s="1"/>
  <c r="G155" i="5"/>
  <c r="G193" i="5" s="1"/>
  <c r="G140" i="5"/>
  <c r="G178" i="5" s="1"/>
  <c r="G143" i="5"/>
  <c r="G181" i="5" s="1"/>
  <c r="G220" i="5" s="1"/>
  <c r="G260" i="5" s="1"/>
  <c r="G132" i="5"/>
  <c r="G170" i="5" s="1"/>
  <c r="G156" i="5"/>
  <c r="G194" i="5" s="1"/>
  <c r="G133" i="5"/>
  <c r="G171" i="5" s="1"/>
  <c r="G210" i="5" s="1"/>
  <c r="G250" i="5" s="1"/>
  <c r="G149" i="5"/>
  <c r="G187" i="5" s="1"/>
  <c r="G226" i="5" s="1"/>
  <c r="G266" i="5" s="1"/>
  <c r="G139" i="5"/>
  <c r="G177" i="5" s="1"/>
  <c r="G129" i="5"/>
  <c r="G167" i="5" s="1"/>
  <c r="G206" i="5" s="1"/>
  <c r="G246" i="5" s="1"/>
  <c r="G157" i="5"/>
  <c r="G195" i="5" s="1"/>
  <c r="G234" i="5" s="1"/>
  <c r="G274" i="5" s="1"/>
  <c r="G136" i="5"/>
  <c r="G174" i="5" s="1"/>
  <c r="G213" i="5" s="1"/>
  <c r="G253" i="5" s="1"/>
  <c r="G154" i="5"/>
  <c r="G192" i="5" s="1"/>
  <c r="G231" i="5" s="1"/>
  <c r="G271" i="5" s="1"/>
  <c r="G134" i="5"/>
  <c r="G172" i="5" s="1"/>
  <c r="G211" i="5" s="1"/>
  <c r="G251" i="5" s="1"/>
  <c r="G138" i="5"/>
  <c r="G176" i="5" s="1"/>
  <c r="G215" i="5" s="1"/>
  <c r="G255" i="5" s="1"/>
  <c r="G145" i="5"/>
  <c r="G183" i="5" s="1"/>
  <c r="G222" i="5" s="1"/>
  <c r="G262" i="5" s="1"/>
  <c r="G147" i="5"/>
  <c r="G185" i="5" s="1"/>
  <c r="G224" i="5" s="1"/>
  <c r="G264" i="5" s="1"/>
  <c r="G148" i="5"/>
  <c r="G186" i="5" s="1"/>
  <c r="G131" i="5"/>
  <c r="G169" i="5" s="1"/>
  <c r="G208" i="5" s="1"/>
  <c r="G248" i="5" s="1"/>
  <c r="G146" i="5"/>
  <c r="G184" i="5" s="1"/>
  <c r="G142" i="5"/>
  <c r="G180" i="5" s="1"/>
  <c r="G219" i="5" s="1"/>
  <c r="G259" i="5" s="1"/>
  <c r="G153" i="5"/>
  <c r="G191" i="5" s="1"/>
  <c r="G137" i="5"/>
  <c r="G175" i="5" s="1"/>
  <c r="G150" i="5"/>
  <c r="G188" i="5" s="1"/>
  <c r="G227" i="5" s="1"/>
  <c r="G267" i="5" s="1"/>
  <c r="G144" i="5"/>
  <c r="G182" i="5" s="1"/>
  <c r="G128" i="5"/>
  <c r="G166" i="5" s="1"/>
  <c r="G205" i="5" s="1"/>
  <c r="G245" i="5" s="1"/>
  <c r="G141" i="5"/>
  <c r="G179" i="5" s="1"/>
  <c r="G218" i="5" s="1"/>
  <c r="G258" i="5" s="1"/>
  <c r="G151" i="5"/>
  <c r="G189" i="5" s="1"/>
  <c r="G135" i="5"/>
  <c r="G173" i="5" s="1"/>
  <c r="G130" i="5"/>
  <c r="G168" i="5" s="1"/>
  <c r="G152" i="5"/>
  <c r="G190" i="5" s="1"/>
  <c r="G229" i="5" s="1"/>
  <c r="G269" i="5" s="1"/>
  <c r="G159" i="5"/>
  <c r="G197" i="5" s="1"/>
  <c r="G236" i="5" s="1"/>
  <c r="G276" i="5" s="1"/>
  <c r="E186" i="29"/>
  <c r="E225" i="29" s="1"/>
  <c r="E265" i="29" s="1"/>
  <c r="E147" i="66"/>
  <c r="E185" i="66" s="1"/>
  <c r="E224" i="66" s="1"/>
  <c r="E264" i="66" s="1"/>
  <c r="E194" i="9"/>
  <c r="E233" i="9" s="1"/>
  <c r="E273" i="9" s="1"/>
  <c r="B222" i="3"/>
  <c r="B223" i="5"/>
  <c r="B209" i="66"/>
  <c r="E132" i="66"/>
  <c r="E170" i="66" s="1"/>
  <c r="E209" i="66" s="1"/>
  <c r="E249" i="66" s="1"/>
  <c r="F141" i="2"/>
  <c r="F179" i="2" s="1"/>
  <c r="F146" i="2"/>
  <c r="F184" i="2" s="1"/>
  <c r="F139" i="2"/>
  <c r="F177" i="2" s="1"/>
  <c r="F216" i="2" s="1"/>
  <c r="F256" i="2" s="1"/>
  <c r="F135" i="2"/>
  <c r="F173" i="2" s="1"/>
  <c r="F212" i="2" s="1"/>
  <c r="F252" i="2" s="1"/>
  <c r="F130" i="2"/>
  <c r="F168" i="2" s="1"/>
  <c r="F154" i="2"/>
  <c r="F192" i="2" s="1"/>
  <c r="F155" i="2"/>
  <c r="F193" i="2" s="1"/>
  <c r="F232" i="2" s="1"/>
  <c r="F272" i="2" s="1"/>
  <c r="F143" i="2"/>
  <c r="F181" i="2" s="1"/>
  <c r="F220" i="2" s="1"/>
  <c r="F260" i="2" s="1"/>
  <c r="F152" i="2"/>
  <c r="F190" i="2" s="1"/>
  <c r="F144" i="2"/>
  <c r="F182" i="2" s="1"/>
  <c r="F221" i="2" s="1"/>
  <c r="F261" i="2" s="1"/>
  <c r="F140" i="2"/>
  <c r="F178" i="2" s="1"/>
  <c r="F131" i="2"/>
  <c r="F169" i="2" s="1"/>
  <c r="F142" i="2"/>
  <c r="F180" i="2" s="1"/>
  <c r="F219" i="2" s="1"/>
  <c r="F259" i="2" s="1"/>
  <c r="F148" i="2"/>
  <c r="F186" i="2" s="1"/>
  <c r="F225" i="2" s="1"/>
  <c r="F265" i="2" s="1"/>
  <c r="F149" i="2"/>
  <c r="F187" i="2" s="1"/>
  <c r="F226" i="2" s="1"/>
  <c r="F266" i="2" s="1"/>
  <c r="F157" i="2"/>
  <c r="F195" i="2" s="1"/>
  <c r="F159" i="2"/>
  <c r="F197" i="2" s="1"/>
  <c r="F129" i="2"/>
  <c r="F167" i="2" s="1"/>
  <c r="F156" i="2"/>
  <c r="F194" i="2" s="1"/>
  <c r="F132" i="2"/>
  <c r="F170" i="2" s="1"/>
  <c r="F209" i="2" s="1"/>
  <c r="F249" i="2" s="1"/>
  <c r="F136" i="2"/>
  <c r="F174" i="2" s="1"/>
  <c r="F147" i="2"/>
  <c r="F185" i="2" s="1"/>
  <c r="F158" i="2"/>
  <c r="F196" i="2" s="1"/>
  <c r="F235" i="2" s="1"/>
  <c r="F275" i="2" s="1"/>
  <c r="F137" i="2"/>
  <c r="F175" i="2" s="1"/>
  <c r="F214" i="2" s="1"/>
  <c r="F254" i="2" s="1"/>
  <c r="F133" i="2"/>
  <c r="F171" i="2" s="1"/>
  <c r="F210" i="2" s="1"/>
  <c r="F250" i="2" s="1"/>
  <c r="F134" i="2"/>
  <c r="F172" i="2" s="1"/>
  <c r="F145" i="2"/>
  <c r="F183" i="2" s="1"/>
  <c r="F151" i="2"/>
  <c r="F189" i="2" s="1"/>
  <c r="F228" i="2" s="1"/>
  <c r="F268" i="2" s="1"/>
  <c r="F128" i="2"/>
  <c r="F166" i="2" s="1"/>
  <c r="F138" i="2"/>
  <c r="F176" i="2" s="1"/>
  <c r="F150" i="2"/>
  <c r="F188" i="2" s="1"/>
  <c r="E141" i="6"/>
  <c r="E153" i="11"/>
  <c r="B218" i="59"/>
  <c r="B258" i="59" s="1"/>
  <c r="B216" i="50"/>
  <c r="E193" i="2"/>
  <c r="E232" i="2" s="1"/>
  <c r="E272" i="2" s="1"/>
  <c r="D130" i="12"/>
  <c r="D168" i="12" s="1"/>
  <c r="D138" i="12"/>
  <c r="D176" i="12" s="1"/>
  <c r="D215" i="12" s="1"/>
  <c r="D255" i="12" s="1"/>
  <c r="D144" i="12"/>
  <c r="D182" i="12" s="1"/>
  <c r="D221" i="12" s="1"/>
  <c r="D261" i="12" s="1"/>
  <c r="D152" i="12"/>
  <c r="D190" i="12" s="1"/>
  <c r="D229" i="12" s="1"/>
  <c r="D269" i="12" s="1"/>
  <c r="D139" i="12"/>
  <c r="D177" i="12" s="1"/>
  <c r="D128" i="12"/>
  <c r="D166" i="12" s="1"/>
  <c r="D147" i="12"/>
  <c r="D185" i="12" s="1"/>
  <c r="D224" i="12" s="1"/>
  <c r="D264" i="12" s="1"/>
  <c r="D131" i="12"/>
  <c r="D169" i="12" s="1"/>
  <c r="D208" i="12" s="1"/>
  <c r="D248" i="12" s="1"/>
  <c r="D158" i="12"/>
  <c r="D196" i="12" s="1"/>
  <c r="D235" i="12" s="1"/>
  <c r="D275" i="12" s="1"/>
  <c r="D149" i="12"/>
  <c r="D187" i="12" s="1"/>
  <c r="D226" i="12" s="1"/>
  <c r="D266" i="12" s="1"/>
  <c r="D136" i="12"/>
  <c r="D174" i="12" s="1"/>
  <c r="D213" i="12" s="1"/>
  <c r="D253" i="12" s="1"/>
  <c r="D155" i="12"/>
  <c r="D193" i="12" s="1"/>
  <c r="D232" i="12" s="1"/>
  <c r="D272" i="12" s="1"/>
  <c r="D140" i="12"/>
  <c r="D178" i="12" s="1"/>
  <c r="D217" i="12" s="1"/>
  <c r="D257" i="12" s="1"/>
  <c r="D153" i="12"/>
  <c r="D191" i="12" s="1"/>
  <c r="D230" i="12" s="1"/>
  <c r="D270" i="12" s="1"/>
  <c r="D137" i="12"/>
  <c r="D175" i="12" s="1"/>
  <c r="D146" i="12"/>
  <c r="D184" i="12" s="1"/>
  <c r="D223" i="12" s="1"/>
  <c r="D263" i="12" s="1"/>
  <c r="D159" i="12"/>
  <c r="D197" i="12" s="1"/>
  <c r="D236" i="12" s="1"/>
  <c r="D276" i="12" s="1"/>
  <c r="D143" i="12"/>
  <c r="D181" i="12" s="1"/>
  <c r="D220" i="12" s="1"/>
  <c r="D260" i="12" s="1"/>
  <c r="D148" i="12"/>
  <c r="D186" i="12" s="1"/>
  <c r="D225" i="12" s="1"/>
  <c r="D265" i="12" s="1"/>
  <c r="D145" i="12"/>
  <c r="D183" i="12" s="1"/>
  <c r="D222" i="12" s="1"/>
  <c r="D262" i="12" s="1"/>
  <c r="D151" i="12"/>
  <c r="D189" i="12" s="1"/>
  <c r="D228" i="12" s="1"/>
  <c r="D268" i="12" s="1"/>
  <c r="D134" i="12"/>
  <c r="D172" i="12" s="1"/>
  <c r="D132" i="12"/>
  <c r="D170" i="12" s="1"/>
  <c r="D129" i="12"/>
  <c r="D167" i="12" s="1"/>
  <c r="D206" i="12" s="1"/>
  <c r="D246" i="12" s="1"/>
  <c r="D135" i="12"/>
  <c r="D173" i="12" s="1"/>
  <c r="D212" i="12" s="1"/>
  <c r="D252" i="12" s="1"/>
  <c r="D150" i="12"/>
  <c r="D188" i="12" s="1"/>
  <c r="D227" i="12" s="1"/>
  <c r="D267" i="12" s="1"/>
  <c r="D157" i="12"/>
  <c r="D195" i="12" s="1"/>
  <c r="D234" i="12" s="1"/>
  <c r="D274" i="12" s="1"/>
  <c r="D154" i="12"/>
  <c r="D192" i="12" s="1"/>
  <c r="D231" i="12" s="1"/>
  <c r="D271" i="12" s="1"/>
  <c r="D133" i="12"/>
  <c r="D171" i="12" s="1"/>
  <c r="D142" i="12"/>
  <c r="D180" i="12" s="1"/>
  <c r="D219" i="12" s="1"/>
  <c r="D259" i="12" s="1"/>
  <c r="D141" i="12"/>
  <c r="D179" i="12" s="1"/>
  <c r="D218" i="12" s="1"/>
  <c r="D258" i="12" s="1"/>
  <c r="D156" i="12"/>
  <c r="D194" i="12" s="1"/>
  <c r="D233" i="12" s="1"/>
  <c r="D273" i="12" s="1"/>
  <c r="E142" i="62"/>
  <c r="E180" i="62" s="1"/>
  <c r="E219" i="62" s="1"/>
  <c r="E259" i="62" s="1"/>
  <c r="B235" i="12"/>
  <c r="B275" i="12" s="1"/>
  <c r="B210" i="6"/>
  <c r="B250" i="6" s="1"/>
  <c r="B225" i="50"/>
  <c r="B265" i="50" s="1"/>
  <c r="E133" i="12"/>
  <c r="D147" i="4"/>
  <c r="D185" i="4" s="1"/>
  <c r="D155" i="4"/>
  <c r="D193" i="4" s="1"/>
  <c r="D232" i="4" s="1"/>
  <c r="D272" i="4" s="1"/>
  <c r="D150" i="4"/>
  <c r="D188" i="4" s="1"/>
  <c r="D227" i="4" s="1"/>
  <c r="D267" i="4" s="1"/>
  <c r="D141" i="4"/>
  <c r="D179" i="4" s="1"/>
  <c r="D218" i="4" s="1"/>
  <c r="D258" i="4" s="1"/>
  <c r="D146" i="4"/>
  <c r="D184" i="4" s="1"/>
  <c r="D223" i="4" s="1"/>
  <c r="D263" i="4" s="1"/>
  <c r="D152" i="4"/>
  <c r="D190" i="4" s="1"/>
  <c r="D229" i="4" s="1"/>
  <c r="D269" i="4" s="1"/>
  <c r="D139" i="4"/>
  <c r="D177" i="4" s="1"/>
  <c r="D216" i="4" s="1"/>
  <c r="D256" i="4" s="1"/>
  <c r="D136" i="4"/>
  <c r="D174" i="4" s="1"/>
  <c r="D213" i="4" s="1"/>
  <c r="D253" i="4" s="1"/>
  <c r="D143" i="4"/>
  <c r="D181" i="4" s="1"/>
  <c r="D154" i="4"/>
  <c r="D192" i="4" s="1"/>
  <c r="D158" i="4"/>
  <c r="D196" i="4" s="1"/>
  <c r="D156" i="4"/>
  <c r="D194" i="4" s="1"/>
  <c r="D142" i="4"/>
  <c r="D180" i="4" s="1"/>
  <c r="D130" i="4"/>
  <c r="D168" i="4" s="1"/>
  <c r="D207" i="4" s="1"/>
  <c r="D247" i="4" s="1"/>
  <c r="D149" i="4"/>
  <c r="D187" i="4" s="1"/>
  <c r="D157" i="4"/>
  <c r="D195" i="4" s="1"/>
  <c r="D234" i="4" s="1"/>
  <c r="D274" i="4" s="1"/>
  <c r="D133" i="4"/>
  <c r="D171" i="4" s="1"/>
  <c r="D129" i="4"/>
  <c r="D167" i="4" s="1"/>
  <c r="D131" i="4"/>
  <c r="D169" i="4" s="1"/>
  <c r="D134" i="4"/>
  <c r="D172" i="4" s="1"/>
  <c r="D140" i="4"/>
  <c r="D178" i="4" s="1"/>
  <c r="D132" i="4"/>
  <c r="D170" i="4" s="1"/>
  <c r="D209" i="4" s="1"/>
  <c r="D249" i="4" s="1"/>
  <c r="D153" i="4"/>
  <c r="D191" i="4" s="1"/>
  <c r="D230" i="4" s="1"/>
  <c r="D270" i="4" s="1"/>
  <c r="D138" i="4"/>
  <c r="D176" i="4" s="1"/>
  <c r="D144" i="4"/>
  <c r="D182" i="4" s="1"/>
  <c r="D221" i="4" s="1"/>
  <c r="D261" i="4" s="1"/>
  <c r="D137" i="4"/>
  <c r="D175" i="4" s="1"/>
  <c r="D214" i="4" s="1"/>
  <c r="D254" i="4" s="1"/>
  <c r="D151" i="4"/>
  <c r="D189" i="4" s="1"/>
  <c r="D228" i="4" s="1"/>
  <c r="D268" i="4" s="1"/>
  <c r="D135" i="4"/>
  <c r="D173" i="4" s="1"/>
  <c r="D212" i="4" s="1"/>
  <c r="D252" i="4" s="1"/>
  <c r="D128" i="4"/>
  <c r="D166" i="4" s="1"/>
  <c r="D205" i="4" s="1"/>
  <c r="D245" i="4" s="1"/>
  <c r="D145" i="4"/>
  <c r="D183" i="4" s="1"/>
  <c r="D148" i="4"/>
  <c r="D186" i="4" s="1"/>
  <c r="D225" i="4" s="1"/>
  <c r="D265" i="4" s="1"/>
  <c r="D159" i="4"/>
  <c r="D197" i="4" s="1"/>
  <c r="E138" i="62"/>
  <c r="E176" i="62" s="1"/>
  <c r="E215" i="62" s="1"/>
  <c r="E255" i="62" s="1"/>
  <c r="E131" i="6"/>
  <c r="E132" i="11"/>
  <c r="E170" i="11" s="1"/>
  <c r="E209" i="11" s="1"/>
  <c r="E249" i="11" s="1"/>
  <c r="B212" i="3"/>
  <c r="B216" i="9"/>
  <c r="B256" i="9" s="1"/>
  <c r="B231" i="12"/>
  <c r="B232" i="5"/>
  <c r="B272" i="5" s="1"/>
  <c r="B219" i="7"/>
  <c r="B259" i="7" s="1"/>
  <c r="B224" i="2"/>
  <c r="B264" i="2" s="1"/>
  <c r="E172" i="37"/>
  <c r="E211" i="37" s="1"/>
  <c r="E251" i="37" s="1"/>
  <c r="I155" i="5"/>
  <c r="I148" i="5"/>
  <c r="I141" i="5"/>
  <c r="I134" i="5"/>
  <c r="I157" i="5"/>
  <c r="I130" i="5"/>
  <c r="I168" i="5" s="1"/>
  <c r="I207" i="5" s="1"/>
  <c r="I247" i="5" s="1"/>
  <c r="I146" i="5"/>
  <c r="I184" i="5" s="1"/>
  <c r="I152" i="5"/>
  <c r="I190" i="5" s="1"/>
  <c r="I229" i="5" s="1"/>
  <c r="I269" i="5" s="1"/>
  <c r="I137" i="5"/>
  <c r="I175" i="5" s="1"/>
  <c r="I214" i="5" s="1"/>
  <c r="I254" i="5" s="1"/>
  <c r="I129" i="5"/>
  <c r="I167" i="5" s="1"/>
  <c r="I206" i="5" s="1"/>
  <c r="I246" i="5" s="1"/>
  <c r="I156" i="5"/>
  <c r="I140" i="5"/>
  <c r="I145" i="5"/>
  <c r="I153" i="5"/>
  <c r="I132" i="5"/>
  <c r="I143" i="5"/>
  <c r="I181" i="5" s="1"/>
  <c r="I220" i="5" s="1"/>
  <c r="I260" i="5" s="1"/>
  <c r="I131" i="5"/>
  <c r="I150" i="5"/>
  <c r="I144" i="5"/>
  <c r="I139" i="5"/>
  <c r="I128" i="5"/>
  <c r="I136" i="5"/>
  <c r="I159" i="5"/>
  <c r="I158" i="5"/>
  <c r="I142" i="5"/>
  <c r="I180" i="5" s="1"/>
  <c r="I219" i="5" s="1"/>
  <c r="I259" i="5" s="1"/>
  <c r="I151" i="5"/>
  <c r="I135" i="5"/>
  <c r="I149" i="5"/>
  <c r="I187" i="5" s="1"/>
  <c r="I226" i="5" s="1"/>
  <c r="I266" i="5" s="1"/>
  <c r="I133" i="5"/>
  <c r="I171" i="5" s="1"/>
  <c r="I210" i="5" s="1"/>
  <c r="I250" i="5" s="1"/>
  <c r="I154" i="5"/>
  <c r="I138" i="5"/>
  <c r="I147" i="5"/>
  <c r="E145" i="62"/>
  <c r="E183" i="62" s="1"/>
  <c r="E222" i="62" s="1"/>
  <c r="E262" i="62" s="1"/>
  <c r="E157" i="50"/>
  <c r="E195" i="50" s="1"/>
  <c r="E234" i="50" s="1"/>
  <c r="E274" i="50" s="1"/>
  <c r="E176" i="65"/>
  <c r="E215" i="65" s="1"/>
  <c r="E255" i="65" s="1"/>
  <c r="E169" i="7"/>
  <c r="E208" i="7" s="1"/>
  <c r="E248" i="7" s="1"/>
  <c r="B226" i="7"/>
  <c r="B266" i="7" s="1"/>
  <c r="H152" i="66"/>
  <c r="H142" i="66"/>
  <c r="H136" i="66"/>
  <c r="H174" i="66" s="1"/>
  <c r="H213" i="66" s="1"/>
  <c r="H253" i="66" s="1"/>
  <c r="H137" i="66"/>
  <c r="H145" i="66"/>
  <c r="H141" i="66"/>
  <c r="H129" i="66"/>
  <c r="H133" i="66"/>
  <c r="H131" i="66"/>
  <c r="H154" i="66"/>
  <c r="H140" i="66"/>
  <c r="H178" i="66" s="1"/>
  <c r="H217" i="66" s="1"/>
  <c r="H257" i="66" s="1"/>
  <c r="H156" i="66"/>
  <c r="H155" i="66"/>
  <c r="H138" i="66"/>
  <c r="H159" i="66"/>
  <c r="H143" i="66"/>
  <c r="H128" i="66"/>
  <c r="H158" i="66"/>
  <c r="H146" i="66"/>
  <c r="H151" i="66"/>
  <c r="H147" i="66"/>
  <c r="H139" i="66"/>
  <c r="H150" i="66"/>
  <c r="H134" i="66"/>
  <c r="H135" i="66"/>
  <c r="H149" i="66"/>
  <c r="H187" i="66" s="1"/>
  <c r="H226" i="66" s="1"/>
  <c r="H266" i="66" s="1"/>
  <c r="H153" i="66"/>
  <c r="H132" i="66"/>
  <c r="H157" i="66"/>
  <c r="H148" i="66"/>
  <c r="H130" i="66"/>
  <c r="H144" i="66"/>
  <c r="E188" i="4"/>
  <c r="E227" i="4" s="1"/>
  <c r="E267" i="4" s="1"/>
  <c r="F159" i="44"/>
  <c r="F197" i="44" s="1"/>
  <c r="F236" i="44" s="1"/>
  <c r="F276" i="44" s="1"/>
  <c r="F139" i="44"/>
  <c r="F177" i="44" s="1"/>
  <c r="F133" i="44"/>
  <c r="F171" i="44" s="1"/>
  <c r="F135" i="44"/>
  <c r="F173" i="44" s="1"/>
  <c r="F151" i="44"/>
  <c r="F189" i="44" s="1"/>
  <c r="F131" i="44"/>
  <c r="F169" i="44" s="1"/>
  <c r="F208" i="44" s="1"/>
  <c r="F248" i="44" s="1"/>
  <c r="F156" i="44"/>
  <c r="F194" i="44" s="1"/>
  <c r="F149" i="44"/>
  <c r="F187" i="44" s="1"/>
  <c r="F128" i="44"/>
  <c r="F166" i="44" s="1"/>
  <c r="F145" i="44"/>
  <c r="F183" i="44" s="1"/>
  <c r="F222" i="44" s="1"/>
  <c r="F262" i="44" s="1"/>
  <c r="F150" i="44"/>
  <c r="F188" i="44" s="1"/>
  <c r="F227" i="44" s="1"/>
  <c r="F267" i="44" s="1"/>
  <c r="F137" i="44"/>
  <c r="F175" i="44" s="1"/>
  <c r="F148" i="44"/>
  <c r="F186" i="44" s="1"/>
  <c r="F146" i="44"/>
  <c r="F184" i="44" s="1"/>
  <c r="F155" i="44"/>
  <c r="F193" i="44" s="1"/>
  <c r="F153" i="44"/>
  <c r="F191" i="44" s="1"/>
  <c r="F138" i="44"/>
  <c r="F176" i="44" s="1"/>
  <c r="F136" i="44"/>
  <c r="F174" i="44" s="1"/>
  <c r="F213" i="44" s="1"/>
  <c r="F253" i="44" s="1"/>
  <c r="F142" i="44"/>
  <c r="F180" i="44" s="1"/>
  <c r="F147" i="44"/>
  <c r="F185" i="44" s="1"/>
  <c r="F140" i="44"/>
  <c r="F178" i="44" s="1"/>
  <c r="F130" i="44"/>
  <c r="F168" i="44" s="1"/>
  <c r="F134" i="44"/>
  <c r="F172" i="44" s="1"/>
  <c r="F211" i="44" s="1"/>
  <c r="F251" i="44" s="1"/>
  <c r="F157" i="44"/>
  <c r="F195" i="44" s="1"/>
  <c r="F234" i="44" s="1"/>
  <c r="F274" i="44" s="1"/>
  <c r="F141" i="44"/>
  <c r="F179" i="44" s="1"/>
  <c r="F218" i="44" s="1"/>
  <c r="F258" i="44" s="1"/>
  <c r="F132" i="44"/>
  <c r="F170" i="44" s="1"/>
  <c r="F154" i="44"/>
  <c r="F192" i="44" s="1"/>
  <c r="F231" i="44" s="1"/>
  <c r="F271" i="44" s="1"/>
  <c r="F129" i="44"/>
  <c r="F167" i="44" s="1"/>
  <c r="F206" i="44" s="1"/>
  <c r="F246" i="44" s="1"/>
  <c r="F144" i="44"/>
  <c r="F182" i="44" s="1"/>
  <c r="F143" i="44"/>
  <c r="F181" i="44" s="1"/>
  <c r="F220" i="44" s="1"/>
  <c r="F260" i="44" s="1"/>
  <c r="F152" i="44"/>
  <c r="F190" i="44" s="1"/>
  <c r="F229" i="44" s="1"/>
  <c r="F269" i="44" s="1"/>
  <c r="F158" i="44"/>
  <c r="F196" i="44" s="1"/>
  <c r="E150" i="3"/>
  <c r="E188" i="3" s="1"/>
  <c r="E227" i="3" s="1"/>
  <c r="E267" i="3" s="1"/>
  <c r="E139" i="62"/>
  <c r="E177" i="62" s="1"/>
  <c r="E216" i="62" s="1"/>
  <c r="E256" i="62" s="1"/>
  <c r="E136" i="44"/>
  <c r="E174" i="44" s="1"/>
  <c r="E213" i="44" s="1"/>
  <c r="E253" i="44" s="1"/>
  <c r="B216" i="3"/>
  <c r="B233" i="3"/>
  <c r="B273" i="3" s="1"/>
  <c r="B211" i="8"/>
  <c r="B218" i="11"/>
  <c r="B258" i="11" s="1"/>
  <c r="B232" i="4"/>
  <c r="B272" i="4" s="1"/>
  <c r="B207" i="9"/>
  <c r="B214" i="12"/>
  <c r="B224" i="12"/>
  <c r="B264" i="12" s="1"/>
  <c r="B211" i="6"/>
  <c r="B251" i="6" s="1"/>
  <c r="B220" i="6"/>
  <c r="B260" i="6" s="1"/>
  <c r="B217" i="5"/>
  <c r="B257" i="5" s="1"/>
  <c r="B208" i="65"/>
  <c r="B248" i="65" s="1"/>
  <c r="B211" i="13"/>
  <c r="B251" i="13" s="1"/>
  <c r="B226" i="37"/>
  <c r="B217" i="37"/>
  <c r="B234" i="10"/>
  <c r="B211" i="11"/>
  <c r="B251" i="11" s="1"/>
  <c r="B227" i="29"/>
  <c r="B227" i="2"/>
  <c r="B267" i="2" s="1"/>
  <c r="B212" i="55"/>
  <c r="B252" i="55" s="1"/>
  <c r="E128" i="2"/>
  <c r="E132" i="2"/>
  <c r="E170" i="2" s="1"/>
  <c r="E209" i="2" s="1"/>
  <c r="E249" i="2" s="1"/>
  <c r="E184" i="37"/>
  <c r="E223" i="37" s="1"/>
  <c r="E263" i="37" s="1"/>
  <c r="E175" i="37"/>
  <c r="E214" i="37" s="1"/>
  <c r="E254" i="37" s="1"/>
  <c r="H159" i="29"/>
  <c r="H197" i="29" s="1"/>
  <c r="H236" i="29" s="1"/>
  <c r="H276" i="29" s="1"/>
  <c r="H136" i="29"/>
  <c r="H157" i="29"/>
  <c r="H134" i="29"/>
  <c r="H145" i="29"/>
  <c r="H183" i="29" s="1"/>
  <c r="H222" i="29" s="1"/>
  <c r="H262" i="29" s="1"/>
  <c r="H132" i="29"/>
  <c r="H156" i="29"/>
  <c r="H130" i="29"/>
  <c r="H131" i="29"/>
  <c r="H128" i="29"/>
  <c r="H148" i="29"/>
  <c r="H158" i="29"/>
  <c r="H141" i="29"/>
  <c r="H129" i="29"/>
  <c r="H139" i="29"/>
  <c r="H143" i="29"/>
  <c r="H133" i="29"/>
  <c r="H153" i="29"/>
  <c r="H149" i="29"/>
  <c r="H152" i="29"/>
  <c r="H135" i="29"/>
  <c r="H137" i="29"/>
  <c r="H142" i="29"/>
  <c r="H140" i="29"/>
  <c r="H138" i="29"/>
  <c r="H155" i="29"/>
  <c r="H150" i="29"/>
  <c r="H147" i="29"/>
  <c r="H154" i="29"/>
  <c r="H151" i="29"/>
  <c r="H146" i="29"/>
  <c r="H144" i="29"/>
  <c r="H150" i="13"/>
  <c r="H188" i="13" s="1"/>
  <c r="H227" i="13" s="1"/>
  <c r="H267" i="13" s="1"/>
  <c r="H136" i="13"/>
  <c r="H128" i="13"/>
  <c r="H145" i="13"/>
  <c r="H183" i="13" s="1"/>
  <c r="H222" i="13" s="1"/>
  <c r="H262" i="13" s="1"/>
  <c r="H143" i="13"/>
  <c r="H181" i="13" s="1"/>
  <c r="H220" i="13" s="1"/>
  <c r="H260" i="13" s="1"/>
  <c r="H156" i="13"/>
  <c r="H139" i="13"/>
  <c r="H138" i="13"/>
  <c r="H135" i="13"/>
  <c r="H158" i="13"/>
  <c r="H196" i="13" s="1"/>
  <c r="H235" i="13" s="1"/>
  <c r="H275" i="13" s="1"/>
  <c r="H132" i="13"/>
  <c r="H147" i="13"/>
  <c r="H133" i="13"/>
  <c r="H137" i="13"/>
  <c r="H153" i="13"/>
  <c r="H155" i="13"/>
  <c r="H149" i="13"/>
  <c r="H131" i="13"/>
  <c r="H146" i="13"/>
  <c r="H159" i="13"/>
  <c r="H148" i="13"/>
  <c r="H144" i="13"/>
  <c r="H141" i="13"/>
  <c r="H151" i="13"/>
  <c r="H154" i="13"/>
  <c r="H192" i="13" s="1"/>
  <c r="H231" i="13" s="1"/>
  <c r="H271" i="13" s="1"/>
  <c r="H140" i="13"/>
  <c r="H142" i="13"/>
  <c r="H157" i="13"/>
  <c r="H130" i="13"/>
  <c r="H134" i="13"/>
  <c r="H172" i="13" s="1"/>
  <c r="H211" i="13" s="1"/>
  <c r="H251" i="13" s="1"/>
  <c r="H152" i="13"/>
  <c r="H129" i="13"/>
  <c r="E134" i="10"/>
  <c r="E152" i="10"/>
  <c r="E194" i="4"/>
  <c r="E233" i="4" s="1"/>
  <c r="E273" i="4" s="1"/>
  <c r="G143" i="9"/>
  <c r="G181" i="9" s="1"/>
  <c r="G138" i="9"/>
  <c r="G176" i="9" s="1"/>
  <c r="G215" i="9" s="1"/>
  <c r="G255" i="9" s="1"/>
  <c r="G142" i="9"/>
  <c r="G180" i="9" s="1"/>
  <c r="G219" i="9" s="1"/>
  <c r="G259" i="9" s="1"/>
  <c r="G158" i="9"/>
  <c r="G196" i="9" s="1"/>
  <c r="G235" i="9" s="1"/>
  <c r="G275" i="9" s="1"/>
  <c r="G155" i="9"/>
  <c r="G193" i="9" s="1"/>
  <c r="G232" i="9" s="1"/>
  <c r="G272" i="9" s="1"/>
  <c r="G141" i="9"/>
  <c r="G179" i="9" s="1"/>
  <c r="G136" i="9"/>
  <c r="G174" i="9" s="1"/>
  <c r="G156" i="9"/>
  <c r="G194" i="9" s="1"/>
  <c r="G159" i="9"/>
  <c r="G197" i="9" s="1"/>
  <c r="G139" i="9"/>
  <c r="G177" i="9" s="1"/>
  <c r="G154" i="9"/>
  <c r="G192" i="9" s="1"/>
  <c r="G231" i="9" s="1"/>
  <c r="G271" i="9" s="1"/>
  <c r="G157" i="9"/>
  <c r="G195" i="9" s="1"/>
  <c r="G153" i="9"/>
  <c r="G191" i="9" s="1"/>
  <c r="G130" i="9"/>
  <c r="G168" i="9" s="1"/>
  <c r="G134" i="9"/>
  <c r="G172" i="9" s="1"/>
  <c r="G149" i="9"/>
  <c r="G187" i="9" s="1"/>
  <c r="G226" i="9" s="1"/>
  <c r="G266" i="9" s="1"/>
  <c r="G135" i="9"/>
  <c r="G173" i="9" s="1"/>
  <c r="G140" i="9"/>
  <c r="G178" i="9" s="1"/>
  <c r="G217" i="9" s="1"/>
  <c r="G257" i="9" s="1"/>
  <c r="G150" i="9"/>
  <c r="G188" i="9" s="1"/>
  <c r="G128" i="9"/>
  <c r="G166" i="9" s="1"/>
  <c r="G205" i="9" s="1"/>
  <c r="G245" i="9" s="1"/>
  <c r="G148" i="9"/>
  <c r="G186" i="9" s="1"/>
  <c r="G129" i="9"/>
  <c r="G167" i="9" s="1"/>
  <c r="G206" i="9" s="1"/>
  <c r="G246" i="9" s="1"/>
  <c r="G145" i="9"/>
  <c r="G183" i="9" s="1"/>
  <c r="G222" i="9" s="1"/>
  <c r="G262" i="9" s="1"/>
  <c r="G151" i="9"/>
  <c r="G189" i="9" s="1"/>
  <c r="G228" i="9" s="1"/>
  <c r="G268" i="9" s="1"/>
  <c r="G152" i="9"/>
  <c r="G190" i="9" s="1"/>
  <c r="G132" i="9"/>
  <c r="G170" i="9" s="1"/>
  <c r="G144" i="9"/>
  <c r="G182" i="9" s="1"/>
  <c r="G147" i="9"/>
  <c r="G185" i="9" s="1"/>
  <c r="G224" i="9" s="1"/>
  <c r="G264" i="9" s="1"/>
  <c r="G137" i="9"/>
  <c r="G175" i="9" s="1"/>
  <c r="G214" i="9" s="1"/>
  <c r="G254" i="9" s="1"/>
  <c r="G146" i="9"/>
  <c r="G184" i="9" s="1"/>
  <c r="G223" i="9" s="1"/>
  <c r="G263" i="9" s="1"/>
  <c r="G133" i="9"/>
  <c r="G171" i="9" s="1"/>
  <c r="G210" i="9" s="1"/>
  <c r="G250" i="9" s="1"/>
  <c r="G131" i="9"/>
  <c r="G169" i="9" s="1"/>
  <c r="G208" i="9" s="1"/>
  <c r="G248" i="9" s="1"/>
  <c r="E150" i="12"/>
  <c r="E129" i="12"/>
  <c r="E131" i="66"/>
  <c r="E169" i="66" s="1"/>
  <c r="E208" i="66" s="1"/>
  <c r="E248" i="66" s="1"/>
  <c r="E129" i="66"/>
  <c r="E167" i="66" s="1"/>
  <c r="E206" i="66" s="1"/>
  <c r="E246" i="66" s="1"/>
  <c r="F154" i="55"/>
  <c r="F192" i="55" s="1"/>
  <c r="F231" i="55" s="1"/>
  <c r="F271" i="55" s="1"/>
  <c r="F158" i="55"/>
  <c r="F196" i="55" s="1"/>
  <c r="F137" i="55"/>
  <c r="F175" i="55" s="1"/>
  <c r="F150" i="55"/>
  <c r="F188" i="55" s="1"/>
  <c r="F149" i="55"/>
  <c r="F187" i="55" s="1"/>
  <c r="F128" i="55"/>
  <c r="F166" i="55" s="1"/>
  <c r="F205" i="55" s="1"/>
  <c r="F245" i="55" s="1"/>
  <c r="F134" i="55"/>
  <c r="F172" i="55" s="1"/>
  <c r="F143" i="55"/>
  <c r="F181" i="55" s="1"/>
  <c r="F156" i="55"/>
  <c r="F194" i="55" s="1"/>
  <c r="F233" i="55" s="1"/>
  <c r="F273" i="55" s="1"/>
  <c r="F129" i="55"/>
  <c r="F167" i="55" s="1"/>
  <c r="F206" i="55" s="1"/>
  <c r="F246" i="55" s="1"/>
  <c r="F139" i="55"/>
  <c r="F177" i="55" s="1"/>
  <c r="F140" i="55"/>
  <c r="F178" i="55" s="1"/>
  <c r="F217" i="55" s="1"/>
  <c r="F257" i="55" s="1"/>
  <c r="F142" i="55"/>
  <c r="F180" i="55" s="1"/>
  <c r="F144" i="55"/>
  <c r="F182" i="55" s="1"/>
  <c r="F148" i="55"/>
  <c r="F186" i="55" s="1"/>
  <c r="F130" i="55"/>
  <c r="F168" i="55" s="1"/>
  <c r="F145" i="55"/>
  <c r="F183" i="55" s="1"/>
  <c r="F222" i="55" s="1"/>
  <c r="F262" i="55" s="1"/>
  <c r="F151" i="55"/>
  <c r="F189" i="55" s="1"/>
  <c r="F135" i="55"/>
  <c r="F173" i="55" s="1"/>
  <c r="F146" i="55"/>
  <c r="F184" i="55" s="1"/>
  <c r="F138" i="55"/>
  <c r="F176" i="55" s="1"/>
  <c r="F215" i="55" s="1"/>
  <c r="F255" i="55" s="1"/>
  <c r="F131" i="55"/>
  <c r="F169" i="55" s="1"/>
  <c r="F159" i="55"/>
  <c r="F197" i="55" s="1"/>
  <c r="F152" i="55"/>
  <c r="F190" i="55" s="1"/>
  <c r="F229" i="55" s="1"/>
  <c r="F269" i="55" s="1"/>
  <c r="F153" i="55"/>
  <c r="F191" i="55" s="1"/>
  <c r="F157" i="55"/>
  <c r="F195" i="55" s="1"/>
  <c r="F147" i="55"/>
  <c r="F185" i="55" s="1"/>
  <c r="F224" i="55" s="1"/>
  <c r="F264" i="55" s="1"/>
  <c r="F132" i="55"/>
  <c r="F170" i="55" s="1"/>
  <c r="F133" i="55"/>
  <c r="F171" i="55" s="1"/>
  <c r="F210" i="55" s="1"/>
  <c r="F250" i="55" s="1"/>
  <c r="F155" i="55"/>
  <c r="F193" i="55" s="1"/>
  <c r="F136" i="55"/>
  <c r="F174" i="55" s="1"/>
  <c r="F213" i="55" s="1"/>
  <c r="F253" i="55" s="1"/>
  <c r="F141" i="55"/>
  <c r="F179" i="55" s="1"/>
  <c r="F149" i="7"/>
  <c r="F187" i="7" s="1"/>
  <c r="F226" i="7" s="1"/>
  <c r="F266" i="7" s="1"/>
  <c r="F145" i="7"/>
  <c r="F183" i="7" s="1"/>
  <c r="F222" i="7" s="1"/>
  <c r="F262" i="7" s="1"/>
  <c r="F131" i="7"/>
  <c r="F169" i="7" s="1"/>
  <c r="F208" i="7" s="1"/>
  <c r="F248" i="7" s="1"/>
  <c r="F152" i="7"/>
  <c r="F190" i="7" s="1"/>
  <c r="F229" i="7" s="1"/>
  <c r="F269" i="7" s="1"/>
  <c r="F137" i="7"/>
  <c r="F175" i="7" s="1"/>
  <c r="F214" i="7" s="1"/>
  <c r="F254" i="7" s="1"/>
  <c r="F135" i="7"/>
  <c r="F173" i="7" s="1"/>
  <c r="F212" i="7" s="1"/>
  <c r="F252" i="7" s="1"/>
  <c r="F156" i="7"/>
  <c r="F194" i="7" s="1"/>
  <c r="F233" i="7" s="1"/>
  <c r="F273" i="7" s="1"/>
  <c r="F138" i="7"/>
  <c r="F176" i="7" s="1"/>
  <c r="F215" i="7" s="1"/>
  <c r="F255" i="7" s="1"/>
  <c r="F157" i="7"/>
  <c r="F195" i="7" s="1"/>
  <c r="F155" i="7"/>
  <c r="F193" i="7" s="1"/>
  <c r="F142" i="7"/>
  <c r="F180" i="7" s="1"/>
  <c r="F219" i="7" s="1"/>
  <c r="F259" i="7" s="1"/>
  <c r="F159" i="7"/>
  <c r="F197" i="7" s="1"/>
  <c r="F136" i="7"/>
  <c r="F174" i="7" s="1"/>
  <c r="F213" i="7" s="1"/>
  <c r="F253" i="7" s="1"/>
  <c r="F143" i="7"/>
  <c r="F181" i="7" s="1"/>
  <c r="F139" i="7"/>
  <c r="F177" i="7" s="1"/>
  <c r="F151" i="7"/>
  <c r="F189" i="7" s="1"/>
  <c r="F146" i="7"/>
  <c r="F184" i="7" s="1"/>
  <c r="F148" i="7"/>
  <c r="F186" i="7" s="1"/>
  <c r="F128" i="7"/>
  <c r="F166" i="7" s="1"/>
  <c r="F205" i="7" s="1"/>
  <c r="F245" i="7" s="1"/>
  <c r="F133" i="7"/>
  <c r="F171" i="7" s="1"/>
  <c r="F154" i="7"/>
  <c r="F192" i="7" s="1"/>
  <c r="F231" i="7" s="1"/>
  <c r="F271" i="7" s="1"/>
  <c r="F144" i="7"/>
  <c r="F182" i="7" s="1"/>
  <c r="F153" i="7"/>
  <c r="F191" i="7" s="1"/>
  <c r="F230" i="7" s="1"/>
  <c r="F270" i="7" s="1"/>
  <c r="F134" i="7"/>
  <c r="F172" i="7" s="1"/>
  <c r="F141" i="7"/>
  <c r="F179" i="7" s="1"/>
  <c r="F132" i="7"/>
  <c r="F170" i="7" s="1"/>
  <c r="F158" i="7"/>
  <c r="F196" i="7" s="1"/>
  <c r="F130" i="7"/>
  <c r="F168" i="7" s="1"/>
  <c r="F207" i="7" s="1"/>
  <c r="F247" i="7" s="1"/>
  <c r="F147" i="7"/>
  <c r="F185" i="7" s="1"/>
  <c r="F224" i="7" s="1"/>
  <c r="F264" i="7" s="1"/>
  <c r="F140" i="7"/>
  <c r="F178" i="7" s="1"/>
  <c r="F217" i="7" s="1"/>
  <c r="F257" i="7" s="1"/>
  <c r="F150" i="7"/>
  <c r="F188" i="7" s="1"/>
  <c r="D146" i="8"/>
  <c r="D184" i="8" s="1"/>
  <c r="D130" i="8"/>
  <c r="D168" i="8" s="1"/>
  <c r="D141" i="8"/>
  <c r="D179" i="8" s="1"/>
  <c r="D218" i="8" s="1"/>
  <c r="D258" i="8" s="1"/>
  <c r="D137" i="8"/>
  <c r="D175" i="8" s="1"/>
  <c r="D149" i="8"/>
  <c r="D187" i="8" s="1"/>
  <c r="D226" i="8" s="1"/>
  <c r="D266" i="8" s="1"/>
  <c r="D139" i="8"/>
  <c r="D177" i="8" s="1"/>
  <c r="D216" i="8" s="1"/>
  <c r="D256" i="8" s="1"/>
  <c r="D144" i="8"/>
  <c r="D182" i="8" s="1"/>
  <c r="D128" i="8"/>
  <c r="D166" i="8" s="1"/>
  <c r="D135" i="8"/>
  <c r="D173" i="8" s="1"/>
  <c r="D212" i="8" s="1"/>
  <c r="D252" i="8" s="1"/>
  <c r="D155" i="8"/>
  <c r="D193" i="8" s="1"/>
  <c r="D232" i="8" s="1"/>
  <c r="D272" i="8" s="1"/>
  <c r="D158" i="8"/>
  <c r="D196" i="8" s="1"/>
  <c r="D235" i="8" s="1"/>
  <c r="D275" i="8" s="1"/>
  <c r="D143" i="8"/>
  <c r="D181" i="8" s="1"/>
  <c r="D220" i="8" s="1"/>
  <c r="D260" i="8" s="1"/>
  <c r="D136" i="8"/>
  <c r="D174" i="8" s="1"/>
  <c r="D213" i="8" s="1"/>
  <c r="D253" i="8" s="1"/>
  <c r="D134" i="8"/>
  <c r="D172" i="8" s="1"/>
  <c r="D211" i="8" s="1"/>
  <c r="D251" i="8" s="1"/>
  <c r="D132" i="8"/>
  <c r="D170" i="8" s="1"/>
  <c r="D209" i="8" s="1"/>
  <c r="D249" i="8" s="1"/>
  <c r="D140" i="8"/>
  <c r="D178" i="8" s="1"/>
  <c r="D217" i="8" s="1"/>
  <c r="D257" i="8" s="1"/>
  <c r="D152" i="8"/>
  <c r="D190" i="8" s="1"/>
  <c r="D229" i="8" s="1"/>
  <c r="D269" i="8" s="1"/>
  <c r="D156" i="8"/>
  <c r="D194" i="8" s="1"/>
  <c r="D233" i="8" s="1"/>
  <c r="D273" i="8" s="1"/>
  <c r="D147" i="8"/>
  <c r="D185" i="8" s="1"/>
  <c r="D224" i="8" s="1"/>
  <c r="D264" i="8" s="1"/>
  <c r="D131" i="8"/>
  <c r="D169" i="8" s="1"/>
  <c r="D208" i="8" s="1"/>
  <c r="D248" i="8" s="1"/>
  <c r="D159" i="8"/>
  <c r="D197" i="8" s="1"/>
  <c r="D236" i="8" s="1"/>
  <c r="D276" i="8" s="1"/>
  <c r="D153" i="8"/>
  <c r="D191" i="8" s="1"/>
  <c r="D230" i="8" s="1"/>
  <c r="D270" i="8" s="1"/>
  <c r="D154" i="8"/>
  <c r="D192" i="8" s="1"/>
  <c r="D231" i="8" s="1"/>
  <c r="D271" i="8" s="1"/>
  <c r="D157" i="8"/>
  <c r="D195" i="8" s="1"/>
  <c r="D234" i="8" s="1"/>
  <c r="D274" i="8" s="1"/>
  <c r="D148" i="8"/>
  <c r="D186" i="8" s="1"/>
  <c r="D225" i="8" s="1"/>
  <c r="D265" i="8" s="1"/>
  <c r="D133" i="8"/>
  <c r="D171" i="8" s="1"/>
  <c r="D150" i="8"/>
  <c r="D188" i="8" s="1"/>
  <c r="D227" i="8" s="1"/>
  <c r="D267" i="8" s="1"/>
  <c r="D142" i="8"/>
  <c r="D180" i="8" s="1"/>
  <c r="D151" i="8"/>
  <c r="D189" i="8" s="1"/>
  <c r="D228" i="8" s="1"/>
  <c r="D268" i="8" s="1"/>
  <c r="D138" i="8"/>
  <c r="D176" i="8" s="1"/>
  <c r="D145" i="8"/>
  <c r="D183" i="8" s="1"/>
  <c r="D129" i="8"/>
  <c r="D167" i="8" s="1"/>
  <c r="D145" i="66"/>
  <c r="D183" i="66" s="1"/>
  <c r="D222" i="66" s="1"/>
  <c r="D262" i="66" s="1"/>
  <c r="D130" i="66"/>
  <c r="D168" i="66" s="1"/>
  <c r="D207" i="66" s="1"/>
  <c r="D247" i="66" s="1"/>
  <c r="D129" i="66"/>
  <c r="D167" i="66" s="1"/>
  <c r="D206" i="66" s="1"/>
  <c r="D246" i="66" s="1"/>
  <c r="D153" i="66"/>
  <c r="D191" i="66" s="1"/>
  <c r="D230" i="66" s="1"/>
  <c r="D270" i="66" s="1"/>
  <c r="D148" i="66"/>
  <c r="D186" i="66" s="1"/>
  <c r="D225" i="66" s="1"/>
  <c r="D265" i="66" s="1"/>
  <c r="D141" i="66"/>
  <c r="D179" i="66" s="1"/>
  <c r="D218" i="66" s="1"/>
  <c r="D258" i="66" s="1"/>
  <c r="D138" i="66"/>
  <c r="D176" i="66" s="1"/>
  <c r="D215" i="66" s="1"/>
  <c r="D255" i="66" s="1"/>
  <c r="D132" i="66"/>
  <c r="D170" i="66" s="1"/>
  <c r="D209" i="66" s="1"/>
  <c r="D249" i="66" s="1"/>
  <c r="D137" i="66"/>
  <c r="D175" i="66" s="1"/>
  <c r="D214" i="66" s="1"/>
  <c r="D254" i="66" s="1"/>
  <c r="D147" i="66"/>
  <c r="D185" i="66" s="1"/>
  <c r="D224" i="66" s="1"/>
  <c r="D264" i="66" s="1"/>
  <c r="D131" i="66"/>
  <c r="D169" i="66" s="1"/>
  <c r="D208" i="66" s="1"/>
  <c r="D248" i="66" s="1"/>
  <c r="D140" i="66"/>
  <c r="D178" i="66" s="1"/>
  <c r="D217" i="66" s="1"/>
  <c r="D257" i="66" s="1"/>
  <c r="D144" i="66"/>
  <c r="D182" i="66" s="1"/>
  <c r="D221" i="66" s="1"/>
  <c r="D261" i="66" s="1"/>
  <c r="D146" i="66"/>
  <c r="D184" i="66" s="1"/>
  <c r="D223" i="66" s="1"/>
  <c r="D263" i="66" s="1"/>
  <c r="D150" i="66"/>
  <c r="D188" i="66" s="1"/>
  <c r="D227" i="66" s="1"/>
  <c r="D267" i="66" s="1"/>
  <c r="D152" i="66"/>
  <c r="D190" i="66" s="1"/>
  <c r="D128" i="66"/>
  <c r="D166" i="66" s="1"/>
  <c r="D159" i="66"/>
  <c r="D197" i="66" s="1"/>
  <c r="D236" i="66" s="1"/>
  <c r="D276" i="66" s="1"/>
  <c r="D136" i="66"/>
  <c r="D174" i="66" s="1"/>
  <c r="D213" i="66" s="1"/>
  <c r="D253" i="66" s="1"/>
  <c r="D151" i="66"/>
  <c r="D189" i="66" s="1"/>
  <c r="D228" i="66" s="1"/>
  <c r="D268" i="66" s="1"/>
  <c r="D134" i="66"/>
  <c r="D172" i="66" s="1"/>
  <c r="D211" i="66" s="1"/>
  <c r="D251" i="66" s="1"/>
  <c r="D154" i="66"/>
  <c r="D192" i="66" s="1"/>
  <c r="D231" i="66" s="1"/>
  <c r="D271" i="66" s="1"/>
  <c r="D155" i="66"/>
  <c r="D193" i="66" s="1"/>
  <c r="D232" i="66" s="1"/>
  <c r="D272" i="66" s="1"/>
  <c r="D139" i="66"/>
  <c r="D177" i="66" s="1"/>
  <c r="D216" i="66" s="1"/>
  <c r="D256" i="66" s="1"/>
  <c r="D135" i="66"/>
  <c r="D173" i="66" s="1"/>
  <c r="D212" i="66" s="1"/>
  <c r="D252" i="66" s="1"/>
  <c r="D158" i="66"/>
  <c r="D196" i="66" s="1"/>
  <c r="D235" i="66" s="1"/>
  <c r="D275" i="66" s="1"/>
  <c r="D149" i="66"/>
  <c r="D187" i="66" s="1"/>
  <c r="D226" i="66" s="1"/>
  <c r="D266" i="66" s="1"/>
  <c r="D157" i="66"/>
  <c r="D195" i="66" s="1"/>
  <c r="D234" i="66" s="1"/>
  <c r="D274" i="66" s="1"/>
  <c r="D143" i="66"/>
  <c r="D181" i="66" s="1"/>
  <c r="D220" i="66" s="1"/>
  <c r="D260" i="66" s="1"/>
  <c r="D133" i="66"/>
  <c r="D171" i="66" s="1"/>
  <c r="D210" i="66" s="1"/>
  <c r="D250" i="66" s="1"/>
  <c r="D156" i="66"/>
  <c r="D194" i="66" s="1"/>
  <c r="D233" i="66" s="1"/>
  <c r="D273" i="66" s="1"/>
  <c r="D142" i="66"/>
  <c r="D180" i="66" s="1"/>
  <c r="D219" i="66" s="1"/>
  <c r="D259" i="66" s="1"/>
  <c r="E146" i="3"/>
  <c r="E184" i="3" s="1"/>
  <c r="E223" i="3" s="1"/>
  <c r="E263" i="3" s="1"/>
  <c r="E135" i="3"/>
  <c r="E173" i="3" s="1"/>
  <c r="E212" i="3" s="1"/>
  <c r="E252" i="3" s="1"/>
  <c r="C132" i="10"/>
  <c r="C170" i="10" s="1"/>
  <c r="C209" i="10" s="1"/>
  <c r="C249" i="10" s="1"/>
  <c r="C148" i="10"/>
  <c r="C186" i="10" s="1"/>
  <c r="C225" i="10" s="1"/>
  <c r="C265" i="10" s="1"/>
  <c r="C129" i="10"/>
  <c r="C167" i="10" s="1"/>
  <c r="C155" i="10"/>
  <c r="C193" i="10" s="1"/>
  <c r="C232" i="10" s="1"/>
  <c r="C272" i="10" s="1"/>
  <c r="C144" i="10"/>
  <c r="C135" i="10"/>
  <c r="C173" i="10" s="1"/>
  <c r="C128" i="10"/>
  <c r="C166" i="10" s="1"/>
  <c r="C205" i="10" s="1"/>
  <c r="C245" i="10" s="1"/>
  <c r="C147" i="10"/>
  <c r="C154" i="10"/>
  <c r="C192" i="10" s="1"/>
  <c r="C231" i="10" s="1"/>
  <c r="C271" i="10" s="1"/>
  <c r="C150" i="10"/>
  <c r="C188" i="10" s="1"/>
  <c r="C227" i="10" s="1"/>
  <c r="C267" i="10" s="1"/>
  <c r="C142" i="10"/>
  <c r="C180" i="10" s="1"/>
  <c r="C219" i="10" s="1"/>
  <c r="C259" i="10" s="1"/>
  <c r="C157" i="10"/>
  <c r="C195" i="10" s="1"/>
  <c r="C234" i="10" s="1"/>
  <c r="C274" i="10" s="1"/>
  <c r="C156" i="10"/>
  <c r="C194" i="10" s="1"/>
  <c r="C145" i="10"/>
  <c r="C183" i="10" s="1"/>
  <c r="C222" i="10" s="1"/>
  <c r="C262" i="10" s="1"/>
  <c r="C140" i="10"/>
  <c r="C153" i="10"/>
  <c r="C191" i="10" s="1"/>
  <c r="C230" i="10" s="1"/>
  <c r="C270" i="10" s="1"/>
  <c r="C158" i="10"/>
  <c r="C196" i="10" s="1"/>
  <c r="C235" i="10" s="1"/>
  <c r="C275" i="10" s="1"/>
  <c r="C133" i="10"/>
  <c r="C171" i="10" s="1"/>
  <c r="C138" i="10"/>
  <c r="C176" i="10" s="1"/>
  <c r="C149" i="10"/>
  <c r="C187" i="10" s="1"/>
  <c r="C152" i="10"/>
  <c r="C190" i="10" s="1"/>
  <c r="C134" i="10"/>
  <c r="C172" i="10" s="1"/>
  <c r="C211" i="10" s="1"/>
  <c r="C251" i="10" s="1"/>
  <c r="C141" i="10"/>
  <c r="C179" i="10" s="1"/>
  <c r="C146" i="10"/>
  <c r="C131" i="10"/>
  <c r="C169" i="10" s="1"/>
  <c r="C159" i="10"/>
  <c r="C197" i="10" s="1"/>
  <c r="C236" i="10" s="1"/>
  <c r="C276" i="10" s="1"/>
  <c r="C151" i="10"/>
  <c r="C189" i="10" s="1"/>
  <c r="C137" i="10"/>
  <c r="C130" i="10"/>
  <c r="C168" i="10" s="1"/>
  <c r="C136" i="10"/>
  <c r="C143" i="10"/>
  <c r="C181" i="10" s="1"/>
  <c r="C220" i="10" s="1"/>
  <c r="C260" i="10" s="1"/>
  <c r="C145" i="12"/>
  <c r="C152" i="12"/>
  <c r="C190" i="12" s="1"/>
  <c r="C153" i="12"/>
  <c r="C150" i="12"/>
  <c r="C188" i="12" s="1"/>
  <c r="C227" i="12" s="1"/>
  <c r="C267" i="12" s="1"/>
  <c r="C143" i="12"/>
  <c r="C148" i="12"/>
  <c r="C186" i="12" s="1"/>
  <c r="C225" i="12" s="1"/>
  <c r="C265" i="12" s="1"/>
  <c r="C137" i="12"/>
  <c r="C175" i="12" s="1"/>
  <c r="C214" i="12" s="1"/>
  <c r="C254" i="12" s="1"/>
  <c r="C146" i="12"/>
  <c r="C184" i="12" s="1"/>
  <c r="C155" i="12"/>
  <c r="C193" i="12" s="1"/>
  <c r="C232" i="12" s="1"/>
  <c r="C272" i="12" s="1"/>
  <c r="C144" i="12"/>
  <c r="C182" i="12" s="1"/>
  <c r="C159" i="12"/>
  <c r="C142" i="12"/>
  <c r="C129" i="12"/>
  <c r="C167" i="12" s="1"/>
  <c r="C206" i="12" s="1"/>
  <c r="C246" i="12" s="1"/>
  <c r="C135" i="12"/>
  <c r="C173" i="12" s="1"/>
  <c r="C212" i="12" s="1"/>
  <c r="C252" i="12" s="1"/>
  <c r="C140" i="12"/>
  <c r="C147" i="12"/>
  <c r="C138" i="12"/>
  <c r="C176" i="12" s="1"/>
  <c r="C215" i="12" s="1"/>
  <c r="C255" i="12" s="1"/>
  <c r="C157" i="12"/>
  <c r="C139" i="12"/>
  <c r="C158" i="12"/>
  <c r="C156" i="12"/>
  <c r="C132" i="12"/>
  <c r="C170" i="12" s="1"/>
  <c r="C209" i="12" s="1"/>
  <c r="C249" i="12" s="1"/>
  <c r="C130" i="12"/>
  <c r="C168" i="12" s="1"/>
  <c r="C207" i="12" s="1"/>
  <c r="C247" i="12" s="1"/>
  <c r="C136" i="12"/>
  <c r="C174" i="12" s="1"/>
  <c r="C213" i="12" s="1"/>
  <c r="C253" i="12" s="1"/>
  <c r="C134" i="12"/>
  <c r="C172" i="12" s="1"/>
  <c r="C211" i="12" s="1"/>
  <c r="C251" i="12" s="1"/>
  <c r="C128" i="12"/>
  <c r="C166" i="12" s="1"/>
  <c r="C205" i="12" s="1"/>
  <c r="C245" i="12" s="1"/>
  <c r="C151" i="12"/>
  <c r="C141" i="12"/>
  <c r="C131" i="12"/>
  <c r="C149" i="12"/>
  <c r="C154" i="12"/>
  <c r="E136" i="8"/>
  <c r="E138" i="8"/>
  <c r="E136" i="62"/>
  <c r="E174" i="62" s="1"/>
  <c r="E213" i="62" s="1"/>
  <c r="E253" i="62" s="1"/>
  <c r="E158" i="62"/>
  <c r="E196" i="62" s="1"/>
  <c r="E235" i="62" s="1"/>
  <c r="E275" i="62" s="1"/>
  <c r="E132" i="9"/>
  <c r="E143" i="9"/>
  <c r="E143" i="50"/>
  <c r="E181" i="50" s="1"/>
  <c r="E220" i="50" s="1"/>
  <c r="E260" i="50" s="1"/>
  <c r="E135" i="50"/>
  <c r="E173" i="50" s="1"/>
  <c r="E212" i="50" s="1"/>
  <c r="E252" i="50" s="1"/>
  <c r="E144" i="44"/>
  <c r="E182" i="44" s="1"/>
  <c r="E221" i="44" s="1"/>
  <c r="E261" i="44" s="1"/>
  <c r="E155" i="44"/>
  <c r="E193" i="44" s="1"/>
  <c r="E232" i="44" s="1"/>
  <c r="E272" i="44" s="1"/>
  <c r="F141" i="3"/>
  <c r="F179" i="3" s="1"/>
  <c r="F218" i="3" s="1"/>
  <c r="F258" i="3" s="1"/>
  <c r="E145" i="65"/>
  <c r="E183" i="65" s="1"/>
  <c r="E222" i="65" s="1"/>
  <c r="E262" i="65" s="1"/>
  <c r="E148" i="65"/>
  <c r="E186" i="65" s="1"/>
  <c r="E225" i="65" s="1"/>
  <c r="E265" i="65" s="1"/>
  <c r="E154" i="5"/>
  <c r="E192" i="5" s="1"/>
  <c r="E231" i="5" s="1"/>
  <c r="E271" i="5" s="1"/>
  <c r="E133" i="5"/>
  <c r="E171" i="5" s="1"/>
  <c r="E210" i="5" s="1"/>
  <c r="E250" i="5" s="1"/>
  <c r="E138" i="13"/>
  <c r="E176" i="13" s="1"/>
  <c r="E215" i="13" s="1"/>
  <c r="E255" i="13" s="1"/>
  <c r="E135" i="13"/>
  <c r="E173" i="13" s="1"/>
  <c r="E212" i="13" s="1"/>
  <c r="E252" i="13" s="1"/>
  <c r="E139" i="7"/>
  <c r="E140" i="7"/>
  <c r="E158" i="6"/>
  <c r="E138" i="6"/>
  <c r="E156" i="59"/>
  <c r="E194" i="59" s="1"/>
  <c r="E233" i="59" s="1"/>
  <c r="E273" i="59" s="1"/>
  <c r="E145" i="59"/>
  <c r="E183" i="59" s="1"/>
  <c r="E222" i="59" s="1"/>
  <c r="E262" i="59" s="1"/>
  <c r="E147" i="11"/>
  <c r="E138" i="11"/>
  <c r="C157" i="2"/>
  <c r="C195" i="2" s="1"/>
  <c r="B218" i="29"/>
  <c r="B258" i="29" s="1"/>
  <c r="E193" i="37"/>
  <c r="E232" i="37" s="1"/>
  <c r="E272" i="37" s="1"/>
  <c r="H158" i="10"/>
  <c r="H196" i="10" s="1"/>
  <c r="H235" i="10" s="1"/>
  <c r="H275" i="10" s="1"/>
  <c r="H146" i="10"/>
  <c r="H128" i="10"/>
  <c r="H144" i="10"/>
  <c r="H182" i="10" s="1"/>
  <c r="H221" i="10" s="1"/>
  <c r="H261" i="10" s="1"/>
  <c r="H131" i="10"/>
  <c r="H169" i="10" s="1"/>
  <c r="H208" i="10" s="1"/>
  <c r="H248" i="10" s="1"/>
  <c r="H151" i="10"/>
  <c r="H152" i="10"/>
  <c r="H190" i="10" s="1"/>
  <c r="H229" i="10" s="1"/>
  <c r="H269" i="10" s="1"/>
  <c r="H141" i="10"/>
  <c r="H136" i="10"/>
  <c r="H153" i="10"/>
  <c r="H132" i="10"/>
  <c r="H139" i="10"/>
  <c r="H159" i="10"/>
  <c r="H148" i="10"/>
  <c r="H186" i="10" s="1"/>
  <c r="H225" i="10" s="1"/>
  <c r="H265" i="10" s="1"/>
  <c r="H154" i="10"/>
  <c r="H192" i="10" s="1"/>
  <c r="H231" i="10" s="1"/>
  <c r="H271" i="10" s="1"/>
  <c r="H140" i="10"/>
  <c r="H143" i="10"/>
  <c r="H138" i="10"/>
  <c r="H156" i="10"/>
  <c r="H135" i="10"/>
  <c r="H157" i="10"/>
  <c r="H134" i="10"/>
  <c r="H150" i="10"/>
  <c r="H130" i="10"/>
  <c r="H129" i="10"/>
  <c r="H142" i="10"/>
  <c r="H155" i="10"/>
  <c r="H147" i="10"/>
  <c r="H149" i="10"/>
  <c r="H133" i="10"/>
  <c r="H137" i="10"/>
  <c r="H145" i="10"/>
  <c r="E179" i="12"/>
  <c r="E218" i="12" s="1"/>
  <c r="E258" i="12" s="1"/>
  <c r="I146" i="44"/>
  <c r="I134" i="44"/>
  <c r="I130" i="44"/>
  <c r="I149" i="44"/>
  <c r="I153" i="44"/>
  <c r="I151" i="44"/>
  <c r="I137" i="44"/>
  <c r="I150" i="44"/>
  <c r="I142" i="44"/>
  <c r="I154" i="44"/>
  <c r="I157" i="44"/>
  <c r="I159" i="44"/>
  <c r="I144" i="44"/>
  <c r="I152" i="44"/>
  <c r="I133" i="44"/>
  <c r="I129" i="44"/>
  <c r="I136" i="44"/>
  <c r="I174" i="44" s="1"/>
  <c r="I213" i="44" s="1"/>
  <c r="I253" i="44" s="1"/>
  <c r="I128" i="44"/>
  <c r="I138" i="44"/>
  <c r="I148" i="44"/>
  <c r="I135" i="44"/>
  <c r="I158" i="44"/>
  <c r="I143" i="44"/>
  <c r="I132" i="44"/>
  <c r="I131" i="44"/>
  <c r="I145" i="44"/>
  <c r="I141" i="44"/>
  <c r="I147" i="44"/>
  <c r="I156" i="44"/>
  <c r="I139" i="44"/>
  <c r="I155" i="44"/>
  <c r="I140" i="44"/>
  <c r="C129" i="8"/>
  <c r="C167" i="8" s="1"/>
  <c r="C206" i="8" s="1"/>
  <c r="C246" i="8" s="1"/>
  <c r="C145" i="8"/>
  <c r="C183" i="8" s="1"/>
  <c r="C157" i="8"/>
  <c r="C195" i="8" s="1"/>
  <c r="C138" i="8"/>
  <c r="C176" i="8" s="1"/>
  <c r="C215" i="8" s="1"/>
  <c r="C255" i="8" s="1"/>
  <c r="C153" i="8"/>
  <c r="C191" i="8" s="1"/>
  <c r="C230" i="8" s="1"/>
  <c r="C270" i="8" s="1"/>
  <c r="C135" i="8"/>
  <c r="C173" i="8" s="1"/>
  <c r="C212" i="8" s="1"/>
  <c r="C252" i="8" s="1"/>
  <c r="C143" i="8"/>
  <c r="C136" i="8"/>
  <c r="C174" i="8" s="1"/>
  <c r="C213" i="8" s="1"/>
  <c r="C253" i="8" s="1"/>
  <c r="C132" i="8"/>
  <c r="C170" i="8" s="1"/>
  <c r="C149" i="8"/>
  <c r="C187" i="8" s="1"/>
  <c r="C226" i="8" s="1"/>
  <c r="C266" i="8" s="1"/>
  <c r="C158" i="8"/>
  <c r="C196" i="8" s="1"/>
  <c r="C235" i="8" s="1"/>
  <c r="C275" i="8" s="1"/>
  <c r="C140" i="8"/>
  <c r="C178" i="8" s="1"/>
  <c r="C217" i="8" s="1"/>
  <c r="C257" i="8" s="1"/>
  <c r="C156" i="8"/>
  <c r="C131" i="8"/>
  <c r="C169" i="8" s="1"/>
  <c r="C208" i="8" s="1"/>
  <c r="C248" i="8" s="1"/>
  <c r="C154" i="8"/>
  <c r="C128" i="8"/>
  <c r="C152" i="8"/>
  <c r="C190" i="8" s="1"/>
  <c r="C159" i="8"/>
  <c r="C197" i="8" s="1"/>
  <c r="C236" i="8" s="1"/>
  <c r="C276" i="8" s="1"/>
  <c r="C150" i="8"/>
  <c r="C188" i="8" s="1"/>
  <c r="C227" i="8" s="1"/>
  <c r="C267" i="8" s="1"/>
  <c r="C144" i="8"/>
  <c r="C142" i="8"/>
  <c r="C180" i="8" s="1"/>
  <c r="C147" i="8"/>
  <c r="C133" i="8"/>
  <c r="C171" i="8" s="1"/>
  <c r="C146" i="8"/>
  <c r="C184" i="8" s="1"/>
  <c r="C130" i="8"/>
  <c r="C168" i="8" s="1"/>
  <c r="C207" i="8" s="1"/>
  <c r="C247" i="8" s="1"/>
  <c r="C134" i="8"/>
  <c r="C172" i="8" s="1"/>
  <c r="C211" i="8" s="1"/>
  <c r="C251" i="8" s="1"/>
  <c r="C148" i="8"/>
  <c r="C186" i="8" s="1"/>
  <c r="C151" i="8"/>
  <c r="C189" i="8" s="1"/>
  <c r="C141" i="8"/>
  <c r="C179" i="8" s="1"/>
  <c r="C155" i="8"/>
  <c r="C139" i="8"/>
  <c r="C177" i="8" s="1"/>
  <c r="C137" i="8"/>
  <c r="C175" i="8" s="1"/>
  <c r="C214" i="8" s="1"/>
  <c r="C254" i="8" s="1"/>
  <c r="B213" i="8"/>
  <c r="B207" i="11"/>
  <c r="B247" i="11" s="1"/>
  <c r="B230" i="66"/>
  <c r="B270" i="66" s="1"/>
  <c r="E167" i="2"/>
  <c r="E206" i="2" s="1"/>
  <c r="E246" i="2" s="1"/>
  <c r="E195" i="12"/>
  <c r="E234" i="12" s="1"/>
  <c r="E274" i="12" s="1"/>
  <c r="E147" i="6"/>
  <c r="E131" i="11"/>
  <c r="B232" i="66"/>
  <c r="G157" i="4"/>
  <c r="G195" i="4" s="1"/>
  <c r="G159" i="4"/>
  <c r="G197" i="4" s="1"/>
  <c r="G135" i="4"/>
  <c r="G173" i="4" s="1"/>
  <c r="G212" i="4" s="1"/>
  <c r="G252" i="4" s="1"/>
  <c r="G129" i="4"/>
  <c r="G167" i="4" s="1"/>
  <c r="G151" i="4"/>
  <c r="G189" i="4" s="1"/>
  <c r="G228" i="4" s="1"/>
  <c r="G268" i="4" s="1"/>
  <c r="G144" i="4"/>
  <c r="G182" i="4" s="1"/>
  <c r="G221" i="4" s="1"/>
  <c r="G261" i="4" s="1"/>
  <c r="G132" i="4"/>
  <c r="G170" i="4" s="1"/>
  <c r="G209" i="4" s="1"/>
  <c r="G249" i="4" s="1"/>
  <c r="G143" i="4"/>
  <c r="G181" i="4" s="1"/>
  <c r="G220" i="4" s="1"/>
  <c r="G260" i="4" s="1"/>
  <c r="G136" i="4"/>
  <c r="G174" i="4" s="1"/>
  <c r="G213" i="4" s="1"/>
  <c r="G253" i="4" s="1"/>
  <c r="G145" i="4"/>
  <c r="G183" i="4" s="1"/>
  <c r="G148" i="4"/>
  <c r="G186" i="4" s="1"/>
  <c r="G225" i="4" s="1"/>
  <c r="G265" i="4" s="1"/>
  <c r="G158" i="4"/>
  <c r="G196" i="4" s="1"/>
  <c r="G235" i="4" s="1"/>
  <c r="G275" i="4" s="1"/>
  <c r="G142" i="4"/>
  <c r="G180" i="4" s="1"/>
  <c r="G219" i="4" s="1"/>
  <c r="G259" i="4" s="1"/>
  <c r="G153" i="4"/>
  <c r="G191" i="4" s="1"/>
  <c r="G230" i="4" s="1"/>
  <c r="G270" i="4" s="1"/>
  <c r="G146" i="4"/>
  <c r="G184" i="4" s="1"/>
  <c r="G137" i="4"/>
  <c r="G175" i="4" s="1"/>
  <c r="G214" i="4" s="1"/>
  <c r="G254" i="4" s="1"/>
  <c r="G130" i="4"/>
  <c r="G168" i="4" s="1"/>
  <c r="G155" i="4"/>
  <c r="G193" i="4" s="1"/>
  <c r="G232" i="4" s="1"/>
  <c r="G272" i="4" s="1"/>
  <c r="G139" i="4"/>
  <c r="G177" i="4" s="1"/>
  <c r="G216" i="4" s="1"/>
  <c r="G256" i="4" s="1"/>
  <c r="G152" i="4"/>
  <c r="G190" i="4" s="1"/>
  <c r="G150" i="4"/>
  <c r="G188" i="4" s="1"/>
  <c r="G227" i="4" s="1"/>
  <c r="G267" i="4" s="1"/>
  <c r="G140" i="4"/>
  <c r="G178" i="4" s="1"/>
  <c r="G217" i="4" s="1"/>
  <c r="G257" i="4" s="1"/>
  <c r="G138" i="4"/>
  <c r="G176" i="4" s="1"/>
  <c r="G156" i="4"/>
  <c r="G194" i="4" s="1"/>
  <c r="G233" i="4" s="1"/>
  <c r="G273" i="4" s="1"/>
  <c r="G154" i="4"/>
  <c r="G192" i="4" s="1"/>
  <c r="G128" i="4"/>
  <c r="G166" i="4" s="1"/>
  <c r="G134" i="4"/>
  <c r="G172" i="4" s="1"/>
  <c r="G133" i="4"/>
  <c r="G171" i="4" s="1"/>
  <c r="G210" i="4" s="1"/>
  <c r="G250" i="4" s="1"/>
  <c r="G149" i="4"/>
  <c r="G187" i="4" s="1"/>
  <c r="G226" i="4" s="1"/>
  <c r="G266" i="4" s="1"/>
  <c r="G141" i="4"/>
  <c r="G179" i="4" s="1"/>
  <c r="G147" i="4"/>
  <c r="G185" i="4" s="1"/>
  <c r="G131" i="4"/>
  <c r="G169" i="4" s="1"/>
  <c r="E187" i="12"/>
  <c r="E226" i="12" s="1"/>
  <c r="E266" i="12" s="1"/>
  <c r="E155" i="50"/>
  <c r="E193" i="50" s="1"/>
  <c r="E232" i="50" s="1"/>
  <c r="E272" i="50" s="1"/>
  <c r="B215" i="3"/>
  <c r="B235" i="5"/>
  <c r="B275" i="5" s="1"/>
  <c r="H158" i="7"/>
  <c r="H136" i="7"/>
  <c r="H129" i="7"/>
  <c r="H150" i="7"/>
  <c r="H146" i="7"/>
  <c r="H143" i="7"/>
  <c r="H157" i="7"/>
  <c r="H128" i="7"/>
  <c r="H142" i="7"/>
  <c r="H156" i="7"/>
  <c r="H137" i="7"/>
  <c r="H141" i="7"/>
  <c r="H139" i="7"/>
  <c r="H130" i="7"/>
  <c r="H133" i="7"/>
  <c r="H131" i="7"/>
  <c r="H169" i="7" s="1"/>
  <c r="H208" i="7" s="1"/>
  <c r="H248" i="7" s="1"/>
  <c r="H153" i="7"/>
  <c r="H152" i="7"/>
  <c r="H148" i="7"/>
  <c r="H186" i="7" s="1"/>
  <c r="H225" i="7" s="1"/>
  <c r="H265" i="7" s="1"/>
  <c r="H151" i="7"/>
  <c r="H145" i="7"/>
  <c r="H138" i="7"/>
  <c r="H147" i="7"/>
  <c r="H132" i="7"/>
  <c r="H154" i="7"/>
  <c r="H159" i="7"/>
  <c r="H144" i="7"/>
  <c r="H155" i="7"/>
  <c r="H140" i="7"/>
  <c r="H135" i="7"/>
  <c r="H134" i="7"/>
  <c r="H149" i="7"/>
  <c r="H187" i="7" s="1"/>
  <c r="H226" i="7" s="1"/>
  <c r="H266" i="7" s="1"/>
  <c r="G152" i="3"/>
  <c r="G190" i="3" s="1"/>
  <c r="G229" i="3" s="1"/>
  <c r="G269" i="3" s="1"/>
  <c r="G136" i="3"/>
  <c r="G174" i="3" s="1"/>
  <c r="G213" i="3" s="1"/>
  <c r="G253" i="3" s="1"/>
  <c r="G129" i="3"/>
  <c r="G167" i="3" s="1"/>
  <c r="G150" i="3"/>
  <c r="G188" i="3" s="1"/>
  <c r="G227" i="3" s="1"/>
  <c r="G267" i="3" s="1"/>
  <c r="G141" i="3"/>
  <c r="G179" i="3" s="1"/>
  <c r="G218" i="3" s="1"/>
  <c r="G258" i="3" s="1"/>
  <c r="G157" i="3"/>
  <c r="G195" i="3" s="1"/>
  <c r="G234" i="3" s="1"/>
  <c r="G274" i="3" s="1"/>
  <c r="G145" i="3"/>
  <c r="G183" i="3" s="1"/>
  <c r="G155" i="3"/>
  <c r="G193" i="3" s="1"/>
  <c r="G232" i="3" s="1"/>
  <c r="G272" i="3" s="1"/>
  <c r="G146" i="3"/>
  <c r="G184" i="3" s="1"/>
  <c r="G130" i="3"/>
  <c r="G168" i="3" s="1"/>
  <c r="G134" i="3"/>
  <c r="G172" i="3" s="1"/>
  <c r="G211" i="3" s="1"/>
  <c r="G251" i="3" s="1"/>
  <c r="G138" i="3"/>
  <c r="G176" i="3" s="1"/>
  <c r="G215" i="3" s="1"/>
  <c r="G255" i="3" s="1"/>
  <c r="G139" i="3"/>
  <c r="G177" i="3" s="1"/>
  <c r="G216" i="3" s="1"/>
  <c r="G256" i="3" s="1"/>
  <c r="G158" i="3"/>
  <c r="G196" i="3" s="1"/>
  <c r="G154" i="3"/>
  <c r="G192" i="3" s="1"/>
  <c r="G231" i="3" s="1"/>
  <c r="G271" i="3" s="1"/>
  <c r="G142" i="3"/>
  <c r="G180" i="3" s="1"/>
  <c r="G151" i="3"/>
  <c r="G189" i="3" s="1"/>
  <c r="G149" i="3"/>
  <c r="G187" i="3" s="1"/>
  <c r="G132" i="3"/>
  <c r="G170" i="3" s="1"/>
  <c r="G209" i="3" s="1"/>
  <c r="G249" i="3" s="1"/>
  <c r="G133" i="3"/>
  <c r="G171" i="3" s="1"/>
  <c r="G148" i="3"/>
  <c r="G186" i="3" s="1"/>
  <c r="G225" i="3" s="1"/>
  <c r="G265" i="3" s="1"/>
  <c r="G131" i="3"/>
  <c r="G169" i="3" s="1"/>
  <c r="G208" i="3" s="1"/>
  <c r="G248" i="3" s="1"/>
  <c r="G143" i="3"/>
  <c r="G181" i="3" s="1"/>
  <c r="G220" i="3" s="1"/>
  <c r="G260" i="3" s="1"/>
  <c r="G128" i="3"/>
  <c r="G166" i="3" s="1"/>
  <c r="G205" i="3" s="1"/>
  <c r="G245" i="3" s="1"/>
  <c r="G159" i="3"/>
  <c r="G197" i="3" s="1"/>
  <c r="G236" i="3" s="1"/>
  <c r="G276" i="3" s="1"/>
  <c r="G153" i="3"/>
  <c r="G191" i="3" s="1"/>
  <c r="G135" i="3"/>
  <c r="G173" i="3" s="1"/>
  <c r="G156" i="3"/>
  <c r="G194" i="3" s="1"/>
  <c r="G147" i="3"/>
  <c r="G185" i="3" s="1"/>
  <c r="G224" i="3" s="1"/>
  <c r="G264" i="3" s="1"/>
  <c r="G140" i="3"/>
  <c r="G178" i="3" s="1"/>
  <c r="G144" i="3"/>
  <c r="G182" i="3" s="1"/>
  <c r="G137" i="3"/>
  <c r="G175" i="3" s="1"/>
  <c r="B208" i="3"/>
  <c r="B248" i="3" s="1"/>
  <c r="B211" i="5"/>
  <c r="E182" i="10"/>
  <c r="E221" i="10" s="1"/>
  <c r="E261" i="10" s="1"/>
  <c r="G152" i="50"/>
  <c r="G190" i="50" s="1"/>
  <c r="G157" i="50"/>
  <c r="G195" i="50" s="1"/>
  <c r="G153" i="50"/>
  <c r="G191" i="50" s="1"/>
  <c r="G143" i="50"/>
  <c r="G181" i="50" s="1"/>
  <c r="G137" i="50"/>
  <c r="G175" i="50" s="1"/>
  <c r="G149" i="50"/>
  <c r="G187" i="50" s="1"/>
  <c r="G146" i="50"/>
  <c r="G184" i="50" s="1"/>
  <c r="G148" i="50"/>
  <c r="G186" i="50" s="1"/>
  <c r="G130" i="50"/>
  <c r="G168" i="50" s="1"/>
  <c r="G139" i="50"/>
  <c r="G177" i="50" s="1"/>
  <c r="G154" i="50"/>
  <c r="G192" i="50" s="1"/>
  <c r="G231" i="50" s="1"/>
  <c r="G271" i="50" s="1"/>
  <c r="G156" i="50"/>
  <c r="G194" i="50" s="1"/>
  <c r="G233" i="50" s="1"/>
  <c r="G273" i="50" s="1"/>
  <c r="G142" i="50"/>
  <c r="G180" i="50" s="1"/>
  <c r="G219" i="50" s="1"/>
  <c r="G259" i="50" s="1"/>
  <c r="G133" i="50"/>
  <c r="G171" i="50" s="1"/>
  <c r="G132" i="50"/>
  <c r="G170" i="50" s="1"/>
  <c r="G147" i="50"/>
  <c r="G185" i="50" s="1"/>
  <c r="G224" i="50" s="1"/>
  <c r="G264" i="50" s="1"/>
  <c r="G141" i="50"/>
  <c r="G179" i="50" s="1"/>
  <c r="G134" i="50"/>
  <c r="G172" i="50" s="1"/>
  <c r="G158" i="50"/>
  <c r="G196" i="50" s="1"/>
  <c r="G235" i="50" s="1"/>
  <c r="G275" i="50" s="1"/>
  <c r="G136" i="50"/>
  <c r="G174" i="50" s="1"/>
  <c r="G131" i="50"/>
  <c r="G169" i="50" s="1"/>
  <c r="G208" i="50" s="1"/>
  <c r="G248" i="50" s="1"/>
  <c r="G155" i="50"/>
  <c r="G193" i="50" s="1"/>
  <c r="G150" i="50"/>
  <c r="G188" i="50" s="1"/>
  <c r="G145" i="50"/>
  <c r="G183" i="50" s="1"/>
  <c r="G128" i="50"/>
  <c r="G166" i="50" s="1"/>
  <c r="G129" i="50"/>
  <c r="G167" i="50" s="1"/>
  <c r="G140" i="50"/>
  <c r="G178" i="50" s="1"/>
  <c r="G217" i="50" s="1"/>
  <c r="G257" i="50" s="1"/>
  <c r="G135" i="50"/>
  <c r="G173" i="50" s="1"/>
  <c r="G138" i="50"/>
  <c r="G176" i="50" s="1"/>
  <c r="G215" i="50" s="1"/>
  <c r="G255" i="50" s="1"/>
  <c r="G159" i="50"/>
  <c r="G197" i="50" s="1"/>
  <c r="G151" i="50"/>
  <c r="G189" i="50" s="1"/>
  <c r="G144" i="50"/>
  <c r="G182" i="50" s="1"/>
  <c r="E156" i="50"/>
  <c r="E194" i="50" s="1"/>
  <c r="E233" i="50" s="1"/>
  <c r="E273" i="50" s="1"/>
  <c r="E144" i="5"/>
  <c r="E182" i="5" s="1"/>
  <c r="E221" i="5" s="1"/>
  <c r="E261" i="5" s="1"/>
  <c r="B228" i="37"/>
  <c r="B268" i="37" s="1"/>
  <c r="B215" i="8"/>
  <c r="B255" i="8" s="1"/>
  <c r="B219" i="6"/>
  <c r="B259" i="6" s="1"/>
  <c r="E135" i="66"/>
  <c r="E173" i="66" s="1"/>
  <c r="E212" i="66" s="1"/>
  <c r="E252" i="66" s="1"/>
  <c r="E189" i="9"/>
  <c r="E228" i="9" s="1"/>
  <c r="E268" i="9" s="1"/>
  <c r="B208" i="44"/>
  <c r="B248" i="44" s="1"/>
  <c r="H152" i="2"/>
  <c r="H141" i="2"/>
  <c r="H150" i="2"/>
  <c r="H142" i="2"/>
  <c r="H180" i="2" s="1"/>
  <c r="H219" i="2" s="1"/>
  <c r="H259" i="2" s="1"/>
  <c r="H144" i="2"/>
  <c r="H139" i="2"/>
  <c r="H138" i="2"/>
  <c r="H176" i="2" s="1"/>
  <c r="H215" i="2" s="1"/>
  <c r="H255" i="2" s="1"/>
  <c r="H129" i="2"/>
  <c r="H155" i="2"/>
  <c r="H140" i="2"/>
  <c r="H146" i="2"/>
  <c r="H132" i="2"/>
  <c r="H147" i="2"/>
  <c r="H149" i="2"/>
  <c r="H153" i="2"/>
  <c r="H191" i="2" s="1"/>
  <c r="H230" i="2" s="1"/>
  <c r="H270" i="2" s="1"/>
  <c r="H136" i="2"/>
  <c r="H158" i="2"/>
  <c r="H154" i="2"/>
  <c r="H134" i="2"/>
  <c r="H145" i="2"/>
  <c r="H156" i="2"/>
  <c r="H135" i="2"/>
  <c r="H130" i="2"/>
  <c r="H131" i="2"/>
  <c r="H133" i="2"/>
  <c r="H159" i="2"/>
  <c r="H157" i="2"/>
  <c r="H143" i="2"/>
  <c r="H128" i="2"/>
  <c r="H166" i="2" s="1"/>
  <c r="H205" i="2" s="1"/>
  <c r="H245" i="2" s="1"/>
  <c r="H137" i="2"/>
  <c r="H175" i="2" s="1"/>
  <c r="H214" i="2" s="1"/>
  <c r="H254" i="2" s="1"/>
  <c r="H148" i="2"/>
  <c r="E158" i="66"/>
  <c r="E196" i="66" s="1"/>
  <c r="E235" i="66" s="1"/>
  <c r="E275" i="66" s="1"/>
  <c r="E132" i="62"/>
  <c r="E170" i="62" s="1"/>
  <c r="E209" i="62" s="1"/>
  <c r="E249" i="62" s="1"/>
  <c r="E136" i="5"/>
  <c r="E174" i="5" s="1"/>
  <c r="E213" i="5" s="1"/>
  <c r="E253" i="5" s="1"/>
  <c r="B221" i="3"/>
  <c r="B261" i="3" s="1"/>
  <c r="B205" i="3"/>
  <c r="B245" i="3" s="1"/>
  <c r="B206" i="8"/>
  <c r="B246" i="8" s="1"/>
  <c r="B205" i="8"/>
  <c r="B245" i="8" s="1"/>
  <c r="B224" i="11"/>
  <c r="B205" i="9"/>
  <c r="B245" i="9" s="1"/>
  <c r="B230" i="12"/>
  <c r="B270" i="12" s="1"/>
  <c r="B218" i="6"/>
  <c r="B258" i="6" s="1"/>
  <c r="B228" i="5"/>
  <c r="B268" i="5" s="1"/>
  <c r="B220" i="65"/>
  <c r="B260" i="65" s="1"/>
  <c r="B209" i="13"/>
  <c r="B231" i="29"/>
  <c r="B271" i="29" s="1"/>
  <c r="B236" i="29"/>
  <c r="B276" i="29" s="1"/>
  <c r="B205" i="7"/>
  <c r="B245" i="7" s="1"/>
  <c r="B233" i="2"/>
  <c r="B273" i="2" s="1"/>
  <c r="B226" i="44"/>
  <c r="B228" i="55"/>
  <c r="B268" i="55" s="1"/>
  <c r="E130" i="2"/>
  <c r="E157" i="2"/>
  <c r="E195" i="2" s="1"/>
  <c r="E234" i="2" s="1"/>
  <c r="E274" i="2" s="1"/>
  <c r="E195" i="37"/>
  <c r="E234" i="37" s="1"/>
  <c r="E274" i="37" s="1"/>
  <c r="E171" i="37"/>
  <c r="E210" i="37" s="1"/>
  <c r="E250" i="37" s="1"/>
  <c r="H142" i="44"/>
  <c r="H158" i="44"/>
  <c r="H159" i="44"/>
  <c r="H150" i="44"/>
  <c r="H131" i="44"/>
  <c r="H144" i="44"/>
  <c r="H129" i="44"/>
  <c r="H137" i="44"/>
  <c r="H151" i="44"/>
  <c r="H152" i="44"/>
  <c r="H141" i="44"/>
  <c r="H145" i="44"/>
  <c r="H148" i="44"/>
  <c r="H135" i="44"/>
  <c r="H147" i="44"/>
  <c r="H154" i="44"/>
  <c r="H132" i="44"/>
  <c r="H149" i="44"/>
  <c r="H155" i="44"/>
  <c r="H136" i="44"/>
  <c r="H139" i="44"/>
  <c r="H146" i="44"/>
  <c r="H130" i="44"/>
  <c r="H140" i="44"/>
  <c r="H156" i="44"/>
  <c r="H128" i="44"/>
  <c r="H157" i="44"/>
  <c r="H153" i="44"/>
  <c r="H134" i="44"/>
  <c r="H143" i="44"/>
  <c r="H133" i="44"/>
  <c r="H171" i="44" s="1"/>
  <c r="H210" i="44" s="1"/>
  <c r="H250" i="44" s="1"/>
  <c r="H138" i="44"/>
  <c r="H159" i="12"/>
  <c r="H148" i="12"/>
  <c r="H157" i="12"/>
  <c r="H195" i="12" s="1"/>
  <c r="H234" i="12" s="1"/>
  <c r="H274" i="12" s="1"/>
  <c r="H138" i="12"/>
  <c r="H155" i="12"/>
  <c r="H128" i="12"/>
  <c r="H153" i="12"/>
  <c r="H150" i="12"/>
  <c r="H151" i="12"/>
  <c r="H152" i="12"/>
  <c r="H149" i="12"/>
  <c r="H187" i="12" s="1"/>
  <c r="H226" i="12" s="1"/>
  <c r="H266" i="12" s="1"/>
  <c r="H146" i="12"/>
  <c r="H141" i="12"/>
  <c r="H158" i="12"/>
  <c r="H136" i="12"/>
  <c r="H132" i="12"/>
  <c r="H154" i="12"/>
  <c r="H134" i="12"/>
  <c r="H144" i="12"/>
  <c r="H130" i="12"/>
  <c r="H147" i="12"/>
  <c r="H140" i="12"/>
  <c r="H145" i="12"/>
  <c r="H156" i="12"/>
  <c r="H137" i="12"/>
  <c r="H135" i="12"/>
  <c r="H133" i="12"/>
  <c r="H131" i="12"/>
  <c r="H129" i="12"/>
  <c r="H142" i="12"/>
  <c r="H143" i="12"/>
  <c r="H139" i="12"/>
  <c r="E156" i="10"/>
  <c r="E154" i="10"/>
  <c r="E192" i="4"/>
  <c r="E231" i="4" s="1"/>
  <c r="E271" i="4" s="1"/>
  <c r="E184" i="4"/>
  <c r="E223" i="4" s="1"/>
  <c r="E263" i="4" s="1"/>
  <c r="G137" i="8"/>
  <c r="G175" i="8" s="1"/>
  <c r="G214" i="8" s="1"/>
  <c r="G254" i="8" s="1"/>
  <c r="G158" i="8"/>
  <c r="G196" i="8" s="1"/>
  <c r="G134" i="8"/>
  <c r="G172" i="8" s="1"/>
  <c r="G211" i="8" s="1"/>
  <c r="G251" i="8" s="1"/>
  <c r="G146" i="8"/>
  <c r="G184" i="8" s="1"/>
  <c r="G223" i="8" s="1"/>
  <c r="G263" i="8" s="1"/>
  <c r="G156" i="8"/>
  <c r="G194" i="8" s="1"/>
  <c r="G233" i="8" s="1"/>
  <c r="G273" i="8" s="1"/>
  <c r="G148" i="8"/>
  <c r="G186" i="8" s="1"/>
  <c r="G225" i="8" s="1"/>
  <c r="G265" i="8" s="1"/>
  <c r="G143" i="8"/>
  <c r="G181" i="8" s="1"/>
  <c r="G220" i="8" s="1"/>
  <c r="G260" i="8" s="1"/>
  <c r="G139" i="8"/>
  <c r="G177" i="8" s="1"/>
  <c r="G216" i="8" s="1"/>
  <c r="G256" i="8" s="1"/>
  <c r="G141" i="8"/>
  <c r="G179" i="8" s="1"/>
  <c r="G218" i="8" s="1"/>
  <c r="G258" i="8" s="1"/>
  <c r="G150" i="8"/>
  <c r="G188" i="8" s="1"/>
  <c r="G227" i="8" s="1"/>
  <c r="G267" i="8" s="1"/>
  <c r="G132" i="8"/>
  <c r="G170" i="8" s="1"/>
  <c r="G209" i="8" s="1"/>
  <c r="G249" i="8" s="1"/>
  <c r="G128" i="8"/>
  <c r="G166" i="8" s="1"/>
  <c r="G129" i="8"/>
  <c r="G167" i="8" s="1"/>
  <c r="G149" i="8"/>
  <c r="G187" i="8" s="1"/>
  <c r="G154" i="8"/>
  <c r="G192" i="8" s="1"/>
  <c r="G135" i="8"/>
  <c r="G173" i="8" s="1"/>
  <c r="G142" i="8"/>
  <c r="G180" i="8" s="1"/>
  <c r="G153" i="8"/>
  <c r="G191" i="8" s="1"/>
  <c r="G230" i="8" s="1"/>
  <c r="G270" i="8" s="1"/>
  <c r="G133" i="8"/>
  <c r="G171" i="8" s="1"/>
  <c r="G140" i="8"/>
  <c r="G178" i="8" s="1"/>
  <c r="G136" i="8"/>
  <c r="G174" i="8" s="1"/>
  <c r="G157" i="8"/>
  <c r="G195" i="8" s="1"/>
  <c r="G138" i="8"/>
  <c r="G176" i="8" s="1"/>
  <c r="G131" i="8"/>
  <c r="G169" i="8" s="1"/>
  <c r="G152" i="8"/>
  <c r="G190" i="8" s="1"/>
  <c r="G155" i="8"/>
  <c r="G193" i="8" s="1"/>
  <c r="G232" i="8" s="1"/>
  <c r="G272" i="8" s="1"/>
  <c r="G130" i="8"/>
  <c r="G168" i="8" s="1"/>
  <c r="G207" i="8" s="1"/>
  <c r="G247" i="8" s="1"/>
  <c r="G159" i="8"/>
  <c r="G197" i="8" s="1"/>
  <c r="G236" i="8" s="1"/>
  <c r="G276" i="8" s="1"/>
  <c r="G151" i="8"/>
  <c r="G189" i="8" s="1"/>
  <c r="G145" i="8"/>
  <c r="G183" i="8" s="1"/>
  <c r="G147" i="8"/>
  <c r="G185" i="8" s="1"/>
  <c r="G144" i="8"/>
  <c r="G182" i="8" s="1"/>
  <c r="G221" i="8" s="1"/>
  <c r="G261" i="8" s="1"/>
  <c r="E136" i="12"/>
  <c r="E159" i="12"/>
  <c r="E197" i="12" s="1"/>
  <c r="E236" i="12" s="1"/>
  <c r="E276" i="12" s="1"/>
  <c r="E177" i="29"/>
  <c r="E216" i="29" s="1"/>
  <c r="E256" i="29" s="1"/>
  <c r="I144" i="2"/>
  <c r="I182" i="2" s="1"/>
  <c r="I221" i="2" s="1"/>
  <c r="I261" i="2" s="1"/>
  <c r="E143" i="66"/>
  <c r="E181" i="66" s="1"/>
  <c r="E220" i="66" s="1"/>
  <c r="E260" i="66" s="1"/>
  <c r="E141" i="66"/>
  <c r="E179" i="66" s="1"/>
  <c r="E218" i="66" s="1"/>
  <c r="E258" i="66" s="1"/>
  <c r="I133" i="62"/>
  <c r="I171" i="62" s="1"/>
  <c r="I210" i="62" s="1"/>
  <c r="I250" i="62" s="1"/>
  <c r="I155" i="62"/>
  <c r="I147" i="62"/>
  <c r="I132" i="62"/>
  <c r="I170" i="62" s="1"/>
  <c r="I209" i="62" s="1"/>
  <c r="I249" i="62" s="1"/>
  <c r="I152" i="62"/>
  <c r="I129" i="62"/>
  <c r="I157" i="62"/>
  <c r="I158" i="62"/>
  <c r="I154" i="62"/>
  <c r="I153" i="62"/>
  <c r="I159" i="62"/>
  <c r="I142" i="62"/>
  <c r="I144" i="62"/>
  <c r="I146" i="62"/>
  <c r="I145" i="62"/>
  <c r="I141" i="62"/>
  <c r="I136" i="62"/>
  <c r="I128" i="62"/>
  <c r="I134" i="62"/>
  <c r="I148" i="62"/>
  <c r="I186" i="62" s="1"/>
  <c r="I225" i="62" s="1"/>
  <c r="I265" i="62" s="1"/>
  <c r="I137" i="62"/>
  <c r="I140" i="62"/>
  <c r="I150" i="62"/>
  <c r="I131" i="62"/>
  <c r="I135" i="62"/>
  <c r="I143" i="62"/>
  <c r="I151" i="62"/>
  <c r="I139" i="62"/>
  <c r="I156" i="62"/>
  <c r="I138" i="62"/>
  <c r="I149" i="62"/>
  <c r="I130" i="62"/>
  <c r="F146" i="6"/>
  <c r="F184" i="6" s="1"/>
  <c r="F223" i="6" s="1"/>
  <c r="F263" i="6" s="1"/>
  <c r="F134" i="6"/>
  <c r="F172" i="6" s="1"/>
  <c r="F211" i="6" s="1"/>
  <c r="F251" i="6" s="1"/>
  <c r="F141" i="6"/>
  <c r="F179" i="6" s="1"/>
  <c r="F130" i="6"/>
  <c r="F168" i="6" s="1"/>
  <c r="F207" i="6" s="1"/>
  <c r="F247" i="6" s="1"/>
  <c r="F157" i="6"/>
  <c r="F195" i="6" s="1"/>
  <c r="F234" i="6" s="1"/>
  <c r="F274" i="6" s="1"/>
  <c r="F153" i="6"/>
  <c r="F191" i="6" s="1"/>
  <c r="F230" i="6" s="1"/>
  <c r="F270" i="6" s="1"/>
  <c r="F149" i="6"/>
  <c r="F187" i="6" s="1"/>
  <c r="F137" i="6"/>
  <c r="F175" i="6" s="1"/>
  <c r="F214" i="6" s="1"/>
  <c r="F254" i="6" s="1"/>
  <c r="F133" i="6"/>
  <c r="F171" i="6" s="1"/>
  <c r="F143" i="6"/>
  <c r="F181" i="6" s="1"/>
  <c r="F220" i="6" s="1"/>
  <c r="F260" i="6" s="1"/>
  <c r="F144" i="6"/>
  <c r="F182" i="6" s="1"/>
  <c r="F221" i="6" s="1"/>
  <c r="F261" i="6" s="1"/>
  <c r="F152" i="6"/>
  <c r="F190" i="6" s="1"/>
  <c r="F229" i="6" s="1"/>
  <c r="F269" i="6" s="1"/>
  <c r="F128" i="6"/>
  <c r="F166" i="6" s="1"/>
  <c r="F156" i="6"/>
  <c r="F194" i="6" s="1"/>
  <c r="F131" i="6"/>
  <c r="F169" i="6" s="1"/>
  <c r="F140" i="6"/>
  <c r="F178" i="6" s="1"/>
  <c r="F151" i="6"/>
  <c r="F189" i="6" s="1"/>
  <c r="F228" i="6" s="1"/>
  <c r="F268" i="6" s="1"/>
  <c r="F135" i="6"/>
  <c r="F173" i="6" s="1"/>
  <c r="F212" i="6" s="1"/>
  <c r="F252" i="6" s="1"/>
  <c r="F142" i="6"/>
  <c r="F180" i="6" s="1"/>
  <c r="F150" i="6"/>
  <c r="F188" i="6" s="1"/>
  <c r="F227" i="6" s="1"/>
  <c r="F267" i="6" s="1"/>
  <c r="F158" i="6"/>
  <c r="F196" i="6" s="1"/>
  <c r="F147" i="6"/>
  <c r="F185" i="6" s="1"/>
  <c r="F224" i="6" s="1"/>
  <c r="F264" i="6" s="1"/>
  <c r="F136" i="6"/>
  <c r="F174" i="6" s="1"/>
  <c r="F154" i="6"/>
  <c r="F192" i="6" s="1"/>
  <c r="F159" i="6"/>
  <c r="F197" i="6" s="1"/>
  <c r="F236" i="6" s="1"/>
  <c r="F276" i="6" s="1"/>
  <c r="F148" i="6"/>
  <c r="F186" i="6" s="1"/>
  <c r="F138" i="6"/>
  <c r="F176" i="6" s="1"/>
  <c r="F139" i="6"/>
  <c r="F177" i="6" s="1"/>
  <c r="F216" i="6" s="1"/>
  <c r="F256" i="6" s="1"/>
  <c r="F132" i="6"/>
  <c r="F170" i="6" s="1"/>
  <c r="F145" i="6"/>
  <c r="F183" i="6" s="1"/>
  <c r="F155" i="6"/>
  <c r="F193" i="6" s="1"/>
  <c r="F232" i="6" s="1"/>
  <c r="F272" i="6" s="1"/>
  <c r="D138" i="37"/>
  <c r="D176" i="37" s="1"/>
  <c r="D215" i="37" s="1"/>
  <c r="D255" i="37" s="1"/>
  <c r="D134" i="37"/>
  <c r="D172" i="37" s="1"/>
  <c r="D131" i="37"/>
  <c r="D169" i="37" s="1"/>
  <c r="D157" i="37"/>
  <c r="D195" i="37" s="1"/>
  <c r="D144" i="37"/>
  <c r="D182" i="37" s="1"/>
  <c r="D156" i="37"/>
  <c r="D194" i="37" s="1"/>
  <c r="D233" i="37" s="1"/>
  <c r="D273" i="37" s="1"/>
  <c r="D128" i="37"/>
  <c r="D166" i="37" s="1"/>
  <c r="D205" i="37" s="1"/>
  <c r="D245" i="37" s="1"/>
  <c r="D140" i="37"/>
  <c r="D178" i="37" s="1"/>
  <c r="D217" i="37" s="1"/>
  <c r="D257" i="37" s="1"/>
  <c r="D151" i="37"/>
  <c r="D189" i="37" s="1"/>
  <c r="D228" i="37" s="1"/>
  <c r="D268" i="37" s="1"/>
  <c r="D139" i="37"/>
  <c r="D177" i="37" s="1"/>
  <c r="D135" i="37"/>
  <c r="D173" i="37" s="1"/>
  <c r="D159" i="37"/>
  <c r="D197" i="37" s="1"/>
  <c r="D158" i="37"/>
  <c r="D196" i="37" s="1"/>
  <c r="D130" i="37"/>
  <c r="D168" i="37" s="1"/>
  <c r="D142" i="37"/>
  <c r="D180" i="37" s="1"/>
  <c r="D153" i="37"/>
  <c r="D191" i="37" s="1"/>
  <c r="D155" i="37"/>
  <c r="D193" i="37" s="1"/>
  <c r="D232" i="37" s="1"/>
  <c r="D272" i="37" s="1"/>
  <c r="D148" i="37"/>
  <c r="D186" i="37" s="1"/>
  <c r="D137" i="37"/>
  <c r="D175" i="37" s="1"/>
  <c r="D146" i="37"/>
  <c r="D184" i="37" s="1"/>
  <c r="D132" i="37"/>
  <c r="D170" i="37" s="1"/>
  <c r="D141" i="37"/>
  <c r="D179" i="37" s="1"/>
  <c r="D152" i="37"/>
  <c r="D190" i="37" s="1"/>
  <c r="D229" i="37" s="1"/>
  <c r="D269" i="37" s="1"/>
  <c r="D145" i="37"/>
  <c r="D183" i="37" s="1"/>
  <c r="D222" i="37" s="1"/>
  <c r="D262" i="37" s="1"/>
  <c r="D143" i="37"/>
  <c r="D181" i="37" s="1"/>
  <c r="D129" i="37"/>
  <c r="D167" i="37" s="1"/>
  <c r="D206" i="37" s="1"/>
  <c r="D246" i="37" s="1"/>
  <c r="D147" i="37"/>
  <c r="D185" i="37" s="1"/>
  <c r="D224" i="37" s="1"/>
  <c r="D264" i="37" s="1"/>
  <c r="D149" i="37"/>
  <c r="D187" i="37" s="1"/>
  <c r="D226" i="37" s="1"/>
  <c r="D266" i="37" s="1"/>
  <c r="D150" i="37"/>
  <c r="D188" i="37" s="1"/>
  <c r="D154" i="37"/>
  <c r="D192" i="37" s="1"/>
  <c r="D231" i="37" s="1"/>
  <c r="D271" i="37" s="1"/>
  <c r="D133" i="37"/>
  <c r="D171" i="37" s="1"/>
  <c r="D210" i="37" s="1"/>
  <c r="D250" i="37" s="1"/>
  <c r="D136" i="37"/>
  <c r="D174" i="37" s="1"/>
  <c r="D213" i="37" s="1"/>
  <c r="D253" i="37" s="1"/>
  <c r="E157" i="3"/>
  <c r="E195" i="3" s="1"/>
  <c r="E234" i="3" s="1"/>
  <c r="E274" i="3" s="1"/>
  <c r="E155" i="3"/>
  <c r="E193" i="3" s="1"/>
  <c r="E232" i="3" s="1"/>
  <c r="E272" i="3" s="1"/>
  <c r="C132" i="3"/>
  <c r="C170" i="3" s="1"/>
  <c r="C209" i="3" s="1"/>
  <c r="C249" i="3" s="1"/>
  <c r="C131" i="3"/>
  <c r="C169" i="3" s="1"/>
  <c r="C208" i="3" s="1"/>
  <c r="C248" i="3" s="1"/>
  <c r="C154" i="3"/>
  <c r="C192" i="3" s="1"/>
  <c r="C231" i="3" s="1"/>
  <c r="C271" i="3" s="1"/>
  <c r="C156" i="3"/>
  <c r="C194" i="3" s="1"/>
  <c r="C233" i="3" s="1"/>
  <c r="C273" i="3" s="1"/>
  <c r="C147" i="3"/>
  <c r="C148" i="3"/>
  <c r="C186" i="3" s="1"/>
  <c r="C150" i="3"/>
  <c r="C188" i="3" s="1"/>
  <c r="C227" i="3" s="1"/>
  <c r="C267" i="3" s="1"/>
  <c r="C134" i="3"/>
  <c r="C172" i="3" s="1"/>
  <c r="C129" i="3"/>
  <c r="C167" i="3" s="1"/>
  <c r="C206" i="3" s="1"/>
  <c r="C246" i="3" s="1"/>
  <c r="C135" i="3"/>
  <c r="C143" i="3"/>
  <c r="C181" i="3" s="1"/>
  <c r="C220" i="3" s="1"/>
  <c r="C260" i="3" s="1"/>
  <c r="C136" i="3"/>
  <c r="C140" i="3"/>
  <c r="C178" i="3" s="1"/>
  <c r="C217" i="3" s="1"/>
  <c r="C257" i="3" s="1"/>
  <c r="C152" i="3"/>
  <c r="C190" i="3" s="1"/>
  <c r="C229" i="3" s="1"/>
  <c r="C269" i="3" s="1"/>
  <c r="C158" i="3"/>
  <c r="C196" i="3" s="1"/>
  <c r="C235" i="3" s="1"/>
  <c r="C275" i="3" s="1"/>
  <c r="C141" i="3"/>
  <c r="C179" i="3" s="1"/>
  <c r="C157" i="3"/>
  <c r="C195" i="3" s="1"/>
  <c r="C145" i="3"/>
  <c r="C183" i="3" s="1"/>
  <c r="C222" i="3" s="1"/>
  <c r="C262" i="3" s="1"/>
  <c r="C155" i="3"/>
  <c r="C138" i="3"/>
  <c r="C159" i="3"/>
  <c r="C197" i="3" s="1"/>
  <c r="C236" i="3" s="1"/>
  <c r="C276" i="3" s="1"/>
  <c r="C139" i="3"/>
  <c r="C146" i="3"/>
  <c r="C184" i="3" s="1"/>
  <c r="C153" i="3"/>
  <c r="C137" i="3"/>
  <c r="C144" i="3"/>
  <c r="C182" i="3" s="1"/>
  <c r="C221" i="3" s="1"/>
  <c r="C261" i="3" s="1"/>
  <c r="C128" i="3"/>
  <c r="C149" i="3"/>
  <c r="C187" i="3" s="1"/>
  <c r="C226" i="3" s="1"/>
  <c r="C266" i="3" s="1"/>
  <c r="C133" i="3"/>
  <c r="C171" i="3" s="1"/>
  <c r="C210" i="3" s="1"/>
  <c r="C250" i="3" s="1"/>
  <c r="C130" i="3"/>
  <c r="C151" i="3"/>
  <c r="C189" i="3" s="1"/>
  <c r="C228" i="3" s="1"/>
  <c r="C268" i="3" s="1"/>
  <c r="C150" i="4"/>
  <c r="C188" i="4" s="1"/>
  <c r="C158" i="4"/>
  <c r="C196" i="4" s="1"/>
  <c r="C235" i="4" s="1"/>
  <c r="C275" i="4" s="1"/>
  <c r="C147" i="4"/>
  <c r="C185" i="4" s="1"/>
  <c r="C224" i="4" s="1"/>
  <c r="C264" i="4" s="1"/>
  <c r="C131" i="4"/>
  <c r="C169" i="4" s="1"/>
  <c r="C208" i="4" s="1"/>
  <c r="C248" i="4" s="1"/>
  <c r="C139" i="4"/>
  <c r="C177" i="4" s="1"/>
  <c r="C216" i="4" s="1"/>
  <c r="C256" i="4" s="1"/>
  <c r="C157" i="4"/>
  <c r="C195" i="4" s="1"/>
  <c r="C234" i="4" s="1"/>
  <c r="C274" i="4" s="1"/>
  <c r="C129" i="4"/>
  <c r="C167" i="4" s="1"/>
  <c r="C206" i="4" s="1"/>
  <c r="C246" i="4" s="1"/>
  <c r="C146" i="4"/>
  <c r="C156" i="4"/>
  <c r="C194" i="4" s="1"/>
  <c r="C233" i="4" s="1"/>
  <c r="C273" i="4" s="1"/>
  <c r="C130" i="4"/>
  <c r="C168" i="4" s="1"/>
  <c r="C207" i="4" s="1"/>
  <c r="C247" i="4" s="1"/>
  <c r="C148" i="4"/>
  <c r="C186" i="4" s="1"/>
  <c r="C225" i="4" s="1"/>
  <c r="C265" i="4" s="1"/>
  <c r="C153" i="4"/>
  <c r="C191" i="4" s="1"/>
  <c r="C230" i="4" s="1"/>
  <c r="C270" i="4" s="1"/>
  <c r="C145" i="4"/>
  <c r="C183" i="4" s="1"/>
  <c r="C152" i="4"/>
  <c r="C137" i="4"/>
  <c r="C175" i="4" s="1"/>
  <c r="C214" i="4" s="1"/>
  <c r="C254" i="4" s="1"/>
  <c r="C142" i="4"/>
  <c r="C180" i="4" s="1"/>
  <c r="C219" i="4" s="1"/>
  <c r="C259" i="4" s="1"/>
  <c r="C144" i="4"/>
  <c r="C182" i="4" s="1"/>
  <c r="C128" i="4"/>
  <c r="C166" i="4" s="1"/>
  <c r="C205" i="4" s="1"/>
  <c r="C245" i="4" s="1"/>
  <c r="C134" i="4"/>
  <c r="C151" i="4"/>
  <c r="C189" i="4" s="1"/>
  <c r="C155" i="4"/>
  <c r="C193" i="4" s="1"/>
  <c r="C232" i="4" s="1"/>
  <c r="C272" i="4" s="1"/>
  <c r="C138" i="4"/>
  <c r="C176" i="4" s="1"/>
  <c r="C215" i="4" s="1"/>
  <c r="C255" i="4" s="1"/>
  <c r="C133" i="4"/>
  <c r="C171" i="4" s="1"/>
  <c r="C210" i="4" s="1"/>
  <c r="C250" i="4" s="1"/>
  <c r="C154" i="4"/>
  <c r="C192" i="4" s="1"/>
  <c r="C231" i="4" s="1"/>
  <c r="C271" i="4" s="1"/>
  <c r="C135" i="4"/>
  <c r="C173" i="4" s="1"/>
  <c r="C212" i="4" s="1"/>
  <c r="C252" i="4" s="1"/>
  <c r="C149" i="4"/>
  <c r="C143" i="4"/>
  <c r="C140" i="4"/>
  <c r="C178" i="4" s="1"/>
  <c r="C217" i="4" s="1"/>
  <c r="C257" i="4" s="1"/>
  <c r="C132" i="4"/>
  <c r="C159" i="4"/>
  <c r="C197" i="4" s="1"/>
  <c r="C236" i="4" s="1"/>
  <c r="C276" i="4" s="1"/>
  <c r="C141" i="4"/>
  <c r="C179" i="4" s="1"/>
  <c r="C218" i="4" s="1"/>
  <c r="C258" i="4" s="1"/>
  <c r="E142" i="8"/>
  <c r="E154" i="8"/>
  <c r="E131" i="62"/>
  <c r="E169" i="62" s="1"/>
  <c r="E208" i="62" s="1"/>
  <c r="E248" i="62" s="1"/>
  <c r="E128" i="62"/>
  <c r="E166" i="62" s="1"/>
  <c r="E205" i="62" s="1"/>
  <c r="E245" i="62" s="1"/>
  <c r="E147" i="9"/>
  <c r="E135" i="9"/>
  <c r="E138" i="50"/>
  <c r="E176" i="50" s="1"/>
  <c r="E215" i="50" s="1"/>
  <c r="E255" i="50" s="1"/>
  <c r="E141" i="50"/>
  <c r="E179" i="50" s="1"/>
  <c r="E218" i="50" s="1"/>
  <c r="E258" i="50" s="1"/>
  <c r="E138" i="44"/>
  <c r="E176" i="44" s="1"/>
  <c r="E215" i="44" s="1"/>
  <c r="E255" i="44" s="1"/>
  <c r="E142" i="44"/>
  <c r="E180" i="44" s="1"/>
  <c r="E219" i="44" s="1"/>
  <c r="E259" i="44" s="1"/>
  <c r="E132" i="65"/>
  <c r="E170" i="65" s="1"/>
  <c r="E209" i="65" s="1"/>
  <c r="E249" i="65" s="1"/>
  <c r="E153" i="65"/>
  <c r="E191" i="65" s="1"/>
  <c r="E230" i="65" s="1"/>
  <c r="E270" i="65" s="1"/>
  <c r="E135" i="5"/>
  <c r="E173" i="5" s="1"/>
  <c r="E212" i="5" s="1"/>
  <c r="E252" i="5" s="1"/>
  <c r="E130" i="5"/>
  <c r="E168" i="5" s="1"/>
  <c r="E207" i="5" s="1"/>
  <c r="E247" i="5" s="1"/>
  <c r="E136" i="13"/>
  <c r="E174" i="13" s="1"/>
  <c r="E213" i="13" s="1"/>
  <c r="E253" i="13" s="1"/>
  <c r="E133" i="13"/>
  <c r="E171" i="13" s="1"/>
  <c r="E210" i="13" s="1"/>
  <c r="E250" i="13" s="1"/>
  <c r="E150" i="7"/>
  <c r="E132" i="7"/>
  <c r="E137" i="6"/>
  <c r="E157" i="6"/>
  <c r="E154" i="59"/>
  <c r="E192" i="59" s="1"/>
  <c r="E231" i="59" s="1"/>
  <c r="E271" i="59" s="1"/>
  <c r="E129" i="59"/>
  <c r="E167" i="59" s="1"/>
  <c r="E206" i="59" s="1"/>
  <c r="E246" i="59" s="1"/>
  <c r="E159" i="11"/>
  <c r="E156" i="11"/>
  <c r="B207" i="4"/>
  <c r="B247" i="4" s="1"/>
  <c r="B210" i="5"/>
  <c r="B250" i="5" s="1"/>
  <c r="E190" i="4"/>
  <c r="E229" i="4" s="1"/>
  <c r="E269" i="4" s="1"/>
  <c r="B225" i="11"/>
  <c r="B265" i="11" s="1"/>
  <c r="B223" i="9"/>
  <c r="B263" i="9" s="1"/>
  <c r="B219" i="10"/>
  <c r="B259" i="10" s="1"/>
  <c r="E137" i="5"/>
  <c r="E175" i="5" s="1"/>
  <c r="E214" i="5" s="1"/>
  <c r="E254" i="5" s="1"/>
  <c r="B207" i="8"/>
  <c r="B247" i="8" s="1"/>
  <c r="B216" i="11"/>
  <c r="B256" i="11" s="1"/>
  <c r="B210" i="7"/>
  <c r="B250" i="7" s="1"/>
  <c r="E191" i="37"/>
  <c r="E230" i="37" s="1"/>
  <c r="E270" i="37" s="1"/>
  <c r="E178" i="29"/>
  <c r="E217" i="29" s="1"/>
  <c r="E257" i="29" s="1"/>
  <c r="E193" i="8"/>
  <c r="E232" i="8" s="1"/>
  <c r="E272" i="8" s="1"/>
  <c r="B207" i="59"/>
  <c r="B247" i="59" s="1"/>
  <c r="E195" i="10"/>
  <c r="E234" i="10" s="1"/>
  <c r="E274" i="10" s="1"/>
  <c r="D149" i="29"/>
  <c r="D187" i="29" s="1"/>
  <c r="D155" i="29"/>
  <c r="D193" i="29" s="1"/>
  <c r="D232" i="29" s="1"/>
  <c r="D272" i="29" s="1"/>
  <c r="D140" i="29"/>
  <c r="D178" i="29" s="1"/>
  <c r="D217" i="29" s="1"/>
  <c r="D257" i="29" s="1"/>
  <c r="D136" i="29"/>
  <c r="D174" i="29" s="1"/>
  <c r="D158" i="29"/>
  <c r="D196" i="29" s="1"/>
  <c r="D130" i="29"/>
  <c r="D168" i="29" s="1"/>
  <c r="D207" i="29" s="1"/>
  <c r="D247" i="29" s="1"/>
  <c r="D156" i="29"/>
  <c r="D194" i="29" s="1"/>
  <c r="D134" i="29"/>
  <c r="D172" i="29" s="1"/>
  <c r="D154" i="29"/>
  <c r="D192" i="29" s="1"/>
  <c r="D143" i="29"/>
  <c r="D181" i="29" s="1"/>
  <c r="D152" i="29"/>
  <c r="D190" i="29" s="1"/>
  <c r="D229" i="29" s="1"/>
  <c r="D269" i="29" s="1"/>
  <c r="D128" i="29"/>
  <c r="D166" i="29" s="1"/>
  <c r="D205" i="29" s="1"/>
  <c r="D245" i="29" s="1"/>
  <c r="D150" i="29"/>
  <c r="D188" i="29" s="1"/>
  <c r="D133" i="29"/>
  <c r="D171" i="29" s="1"/>
  <c r="D210" i="29" s="1"/>
  <c r="D250" i="29" s="1"/>
  <c r="D148" i="29"/>
  <c r="D186" i="29" s="1"/>
  <c r="D225" i="29" s="1"/>
  <c r="D265" i="29" s="1"/>
  <c r="D139" i="29"/>
  <c r="D177" i="29" s="1"/>
  <c r="D216" i="29" s="1"/>
  <c r="D256" i="29" s="1"/>
  <c r="D138" i="29"/>
  <c r="D176" i="29" s="1"/>
  <c r="D131" i="29"/>
  <c r="D169" i="29" s="1"/>
  <c r="D132" i="29"/>
  <c r="D170" i="29" s="1"/>
  <c r="D209" i="29" s="1"/>
  <c r="D249" i="29" s="1"/>
  <c r="D145" i="29"/>
  <c r="D183" i="29" s="1"/>
  <c r="D146" i="29"/>
  <c r="D184" i="29" s="1"/>
  <c r="D223" i="29" s="1"/>
  <c r="D263" i="29" s="1"/>
  <c r="D159" i="29"/>
  <c r="D197" i="29" s="1"/>
  <c r="D135" i="29"/>
  <c r="D173" i="29" s="1"/>
  <c r="D129" i="29"/>
  <c r="D167" i="29" s="1"/>
  <c r="D141" i="29"/>
  <c r="D179" i="29" s="1"/>
  <c r="D153" i="29"/>
  <c r="D191" i="29" s="1"/>
  <c r="D230" i="29" s="1"/>
  <c r="D270" i="29" s="1"/>
  <c r="D144" i="29"/>
  <c r="D182" i="29" s="1"/>
  <c r="D221" i="29" s="1"/>
  <c r="D261" i="29" s="1"/>
  <c r="D142" i="29"/>
  <c r="D180" i="29" s="1"/>
  <c r="D137" i="29"/>
  <c r="D175" i="29" s="1"/>
  <c r="D214" i="29" s="1"/>
  <c r="D254" i="29" s="1"/>
  <c r="D147" i="29"/>
  <c r="D185" i="29" s="1"/>
  <c r="D157" i="29"/>
  <c r="D195" i="29" s="1"/>
  <c r="D151" i="29"/>
  <c r="D189" i="29" s="1"/>
  <c r="D228" i="29" s="1"/>
  <c r="D268" i="29" s="1"/>
  <c r="E185" i="10"/>
  <c r="E224" i="10" s="1"/>
  <c r="E264" i="10" s="1"/>
  <c r="C159" i="59"/>
  <c r="C197" i="59" s="1"/>
  <c r="C236" i="59" s="1"/>
  <c r="C276" i="59" s="1"/>
  <c r="C148" i="59"/>
  <c r="C186" i="59" s="1"/>
  <c r="C225" i="59" s="1"/>
  <c r="C265" i="59" s="1"/>
  <c r="C136" i="59"/>
  <c r="C174" i="59" s="1"/>
  <c r="C213" i="59" s="1"/>
  <c r="C253" i="59" s="1"/>
  <c r="C145" i="59"/>
  <c r="C183" i="59" s="1"/>
  <c r="C131" i="59"/>
  <c r="C140" i="59"/>
  <c r="C178" i="59" s="1"/>
  <c r="C217" i="59" s="1"/>
  <c r="C257" i="59" s="1"/>
  <c r="C149" i="59"/>
  <c r="C187" i="59" s="1"/>
  <c r="C226" i="59" s="1"/>
  <c r="C266" i="59" s="1"/>
  <c r="C158" i="59"/>
  <c r="C144" i="59"/>
  <c r="C182" i="59" s="1"/>
  <c r="C221" i="59" s="1"/>
  <c r="C261" i="59" s="1"/>
  <c r="C155" i="59"/>
  <c r="C193" i="59" s="1"/>
  <c r="C156" i="59"/>
  <c r="C194" i="59" s="1"/>
  <c r="C150" i="59"/>
  <c r="C188" i="59" s="1"/>
  <c r="C227" i="59" s="1"/>
  <c r="C267" i="59" s="1"/>
  <c r="C135" i="59"/>
  <c r="C147" i="59"/>
  <c r="C128" i="59"/>
  <c r="C152" i="59"/>
  <c r="C190" i="59" s="1"/>
  <c r="C229" i="59" s="1"/>
  <c r="C269" i="59" s="1"/>
  <c r="C134" i="59"/>
  <c r="C139" i="59"/>
  <c r="C153" i="59"/>
  <c r="C143" i="59"/>
  <c r="C181" i="59" s="1"/>
  <c r="C220" i="59" s="1"/>
  <c r="C260" i="59" s="1"/>
  <c r="C138" i="59"/>
  <c r="C176" i="59" s="1"/>
  <c r="C215" i="59" s="1"/>
  <c r="C255" i="59" s="1"/>
  <c r="C137" i="59"/>
  <c r="C157" i="59"/>
  <c r="C130" i="59"/>
  <c r="C168" i="59" s="1"/>
  <c r="C207" i="59" s="1"/>
  <c r="C247" i="59" s="1"/>
  <c r="C146" i="59"/>
  <c r="C154" i="59"/>
  <c r="C192" i="59" s="1"/>
  <c r="C231" i="59" s="1"/>
  <c r="C271" i="59" s="1"/>
  <c r="C133" i="59"/>
  <c r="C171" i="59" s="1"/>
  <c r="C210" i="59" s="1"/>
  <c r="C250" i="59" s="1"/>
  <c r="C132" i="59"/>
  <c r="C170" i="59" s="1"/>
  <c r="C141" i="59"/>
  <c r="C151" i="59"/>
  <c r="C189" i="59" s="1"/>
  <c r="C228" i="59" s="1"/>
  <c r="C268" i="59" s="1"/>
  <c r="C142" i="59"/>
  <c r="E183" i="8"/>
  <c r="E222" i="8" s="1"/>
  <c r="E262" i="8" s="1"/>
  <c r="E129" i="11"/>
  <c r="B229" i="4"/>
  <c r="B269" i="4" s="1"/>
  <c r="B221" i="5"/>
  <c r="B261" i="5" s="1"/>
  <c r="E186" i="4"/>
  <c r="E225" i="4" s="1"/>
  <c r="E265" i="4" s="1"/>
  <c r="E172" i="8"/>
  <c r="E211" i="8" s="1"/>
  <c r="E251" i="8" s="1"/>
  <c r="E158" i="11"/>
  <c r="B228" i="7"/>
  <c r="B268" i="7" s="1"/>
  <c r="E190" i="2"/>
  <c r="E229" i="2" s="1"/>
  <c r="E269" i="2" s="1"/>
  <c r="H136" i="50"/>
  <c r="H174" i="50" s="1"/>
  <c r="H213" i="50" s="1"/>
  <c r="H253" i="50" s="1"/>
  <c r="H130" i="50"/>
  <c r="H140" i="50"/>
  <c r="H155" i="50"/>
  <c r="H135" i="50"/>
  <c r="H139" i="50"/>
  <c r="H156" i="50"/>
  <c r="H151" i="50"/>
  <c r="H148" i="50"/>
  <c r="H132" i="50"/>
  <c r="H134" i="50"/>
  <c r="H141" i="50"/>
  <c r="H131" i="50"/>
  <c r="H158" i="50"/>
  <c r="H147" i="50"/>
  <c r="H137" i="50"/>
  <c r="H146" i="50"/>
  <c r="H129" i="50"/>
  <c r="H150" i="50"/>
  <c r="H138" i="50"/>
  <c r="H154" i="50"/>
  <c r="H142" i="50"/>
  <c r="H157" i="50"/>
  <c r="H133" i="50"/>
  <c r="H171" i="50" s="1"/>
  <c r="H210" i="50" s="1"/>
  <c r="H250" i="50" s="1"/>
  <c r="H143" i="50"/>
  <c r="H159" i="50"/>
  <c r="H152" i="50"/>
  <c r="H144" i="50"/>
  <c r="H128" i="50"/>
  <c r="H153" i="50"/>
  <c r="H149" i="50"/>
  <c r="H145" i="50"/>
  <c r="C140" i="13"/>
  <c r="C178" i="13" s="1"/>
  <c r="C137" i="13"/>
  <c r="C175" i="13" s="1"/>
  <c r="C145" i="13"/>
  <c r="C147" i="13"/>
  <c r="C135" i="13"/>
  <c r="C144" i="13"/>
  <c r="C182" i="13" s="1"/>
  <c r="C129" i="13"/>
  <c r="C167" i="13" s="1"/>
  <c r="C206" i="13" s="1"/>
  <c r="C246" i="13" s="1"/>
  <c r="C152" i="13"/>
  <c r="C190" i="13" s="1"/>
  <c r="C229" i="13" s="1"/>
  <c r="C269" i="13" s="1"/>
  <c r="C159" i="13"/>
  <c r="C133" i="13"/>
  <c r="C139" i="13"/>
  <c r="C155" i="13"/>
  <c r="C148" i="13"/>
  <c r="C158" i="13"/>
  <c r="C143" i="13"/>
  <c r="C134" i="13"/>
  <c r="C131" i="13"/>
  <c r="C154" i="13"/>
  <c r="C151" i="13"/>
  <c r="C136" i="13"/>
  <c r="C130" i="13"/>
  <c r="C150" i="13"/>
  <c r="C149" i="13"/>
  <c r="C187" i="13" s="1"/>
  <c r="C226" i="13" s="1"/>
  <c r="C266" i="13" s="1"/>
  <c r="C146" i="13"/>
  <c r="C157" i="13"/>
  <c r="C195" i="13" s="1"/>
  <c r="C156" i="13"/>
  <c r="C153" i="13"/>
  <c r="C128" i="13"/>
  <c r="C141" i="13"/>
  <c r="C132" i="13"/>
  <c r="C138" i="13"/>
  <c r="E177" i="8"/>
  <c r="E216" i="8" s="1"/>
  <c r="E256" i="8" s="1"/>
  <c r="E152" i="44"/>
  <c r="E190" i="44" s="1"/>
  <c r="E229" i="44" s="1"/>
  <c r="E269" i="44" s="1"/>
  <c r="B231" i="3"/>
  <c r="B271" i="3" s="1"/>
  <c r="B226" i="3"/>
  <c r="B266" i="3" s="1"/>
  <c r="B236" i="8"/>
  <c r="B212" i="8"/>
  <c r="B234" i="11"/>
  <c r="B274" i="11" s="1"/>
  <c r="B216" i="4"/>
  <c r="B205" i="4"/>
  <c r="B245" i="4" s="1"/>
  <c r="B229" i="9"/>
  <c r="B269" i="9" s="1"/>
  <c r="B226" i="12"/>
  <c r="B205" i="12"/>
  <c r="B245" i="12" s="1"/>
  <c r="B233" i="5"/>
  <c r="B273" i="5" s="1"/>
  <c r="B229" i="65"/>
  <c r="B269" i="65" s="1"/>
  <c r="B229" i="13"/>
  <c r="B269" i="13" s="1"/>
  <c r="B222" i="13"/>
  <c r="B262" i="13" s="1"/>
  <c r="B233" i="37"/>
  <c r="B273" i="37" s="1"/>
  <c r="B220" i="29"/>
  <c r="B260" i="29" s="1"/>
  <c r="B207" i="66"/>
  <c r="B247" i="66" s="1"/>
  <c r="B216" i="2"/>
  <c r="B256" i="2" s="1"/>
  <c r="B205" i="2"/>
  <c r="B231" i="44"/>
  <c r="B215" i="44"/>
  <c r="B255" i="44" s="1"/>
  <c r="B234" i="59"/>
  <c r="B274" i="59" s="1"/>
  <c r="E151" i="2"/>
  <c r="E148" i="2"/>
  <c r="E186" i="2" s="1"/>
  <c r="E225" i="2" s="1"/>
  <c r="E265" i="2" s="1"/>
  <c r="E183" i="37"/>
  <c r="E222" i="37" s="1"/>
  <c r="E262" i="37" s="1"/>
  <c r="E179" i="37"/>
  <c r="E218" i="37" s="1"/>
  <c r="E258" i="37" s="1"/>
  <c r="H137" i="59"/>
  <c r="H159" i="59"/>
  <c r="H135" i="59"/>
  <c r="H173" i="59" s="1"/>
  <c r="H212" i="59" s="1"/>
  <c r="H252" i="59" s="1"/>
  <c r="H154" i="59"/>
  <c r="H133" i="59"/>
  <c r="H149" i="59"/>
  <c r="H131" i="59"/>
  <c r="H130" i="59"/>
  <c r="H129" i="59"/>
  <c r="H167" i="59" s="1"/>
  <c r="H206" i="59" s="1"/>
  <c r="H246" i="59" s="1"/>
  <c r="H142" i="59"/>
  <c r="H134" i="59"/>
  <c r="H156" i="59"/>
  <c r="H136" i="59"/>
  <c r="H158" i="59"/>
  <c r="H146" i="59"/>
  <c r="H148" i="59"/>
  <c r="H132" i="59"/>
  <c r="H151" i="59"/>
  <c r="H145" i="59"/>
  <c r="H138" i="59"/>
  <c r="H143" i="59"/>
  <c r="H153" i="59"/>
  <c r="H141" i="59"/>
  <c r="H139" i="59"/>
  <c r="H144" i="59"/>
  <c r="H128" i="59"/>
  <c r="H140" i="59"/>
  <c r="H157" i="59"/>
  <c r="H150" i="59"/>
  <c r="H147" i="59"/>
  <c r="H185" i="59" s="1"/>
  <c r="H224" i="59" s="1"/>
  <c r="H264" i="59" s="1"/>
  <c r="H155" i="59"/>
  <c r="H152" i="59"/>
  <c r="H134" i="11"/>
  <c r="H172" i="11" s="1"/>
  <c r="H211" i="11" s="1"/>
  <c r="H251" i="11" s="1"/>
  <c r="H152" i="11"/>
  <c r="H132" i="11"/>
  <c r="H144" i="11"/>
  <c r="H130" i="11"/>
  <c r="H168" i="11" s="1"/>
  <c r="H207" i="11" s="1"/>
  <c r="H247" i="11" s="1"/>
  <c r="H136" i="11"/>
  <c r="H174" i="11" s="1"/>
  <c r="H213" i="11" s="1"/>
  <c r="H253" i="11" s="1"/>
  <c r="H159" i="11"/>
  <c r="H139" i="11"/>
  <c r="H128" i="11"/>
  <c r="H131" i="11"/>
  <c r="H146" i="11"/>
  <c r="H147" i="11"/>
  <c r="H157" i="11"/>
  <c r="H195" i="11" s="1"/>
  <c r="H234" i="11" s="1"/>
  <c r="H274" i="11" s="1"/>
  <c r="H153" i="11"/>
  <c r="H148" i="11"/>
  <c r="H155" i="11"/>
  <c r="H151" i="11"/>
  <c r="H150" i="11"/>
  <c r="H141" i="11"/>
  <c r="H140" i="11"/>
  <c r="H154" i="11"/>
  <c r="H137" i="11"/>
  <c r="H133" i="11"/>
  <c r="H143" i="11"/>
  <c r="H138" i="11"/>
  <c r="H135" i="11"/>
  <c r="H149" i="11"/>
  <c r="H145" i="11"/>
  <c r="H142" i="11"/>
  <c r="H129" i="11"/>
  <c r="H158" i="11"/>
  <c r="H196" i="11" s="1"/>
  <c r="H235" i="11" s="1"/>
  <c r="H275" i="11" s="1"/>
  <c r="H156" i="11"/>
  <c r="E140" i="10"/>
  <c r="E178" i="10" s="1"/>
  <c r="E217" i="10" s="1"/>
  <c r="E257" i="10" s="1"/>
  <c r="G150" i="55"/>
  <c r="G188" i="55" s="1"/>
  <c r="G135" i="55"/>
  <c r="G173" i="55" s="1"/>
  <c r="G154" i="55"/>
  <c r="G192" i="55" s="1"/>
  <c r="G231" i="55" s="1"/>
  <c r="G271" i="55" s="1"/>
  <c r="G142" i="55"/>
  <c r="G180" i="55" s="1"/>
  <c r="G137" i="55"/>
  <c r="G175" i="55" s="1"/>
  <c r="G134" i="55"/>
  <c r="G172" i="55" s="1"/>
  <c r="G159" i="55"/>
  <c r="G197" i="55" s="1"/>
  <c r="G236" i="55" s="1"/>
  <c r="G276" i="55" s="1"/>
  <c r="G157" i="55"/>
  <c r="G195" i="55" s="1"/>
  <c r="G144" i="55"/>
  <c r="G182" i="55" s="1"/>
  <c r="G152" i="55"/>
  <c r="G190" i="55" s="1"/>
  <c r="G229" i="55" s="1"/>
  <c r="G269" i="55" s="1"/>
  <c r="G156" i="55"/>
  <c r="G194" i="55" s="1"/>
  <c r="G233" i="55" s="1"/>
  <c r="G273" i="55" s="1"/>
  <c r="G147" i="55"/>
  <c r="G185" i="55" s="1"/>
  <c r="G224" i="55" s="1"/>
  <c r="G264" i="55" s="1"/>
  <c r="G139" i="55"/>
  <c r="G177" i="55" s="1"/>
  <c r="G141" i="55"/>
  <c r="G179" i="55" s="1"/>
  <c r="G146" i="55"/>
  <c r="G184" i="55" s="1"/>
  <c r="G149" i="55"/>
  <c r="G187" i="55" s="1"/>
  <c r="G155" i="55"/>
  <c r="G193" i="55" s="1"/>
  <c r="G148" i="55"/>
  <c r="G186" i="55" s="1"/>
  <c r="G145" i="55"/>
  <c r="G183" i="55" s="1"/>
  <c r="G222" i="55" s="1"/>
  <c r="G262" i="55" s="1"/>
  <c r="G151" i="55"/>
  <c r="G189" i="55" s="1"/>
  <c r="G138" i="55"/>
  <c r="G176" i="55" s="1"/>
  <c r="G215" i="55" s="1"/>
  <c r="G255" i="55" s="1"/>
  <c r="G131" i="55"/>
  <c r="G169" i="55" s="1"/>
  <c r="G208" i="55" s="1"/>
  <c r="G248" i="55" s="1"/>
  <c r="G153" i="55"/>
  <c r="G191" i="55" s="1"/>
  <c r="G140" i="55"/>
  <c r="G178" i="55" s="1"/>
  <c r="G136" i="55"/>
  <c r="G174" i="55" s="1"/>
  <c r="G213" i="55" s="1"/>
  <c r="G253" i="55" s="1"/>
  <c r="G133" i="55"/>
  <c r="G171" i="55" s="1"/>
  <c r="G129" i="55"/>
  <c r="G167" i="55" s="1"/>
  <c r="G206" i="55" s="1"/>
  <c r="G246" i="55" s="1"/>
  <c r="G158" i="55"/>
  <c r="G196" i="55" s="1"/>
  <c r="G143" i="55"/>
  <c r="G181" i="55" s="1"/>
  <c r="G220" i="55" s="1"/>
  <c r="G260" i="55" s="1"/>
  <c r="G132" i="55"/>
  <c r="G170" i="55" s="1"/>
  <c r="G128" i="55"/>
  <c r="G166" i="55" s="1"/>
  <c r="G130" i="55"/>
  <c r="G168" i="55" s="1"/>
  <c r="G150" i="7"/>
  <c r="G188" i="7" s="1"/>
  <c r="G156" i="7"/>
  <c r="G194" i="7" s="1"/>
  <c r="G233" i="7" s="1"/>
  <c r="G273" i="7" s="1"/>
  <c r="G129" i="7"/>
  <c r="G167" i="7" s="1"/>
  <c r="G206" i="7" s="1"/>
  <c r="G246" i="7" s="1"/>
  <c r="G151" i="7"/>
  <c r="G189" i="7" s="1"/>
  <c r="G140" i="7"/>
  <c r="G178" i="7" s="1"/>
  <c r="G153" i="7"/>
  <c r="G191" i="7" s="1"/>
  <c r="G148" i="7"/>
  <c r="G186" i="7" s="1"/>
  <c r="G133" i="7"/>
  <c r="G171" i="7" s="1"/>
  <c r="G141" i="7"/>
  <c r="G179" i="7" s="1"/>
  <c r="G144" i="7"/>
  <c r="G182" i="7" s="1"/>
  <c r="G131" i="7"/>
  <c r="G169" i="7" s="1"/>
  <c r="G208" i="7" s="1"/>
  <c r="G248" i="7" s="1"/>
  <c r="G138" i="7"/>
  <c r="G176" i="7" s="1"/>
  <c r="G215" i="7" s="1"/>
  <c r="G255" i="7" s="1"/>
  <c r="G134" i="7"/>
  <c r="G172" i="7" s="1"/>
  <c r="G128" i="7"/>
  <c r="G166" i="7" s="1"/>
  <c r="G142" i="7"/>
  <c r="G180" i="7" s="1"/>
  <c r="G219" i="7" s="1"/>
  <c r="G259" i="7" s="1"/>
  <c r="G145" i="7"/>
  <c r="G183" i="7" s="1"/>
  <c r="G222" i="7" s="1"/>
  <c r="G262" i="7" s="1"/>
  <c r="G146" i="7"/>
  <c r="G184" i="7" s="1"/>
  <c r="G147" i="7"/>
  <c r="G185" i="7" s="1"/>
  <c r="G224" i="7" s="1"/>
  <c r="G264" i="7" s="1"/>
  <c r="G159" i="7"/>
  <c r="G197" i="7" s="1"/>
  <c r="G236" i="7" s="1"/>
  <c r="G276" i="7" s="1"/>
  <c r="G132" i="7"/>
  <c r="G170" i="7" s="1"/>
  <c r="G154" i="7"/>
  <c r="G192" i="7" s="1"/>
  <c r="G231" i="7" s="1"/>
  <c r="G271" i="7" s="1"/>
  <c r="G137" i="7"/>
  <c r="G175" i="7" s="1"/>
  <c r="G149" i="7"/>
  <c r="G187" i="7" s="1"/>
  <c r="G226" i="7" s="1"/>
  <c r="G266" i="7" s="1"/>
  <c r="G143" i="7"/>
  <c r="G181" i="7" s="1"/>
  <c r="G220" i="7" s="1"/>
  <c r="G260" i="7" s="1"/>
  <c r="G158" i="7"/>
  <c r="G196" i="7" s="1"/>
  <c r="G152" i="7"/>
  <c r="G190" i="7" s="1"/>
  <c r="G229" i="7" s="1"/>
  <c r="G269" i="7" s="1"/>
  <c r="G135" i="7"/>
  <c r="G173" i="7" s="1"/>
  <c r="G212" i="7" s="1"/>
  <c r="G252" i="7" s="1"/>
  <c r="G130" i="7"/>
  <c r="G168" i="7" s="1"/>
  <c r="G136" i="7"/>
  <c r="G174" i="7" s="1"/>
  <c r="G213" i="7" s="1"/>
  <c r="G253" i="7" s="1"/>
  <c r="G155" i="7"/>
  <c r="G193" i="7" s="1"/>
  <c r="G232" i="7" s="1"/>
  <c r="G272" i="7" s="1"/>
  <c r="G139" i="7"/>
  <c r="G177" i="7" s="1"/>
  <c r="G157" i="7"/>
  <c r="G195" i="7" s="1"/>
  <c r="E130" i="12"/>
  <c r="E176" i="29"/>
  <c r="E215" i="29" s="1"/>
  <c r="E255" i="29" s="1"/>
  <c r="E184" i="29"/>
  <c r="E223" i="29" s="1"/>
  <c r="E263" i="29" s="1"/>
  <c r="E144" i="66"/>
  <c r="E182" i="66" s="1"/>
  <c r="E221" i="66" s="1"/>
  <c r="E261" i="66" s="1"/>
  <c r="I141" i="29"/>
  <c r="I179" i="29" s="1"/>
  <c r="I218" i="29" s="1"/>
  <c r="I258" i="29" s="1"/>
  <c r="I151" i="29"/>
  <c r="I135" i="29"/>
  <c r="I154" i="29"/>
  <c r="I192" i="29" s="1"/>
  <c r="I231" i="29" s="1"/>
  <c r="I271" i="29" s="1"/>
  <c r="I150" i="29"/>
  <c r="I159" i="29"/>
  <c r="I147" i="29"/>
  <c r="I152" i="29"/>
  <c r="I129" i="29"/>
  <c r="I139" i="29"/>
  <c r="I157" i="29"/>
  <c r="I146" i="29"/>
  <c r="I184" i="29" s="1"/>
  <c r="I223" i="29" s="1"/>
  <c r="I263" i="29" s="1"/>
  <c r="I144" i="29"/>
  <c r="I143" i="29"/>
  <c r="I142" i="29"/>
  <c r="I133" i="29"/>
  <c r="I138" i="29"/>
  <c r="I136" i="29"/>
  <c r="I134" i="29"/>
  <c r="I132" i="29"/>
  <c r="I130" i="29"/>
  <c r="I128" i="29"/>
  <c r="I148" i="29"/>
  <c r="I158" i="29"/>
  <c r="I153" i="29"/>
  <c r="I149" i="29"/>
  <c r="I145" i="29"/>
  <c r="I155" i="29"/>
  <c r="I156" i="29"/>
  <c r="I131" i="29"/>
  <c r="I140" i="29"/>
  <c r="I137" i="29"/>
  <c r="I153" i="13"/>
  <c r="I191" i="13" s="1"/>
  <c r="I230" i="13" s="1"/>
  <c r="I270" i="13" s="1"/>
  <c r="I130" i="13"/>
  <c r="I168" i="13" s="1"/>
  <c r="I207" i="13" s="1"/>
  <c r="I247" i="13" s="1"/>
  <c r="I133" i="13"/>
  <c r="I141" i="13"/>
  <c r="I179" i="13" s="1"/>
  <c r="I218" i="13" s="1"/>
  <c r="I258" i="13" s="1"/>
  <c r="I131" i="13"/>
  <c r="I146" i="13"/>
  <c r="I150" i="13"/>
  <c r="I188" i="13" s="1"/>
  <c r="I227" i="13" s="1"/>
  <c r="I267" i="13" s="1"/>
  <c r="I152" i="13"/>
  <c r="I143" i="13"/>
  <c r="I154" i="13"/>
  <c r="I192" i="13" s="1"/>
  <c r="I231" i="13" s="1"/>
  <c r="I271" i="13" s="1"/>
  <c r="I134" i="13"/>
  <c r="I139" i="13"/>
  <c r="I145" i="13"/>
  <c r="I135" i="13"/>
  <c r="I156" i="13"/>
  <c r="I132" i="13"/>
  <c r="I136" i="13"/>
  <c r="I174" i="13" s="1"/>
  <c r="I213" i="13" s="1"/>
  <c r="I253" i="13" s="1"/>
  <c r="I144" i="13"/>
  <c r="I157" i="13"/>
  <c r="I148" i="13"/>
  <c r="I142" i="13"/>
  <c r="I151" i="13"/>
  <c r="I128" i="13"/>
  <c r="I166" i="13" s="1"/>
  <c r="I205" i="13" s="1"/>
  <c r="I245" i="13" s="1"/>
  <c r="I147" i="13"/>
  <c r="I140" i="13"/>
  <c r="I178" i="13" s="1"/>
  <c r="I217" i="13" s="1"/>
  <c r="I257" i="13" s="1"/>
  <c r="I138" i="13"/>
  <c r="I158" i="13"/>
  <c r="I129" i="13"/>
  <c r="I155" i="13"/>
  <c r="I193" i="13" s="1"/>
  <c r="I232" i="13" s="1"/>
  <c r="I272" i="13" s="1"/>
  <c r="I149" i="13"/>
  <c r="I137" i="13"/>
  <c r="I175" i="13" s="1"/>
  <c r="I214" i="13" s="1"/>
  <c r="I254" i="13" s="1"/>
  <c r="I159" i="13"/>
  <c r="F131" i="37"/>
  <c r="F169" i="37" s="1"/>
  <c r="F208" i="37" s="1"/>
  <c r="F248" i="37" s="1"/>
  <c r="F148" i="37"/>
  <c r="F186" i="37" s="1"/>
  <c r="F153" i="37"/>
  <c r="F191" i="37" s="1"/>
  <c r="F139" i="37"/>
  <c r="F177" i="37" s="1"/>
  <c r="F150" i="37"/>
  <c r="F188" i="37" s="1"/>
  <c r="F227" i="37" s="1"/>
  <c r="F267" i="37" s="1"/>
  <c r="F152" i="37"/>
  <c r="F190" i="37" s="1"/>
  <c r="F229" i="37" s="1"/>
  <c r="F269" i="37" s="1"/>
  <c r="F144" i="37"/>
  <c r="F182" i="37" s="1"/>
  <c r="F159" i="37"/>
  <c r="F197" i="37" s="1"/>
  <c r="F236" i="37" s="1"/>
  <c r="F276" i="37" s="1"/>
  <c r="F141" i="37"/>
  <c r="F179" i="37" s="1"/>
  <c r="F157" i="37"/>
  <c r="F195" i="37" s="1"/>
  <c r="F132" i="37"/>
  <c r="F170" i="37" s="1"/>
  <c r="F138" i="37"/>
  <c r="F176" i="37" s="1"/>
  <c r="F215" i="37" s="1"/>
  <c r="F255" i="37" s="1"/>
  <c r="F129" i="37"/>
  <c r="F167" i="37" s="1"/>
  <c r="F206" i="37" s="1"/>
  <c r="F246" i="37" s="1"/>
  <c r="F145" i="37"/>
  <c r="F183" i="37" s="1"/>
  <c r="F222" i="37" s="1"/>
  <c r="F262" i="37" s="1"/>
  <c r="F158" i="37"/>
  <c r="F196" i="37" s="1"/>
  <c r="F154" i="37"/>
  <c r="F192" i="37" s="1"/>
  <c r="F231" i="37" s="1"/>
  <c r="F271" i="37" s="1"/>
  <c r="F142" i="37"/>
  <c r="F180" i="37" s="1"/>
  <c r="F149" i="37"/>
  <c r="F187" i="37" s="1"/>
  <c r="F226" i="37" s="1"/>
  <c r="F266" i="37" s="1"/>
  <c r="F133" i="37"/>
  <c r="F171" i="37" s="1"/>
  <c r="F210" i="37" s="1"/>
  <c r="F250" i="37" s="1"/>
  <c r="F156" i="37"/>
  <c r="F194" i="37" s="1"/>
  <c r="F233" i="37" s="1"/>
  <c r="F273" i="37" s="1"/>
  <c r="F140" i="37"/>
  <c r="F178" i="37" s="1"/>
  <c r="F217" i="37" s="1"/>
  <c r="F257" i="37" s="1"/>
  <c r="F147" i="37"/>
  <c r="F185" i="37" s="1"/>
  <c r="F136" i="37"/>
  <c r="F174" i="37" s="1"/>
  <c r="F213" i="37" s="1"/>
  <c r="F253" i="37" s="1"/>
  <c r="F151" i="37"/>
  <c r="F189" i="37" s="1"/>
  <c r="F228" i="37" s="1"/>
  <c r="F268" i="37" s="1"/>
  <c r="F143" i="37"/>
  <c r="F181" i="37" s="1"/>
  <c r="F220" i="37" s="1"/>
  <c r="F260" i="37" s="1"/>
  <c r="F146" i="37"/>
  <c r="F184" i="37" s="1"/>
  <c r="F134" i="37"/>
  <c r="F172" i="37" s="1"/>
  <c r="F211" i="37" s="1"/>
  <c r="F251" i="37" s="1"/>
  <c r="F135" i="37"/>
  <c r="F173" i="37" s="1"/>
  <c r="F212" i="37" s="1"/>
  <c r="F252" i="37" s="1"/>
  <c r="F130" i="37"/>
  <c r="F168" i="37" s="1"/>
  <c r="F137" i="37"/>
  <c r="F175" i="37" s="1"/>
  <c r="F155" i="37"/>
  <c r="F193" i="37" s="1"/>
  <c r="F232" i="37" s="1"/>
  <c r="F272" i="37" s="1"/>
  <c r="F128" i="37"/>
  <c r="F166" i="37" s="1"/>
  <c r="F205" i="37" s="1"/>
  <c r="F245" i="37" s="1"/>
  <c r="F154" i="5"/>
  <c r="F192" i="5" s="1"/>
  <c r="F231" i="5" s="1"/>
  <c r="F271" i="5" s="1"/>
  <c r="F138" i="5"/>
  <c r="F176" i="5" s="1"/>
  <c r="F215" i="5" s="1"/>
  <c r="F255" i="5" s="1"/>
  <c r="F155" i="5"/>
  <c r="F193" i="5" s="1"/>
  <c r="F156" i="5"/>
  <c r="F194" i="5" s="1"/>
  <c r="F233" i="5" s="1"/>
  <c r="F273" i="5" s="1"/>
  <c r="F139" i="5"/>
  <c r="F177" i="5" s="1"/>
  <c r="F142" i="5"/>
  <c r="F180" i="5" s="1"/>
  <c r="F219" i="5" s="1"/>
  <c r="F259" i="5" s="1"/>
  <c r="F146" i="5"/>
  <c r="F184" i="5" s="1"/>
  <c r="F223" i="5" s="1"/>
  <c r="F263" i="5" s="1"/>
  <c r="F148" i="5"/>
  <c r="F186" i="5" s="1"/>
  <c r="F130" i="5"/>
  <c r="F168" i="5" s="1"/>
  <c r="F131" i="5"/>
  <c r="F169" i="5" s="1"/>
  <c r="F208" i="5" s="1"/>
  <c r="F248" i="5" s="1"/>
  <c r="F153" i="5"/>
  <c r="F191" i="5" s="1"/>
  <c r="F158" i="5"/>
  <c r="F196" i="5" s="1"/>
  <c r="F235" i="5" s="1"/>
  <c r="F275" i="5" s="1"/>
  <c r="F128" i="5"/>
  <c r="F166" i="5" s="1"/>
  <c r="F205" i="5" s="1"/>
  <c r="F245" i="5" s="1"/>
  <c r="F141" i="5"/>
  <c r="F179" i="5" s="1"/>
  <c r="F159" i="5"/>
  <c r="F197" i="5" s="1"/>
  <c r="F236" i="5" s="1"/>
  <c r="F276" i="5" s="1"/>
  <c r="F150" i="5"/>
  <c r="F188" i="5" s="1"/>
  <c r="F227" i="5" s="1"/>
  <c r="F267" i="5" s="1"/>
  <c r="F151" i="5"/>
  <c r="F189" i="5" s="1"/>
  <c r="F143" i="5"/>
  <c r="F181" i="5" s="1"/>
  <c r="F220" i="5" s="1"/>
  <c r="F260" i="5" s="1"/>
  <c r="F134" i="5"/>
  <c r="F172" i="5" s="1"/>
  <c r="F211" i="5" s="1"/>
  <c r="F251" i="5" s="1"/>
  <c r="F147" i="5"/>
  <c r="F185" i="5" s="1"/>
  <c r="F224" i="5" s="1"/>
  <c r="F264" i="5" s="1"/>
  <c r="F145" i="5"/>
  <c r="F183" i="5" s="1"/>
  <c r="F222" i="5" s="1"/>
  <c r="F262" i="5" s="1"/>
  <c r="F129" i="5"/>
  <c r="F167" i="5" s="1"/>
  <c r="F206" i="5" s="1"/>
  <c r="F246" i="5" s="1"/>
  <c r="F149" i="5"/>
  <c r="F187" i="5" s="1"/>
  <c r="F157" i="5"/>
  <c r="F195" i="5" s="1"/>
  <c r="F135" i="5"/>
  <c r="F173" i="5" s="1"/>
  <c r="F137" i="5"/>
  <c r="F175" i="5" s="1"/>
  <c r="F144" i="5"/>
  <c r="F182" i="5" s="1"/>
  <c r="F133" i="5"/>
  <c r="F171" i="5" s="1"/>
  <c r="F152" i="5"/>
  <c r="F190" i="5" s="1"/>
  <c r="F229" i="5" s="1"/>
  <c r="F269" i="5" s="1"/>
  <c r="F140" i="5"/>
  <c r="F178" i="5" s="1"/>
  <c r="F136" i="5"/>
  <c r="F174" i="5" s="1"/>
  <c r="F213" i="5" s="1"/>
  <c r="F253" i="5" s="1"/>
  <c r="F132" i="5"/>
  <c r="F170" i="5" s="1"/>
  <c r="D132" i="44"/>
  <c r="D170" i="44" s="1"/>
  <c r="D154" i="44"/>
  <c r="D192" i="44" s="1"/>
  <c r="D231" i="44" s="1"/>
  <c r="D271" i="44" s="1"/>
  <c r="D142" i="44"/>
  <c r="D180" i="44" s="1"/>
  <c r="D219" i="44" s="1"/>
  <c r="D259" i="44" s="1"/>
  <c r="D145" i="44"/>
  <c r="D183" i="44" s="1"/>
  <c r="D222" i="44" s="1"/>
  <c r="D262" i="44" s="1"/>
  <c r="D146" i="44"/>
  <c r="D184" i="44" s="1"/>
  <c r="D139" i="44"/>
  <c r="D177" i="44" s="1"/>
  <c r="D141" i="44"/>
  <c r="D179" i="44" s="1"/>
  <c r="D133" i="44"/>
  <c r="D171" i="44" s="1"/>
  <c r="D144" i="44"/>
  <c r="D182" i="44" s="1"/>
  <c r="D152" i="44"/>
  <c r="D190" i="44" s="1"/>
  <c r="D229" i="44" s="1"/>
  <c r="D269" i="44" s="1"/>
  <c r="D153" i="44"/>
  <c r="D191" i="44" s="1"/>
  <c r="D136" i="44"/>
  <c r="D174" i="44" s="1"/>
  <c r="D213" i="44" s="1"/>
  <c r="D253" i="44" s="1"/>
  <c r="D147" i="44"/>
  <c r="D185" i="44" s="1"/>
  <c r="D224" i="44" s="1"/>
  <c r="D264" i="44" s="1"/>
  <c r="D159" i="44"/>
  <c r="D197" i="44" s="1"/>
  <c r="D236" i="44" s="1"/>
  <c r="D276" i="44" s="1"/>
  <c r="D155" i="44"/>
  <c r="D193" i="44" s="1"/>
  <c r="D148" i="44"/>
  <c r="D186" i="44" s="1"/>
  <c r="D129" i="44"/>
  <c r="D167" i="44" s="1"/>
  <c r="D206" i="44" s="1"/>
  <c r="D246" i="44" s="1"/>
  <c r="D158" i="44"/>
  <c r="D196" i="44" s="1"/>
  <c r="D140" i="44"/>
  <c r="D178" i="44" s="1"/>
  <c r="D135" i="44"/>
  <c r="D173" i="44" s="1"/>
  <c r="D212" i="44" s="1"/>
  <c r="D252" i="44" s="1"/>
  <c r="D128" i="44"/>
  <c r="D166" i="44" s="1"/>
  <c r="D134" i="44"/>
  <c r="D172" i="44" s="1"/>
  <c r="D149" i="44"/>
  <c r="D187" i="44" s="1"/>
  <c r="D143" i="44"/>
  <c r="D181" i="44" s="1"/>
  <c r="D220" i="44" s="1"/>
  <c r="D260" i="44" s="1"/>
  <c r="D150" i="44"/>
  <c r="D188" i="44" s="1"/>
  <c r="D151" i="44"/>
  <c r="D189" i="44" s="1"/>
  <c r="D157" i="44"/>
  <c r="D195" i="44" s="1"/>
  <c r="D138" i="44"/>
  <c r="D176" i="44" s="1"/>
  <c r="D215" i="44" s="1"/>
  <c r="D255" i="44" s="1"/>
  <c r="D137" i="44"/>
  <c r="D175" i="44" s="1"/>
  <c r="D156" i="44"/>
  <c r="D194" i="44" s="1"/>
  <c r="D131" i="44"/>
  <c r="D169" i="44" s="1"/>
  <c r="D208" i="44" s="1"/>
  <c r="D248" i="44" s="1"/>
  <c r="D130" i="44"/>
  <c r="D168" i="44" s="1"/>
  <c r="D148" i="50"/>
  <c r="D186" i="50" s="1"/>
  <c r="D225" i="50" s="1"/>
  <c r="D265" i="50" s="1"/>
  <c r="D150" i="50"/>
  <c r="D188" i="50" s="1"/>
  <c r="D156" i="50"/>
  <c r="D194" i="50" s="1"/>
  <c r="D149" i="50"/>
  <c r="D187" i="50" s="1"/>
  <c r="D226" i="50" s="1"/>
  <c r="D266" i="50" s="1"/>
  <c r="D134" i="50"/>
  <c r="D172" i="50" s="1"/>
  <c r="D211" i="50" s="1"/>
  <c r="D251" i="50" s="1"/>
  <c r="D152" i="50"/>
  <c r="D190" i="50" s="1"/>
  <c r="D136" i="50"/>
  <c r="D174" i="50" s="1"/>
  <c r="D154" i="50"/>
  <c r="D192" i="50" s="1"/>
  <c r="D157" i="50"/>
  <c r="D195" i="50" s="1"/>
  <c r="D129" i="50"/>
  <c r="D167" i="50" s="1"/>
  <c r="D206" i="50" s="1"/>
  <c r="D246" i="50" s="1"/>
  <c r="D138" i="50"/>
  <c r="D176" i="50" s="1"/>
  <c r="D141" i="50"/>
  <c r="D179" i="50" s="1"/>
  <c r="D218" i="50" s="1"/>
  <c r="D258" i="50" s="1"/>
  <c r="D133" i="50"/>
  <c r="D171" i="50" s="1"/>
  <c r="D210" i="50" s="1"/>
  <c r="D250" i="50" s="1"/>
  <c r="D143" i="50"/>
  <c r="D181" i="50" s="1"/>
  <c r="D132" i="50"/>
  <c r="D170" i="50" s="1"/>
  <c r="D209" i="50" s="1"/>
  <c r="D249" i="50" s="1"/>
  <c r="D140" i="50"/>
  <c r="D178" i="50" s="1"/>
  <c r="D147" i="50"/>
  <c r="D185" i="50" s="1"/>
  <c r="D131" i="50"/>
  <c r="D169" i="50" s="1"/>
  <c r="D208" i="50" s="1"/>
  <c r="D248" i="50" s="1"/>
  <c r="D155" i="50"/>
  <c r="D193" i="50" s="1"/>
  <c r="D153" i="50"/>
  <c r="D191" i="50" s="1"/>
  <c r="D230" i="50" s="1"/>
  <c r="D270" i="50" s="1"/>
  <c r="D145" i="50"/>
  <c r="D183" i="50" s="1"/>
  <c r="D159" i="50"/>
  <c r="D197" i="50" s="1"/>
  <c r="D146" i="50"/>
  <c r="D184" i="50" s="1"/>
  <c r="D137" i="50"/>
  <c r="D175" i="50" s="1"/>
  <c r="D214" i="50" s="1"/>
  <c r="D254" i="50" s="1"/>
  <c r="D144" i="50"/>
  <c r="D182" i="50" s="1"/>
  <c r="D151" i="50"/>
  <c r="D189" i="50" s="1"/>
  <c r="D228" i="50" s="1"/>
  <c r="D268" i="50" s="1"/>
  <c r="D142" i="50"/>
  <c r="D180" i="50" s="1"/>
  <c r="D219" i="50" s="1"/>
  <c r="D259" i="50" s="1"/>
  <c r="D128" i="50"/>
  <c r="D166" i="50" s="1"/>
  <c r="D205" i="50" s="1"/>
  <c r="D245" i="50" s="1"/>
  <c r="D139" i="50"/>
  <c r="D177" i="50" s="1"/>
  <c r="D135" i="50"/>
  <c r="D173" i="50" s="1"/>
  <c r="D212" i="50" s="1"/>
  <c r="D252" i="50" s="1"/>
  <c r="D130" i="50"/>
  <c r="D168" i="50" s="1"/>
  <c r="D207" i="50" s="1"/>
  <c r="D247" i="50" s="1"/>
  <c r="D158" i="50"/>
  <c r="D196" i="50" s="1"/>
  <c r="D235" i="50" s="1"/>
  <c r="D275" i="50" s="1"/>
  <c r="E139" i="3"/>
  <c r="E177" i="3" s="1"/>
  <c r="E216" i="3" s="1"/>
  <c r="E256" i="3" s="1"/>
  <c r="E151" i="3"/>
  <c r="E189" i="3" s="1"/>
  <c r="E228" i="3" s="1"/>
  <c r="E268" i="3" s="1"/>
  <c r="C155" i="65"/>
  <c r="C193" i="65" s="1"/>
  <c r="C154" i="65"/>
  <c r="C192" i="65" s="1"/>
  <c r="C231" i="65" s="1"/>
  <c r="C271" i="65" s="1"/>
  <c r="C143" i="65"/>
  <c r="C181" i="65" s="1"/>
  <c r="C220" i="65" s="1"/>
  <c r="C260" i="65" s="1"/>
  <c r="C147" i="65"/>
  <c r="C185" i="65" s="1"/>
  <c r="C224" i="65" s="1"/>
  <c r="C264" i="65" s="1"/>
  <c r="C151" i="65"/>
  <c r="C189" i="65" s="1"/>
  <c r="C228" i="65" s="1"/>
  <c r="C268" i="65" s="1"/>
  <c r="C131" i="65"/>
  <c r="C169" i="65" s="1"/>
  <c r="C208" i="65" s="1"/>
  <c r="C248" i="65" s="1"/>
  <c r="C134" i="65"/>
  <c r="C172" i="65" s="1"/>
  <c r="C156" i="65"/>
  <c r="C194" i="65" s="1"/>
  <c r="C233" i="65" s="1"/>
  <c r="C273" i="65" s="1"/>
  <c r="C141" i="65"/>
  <c r="C179" i="65" s="1"/>
  <c r="C218" i="65" s="1"/>
  <c r="C258" i="65" s="1"/>
  <c r="C140" i="65"/>
  <c r="C178" i="65" s="1"/>
  <c r="C217" i="65" s="1"/>
  <c r="C257" i="65" s="1"/>
  <c r="C153" i="65"/>
  <c r="C191" i="65" s="1"/>
  <c r="C149" i="65"/>
  <c r="C187" i="65" s="1"/>
  <c r="C226" i="65" s="1"/>
  <c r="C266" i="65" s="1"/>
  <c r="C128" i="65"/>
  <c r="C166" i="65" s="1"/>
  <c r="C205" i="65" s="1"/>
  <c r="C245" i="65" s="1"/>
  <c r="C133" i="65"/>
  <c r="C171" i="65" s="1"/>
  <c r="C210" i="65" s="1"/>
  <c r="C250" i="65" s="1"/>
  <c r="C135" i="65"/>
  <c r="C173" i="65" s="1"/>
  <c r="C212" i="65" s="1"/>
  <c r="C252" i="65" s="1"/>
  <c r="C137" i="65"/>
  <c r="C175" i="65" s="1"/>
  <c r="C214" i="65" s="1"/>
  <c r="C254" i="65" s="1"/>
  <c r="C150" i="65"/>
  <c r="C188" i="65" s="1"/>
  <c r="C227" i="65" s="1"/>
  <c r="C267" i="65" s="1"/>
  <c r="C146" i="65"/>
  <c r="C184" i="65" s="1"/>
  <c r="C139" i="65"/>
  <c r="C177" i="65" s="1"/>
  <c r="C216" i="65" s="1"/>
  <c r="C256" i="65" s="1"/>
  <c r="C132" i="65"/>
  <c r="C170" i="65" s="1"/>
  <c r="C209" i="65" s="1"/>
  <c r="C249" i="65" s="1"/>
  <c r="C144" i="65"/>
  <c r="C182" i="65" s="1"/>
  <c r="C158" i="65"/>
  <c r="C196" i="65" s="1"/>
  <c r="C235" i="65" s="1"/>
  <c r="C275" i="65" s="1"/>
  <c r="C129" i="65"/>
  <c r="C167" i="65" s="1"/>
  <c r="C206" i="65" s="1"/>
  <c r="C246" i="65" s="1"/>
  <c r="C142" i="65"/>
  <c r="C180" i="65" s="1"/>
  <c r="C136" i="65"/>
  <c r="C174" i="65" s="1"/>
  <c r="C213" i="65" s="1"/>
  <c r="C253" i="65" s="1"/>
  <c r="C157" i="65"/>
  <c r="C195" i="65" s="1"/>
  <c r="C159" i="65"/>
  <c r="C197" i="65" s="1"/>
  <c r="C236" i="65" s="1"/>
  <c r="C276" i="65" s="1"/>
  <c r="C152" i="65"/>
  <c r="C190" i="65" s="1"/>
  <c r="C229" i="65" s="1"/>
  <c r="C269" i="65" s="1"/>
  <c r="C130" i="65"/>
  <c r="C168" i="65" s="1"/>
  <c r="C148" i="65"/>
  <c r="C186" i="65" s="1"/>
  <c r="C145" i="65"/>
  <c r="C183" i="65" s="1"/>
  <c r="C222" i="65" s="1"/>
  <c r="C262" i="65" s="1"/>
  <c r="C138" i="65"/>
  <c r="C176" i="65" s="1"/>
  <c r="C215" i="65" s="1"/>
  <c r="C255" i="65" s="1"/>
  <c r="E135" i="8"/>
  <c r="E173" i="8" s="1"/>
  <c r="E212" i="8" s="1"/>
  <c r="E252" i="8" s="1"/>
  <c r="E141" i="62"/>
  <c r="E179" i="62" s="1"/>
  <c r="E218" i="62" s="1"/>
  <c r="E258" i="62" s="1"/>
  <c r="E130" i="9"/>
  <c r="E139" i="50"/>
  <c r="E177" i="50" s="1"/>
  <c r="E216" i="50" s="1"/>
  <c r="E256" i="50" s="1"/>
  <c r="E148" i="44"/>
  <c r="E186" i="44" s="1"/>
  <c r="E225" i="44" s="1"/>
  <c r="E265" i="44" s="1"/>
  <c r="F136" i="4"/>
  <c r="F174" i="4" s="1"/>
  <c r="F213" i="4" s="1"/>
  <c r="F253" i="4" s="1"/>
  <c r="E137" i="65"/>
  <c r="E175" i="65" s="1"/>
  <c r="E214" i="65" s="1"/>
  <c r="E254" i="65" s="1"/>
  <c r="E147" i="5"/>
  <c r="E185" i="5" s="1"/>
  <c r="E224" i="5" s="1"/>
  <c r="E264" i="5" s="1"/>
  <c r="E154" i="13"/>
  <c r="E192" i="13" s="1"/>
  <c r="E231" i="13" s="1"/>
  <c r="E271" i="13" s="1"/>
  <c r="E148" i="7"/>
  <c r="E153" i="6"/>
  <c r="E136" i="6"/>
  <c r="E174" i="6" s="1"/>
  <c r="E213" i="6" s="1"/>
  <c r="E253" i="6" s="1"/>
  <c r="E152" i="59"/>
  <c r="E190" i="59" s="1"/>
  <c r="E229" i="59" s="1"/>
  <c r="E269" i="59" s="1"/>
  <c r="E136" i="11"/>
  <c r="B211" i="12"/>
  <c r="B231" i="37"/>
  <c r="B236" i="12"/>
  <c r="B215" i="65"/>
  <c r="B218" i="5"/>
  <c r="B220" i="12"/>
  <c r="B215" i="5"/>
  <c r="B235" i="10"/>
  <c r="B205" i="65"/>
  <c r="B223" i="62"/>
  <c r="B220" i="7"/>
  <c r="B252" i="3"/>
  <c r="B211" i="10"/>
  <c r="B249" i="29"/>
  <c r="B253" i="29"/>
  <c r="B224" i="9"/>
  <c r="B207" i="37"/>
  <c r="B222" i="65"/>
  <c r="B254" i="12"/>
  <c r="B262" i="29"/>
  <c r="B217" i="65"/>
  <c r="B234" i="7"/>
  <c r="B234" i="5"/>
  <c r="B230" i="10"/>
  <c r="B205" i="29"/>
  <c r="B252" i="7"/>
  <c r="B219" i="3"/>
  <c r="B223" i="3"/>
  <c r="B219" i="50"/>
  <c r="B210" i="4"/>
  <c r="B206" i="12"/>
  <c r="B207" i="13"/>
  <c r="B206" i="62"/>
  <c r="B227" i="5"/>
  <c r="B272" i="13"/>
  <c r="B248" i="37"/>
  <c r="B232" i="10"/>
  <c r="B227" i="50"/>
  <c r="B257" i="8"/>
  <c r="B226" i="50"/>
  <c r="B205" i="50"/>
  <c r="B231" i="5"/>
  <c r="B236" i="10"/>
  <c r="B232" i="8"/>
  <c r="B234" i="66"/>
  <c r="B261" i="66"/>
  <c r="B233" i="50"/>
  <c r="B207" i="44"/>
  <c r="B235" i="6"/>
  <c r="B208" i="6"/>
  <c r="B227" i="65"/>
  <c r="B216" i="10"/>
  <c r="B236" i="66"/>
  <c r="B224" i="66"/>
  <c r="B236" i="50"/>
  <c r="B254" i="50"/>
  <c r="B215" i="2"/>
  <c r="B206" i="55"/>
  <c r="B213" i="37"/>
  <c r="B273" i="6"/>
  <c r="B212" i="29"/>
  <c r="B212" i="6"/>
  <c r="B210" i="8"/>
  <c r="B221" i="8"/>
  <c r="B249" i="11"/>
  <c r="B206" i="66"/>
  <c r="B265" i="66"/>
  <c r="B222" i="2"/>
  <c r="B213" i="3"/>
  <c r="B223" i="8"/>
  <c r="B235" i="11"/>
  <c r="B263" i="11"/>
  <c r="B215" i="4"/>
  <c r="B222" i="9"/>
  <c r="B247" i="9"/>
  <c r="B211" i="66"/>
  <c r="B219" i="66"/>
  <c r="B219" i="2"/>
  <c r="B226" i="2"/>
  <c r="B266" i="62"/>
  <c r="B220" i="62"/>
  <c r="B216" i="44"/>
  <c r="B270" i="55"/>
  <c r="B220" i="55"/>
  <c r="B227" i="44"/>
  <c r="B236" i="55"/>
  <c r="B265" i="13"/>
  <c r="B230" i="29"/>
  <c r="B229" i="7"/>
  <c r="B207" i="3"/>
  <c r="B234" i="8"/>
  <c r="B209" i="59"/>
  <c r="B224" i="59"/>
  <c r="B219" i="11"/>
  <c r="B235" i="4"/>
  <c r="B224" i="4"/>
  <c r="B206" i="9"/>
  <c r="B249" i="13"/>
  <c r="B232" i="37"/>
  <c r="B230" i="37"/>
  <c r="B214" i="2"/>
  <c r="B234" i="62"/>
  <c r="B218" i="44"/>
  <c r="B231" i="55"/>
  <c r="B219" i="59"/>
  <c r="B233" i="59"/>
  <c r="B226" i="11"/>
  <c r="B253" i="11"/>
  <c r="B256" i="4"/>
  <c r="B235" i="9"/>
  <c r="B218" i="37"/>
  <c r="B209" i="62"/>
  <c r="B268" i="62"/>
  <c r="B221" i="44"/>
  <c r="B232" i="44"/>
  <c r="B234" i="55"/>
  <c r="B275" i="55"/>
  <c r="B225" i="3"/>
  <c r="B228" i="10"/>
  <c r="B223" i="29"/>
  <c r="B208" i="66"/>
  <c r="B258" i="2"/>
  <c r="B218" i="62"/>
  <c r="B230" i="44"/>
  <c r="B245" i="55"/>
  <c r="B236" i="3"/>
  <c r="B248" i="8"/>
  <c r="B216" i="8"/>
  <c r="B235" i="59"/>
  <c r="B229" i="59"/>
  <c r="B272" i="11"/>
  <c r="B208" i="11"/>
  <c r="B231" i="4"/>
  <c r="B208" i="9"/>
  <c r="B254" i="9"/>
  <c r="B267" i="6"/>
  <c r="B206" i="5"/>
  <c r="B230" i="5"/>
  <c r="B218" i="65"/>
  <c r="B226" i="65"/>
  <c r="B267" i="13"/>
  <c r="B233" i="13"/>
  <c r="B220" i="37"/>
  <c r="B275" i="37"/>
  <c r="B273" i="10"/>
  <c r="B267" i="29"/>
  <c r="B224" i="7"/>
  <c r="B232" i="7"/>
  <c r="B233" i="66"/>
  <c r="B263" i="50"/>
  <c r="B256" i="50"/>
  <c r="B221" i="2"/>
  <c r="B206" i="2"/>
  <c r="B215" i="62"/>
  <c r="B207" i="55"/>
  <c r="B208" i="55"/>
  <c r="B225" i="8"/>
  <c r="B229" i="5"/>
  <c r="B226" i="13"/>
  <c r="B225" i="10"/>
  <c r="B226" i="66"/>
  <c r="B222" i="62"/>
  <c r="B220" i="44"/>
  <c r="B222" i="55"/>
  <c r="B256" i="3"/>
  <c r="B251" i="8"/>
  <c r="B235" i="8"/>
  <c r="B221" i="59"/>
  <c r="B210" i="59"/>
  <c r="B276" i="11"/>
  <c r="B236" i="4"/>
  <c r="B260" i="9"/>
  <c r="B227" i="12"/>
  <c r="B263" i="5"/>
  <c r="B225" i="5"/>
  <c r="B210" i="65"/>
  <c r="B231" i="65"/>
  <c r="B231" i="13"/>
  <c r="B212" i="13"/>
  <c r="B227" i="37"/>
  <c r="B209" i="37"/>
  <c r="B221" i="10"/>
  <c r="B206" i="7"/>
  <c r="B210" i="66"/>
  <c r="B217" i="66"/>
  <c r="B210" i="50"/>
  <c r="B210" i="2"/>
  <c r="B227" i="62"/>
  <c r="B230" i="62"/>
  <c r="B213" i="55"/>
  <c r="B224" i="55"/>
  <c r="B272" i="9"/>
  <c r="B264" i="10"/>
  <c r="B235" i="50"/>
  <c r="B225" i="62"/>
  <c r="B276" i="8"/>
  <c r="B252" i="8"/>
  <c r="B226" i="59"/>
  <c r="B233" i="11"/>
  <c r="B228" i="11"/>
  <c r="B217" i="4"/>
  <c r="B236" i="9"/>
  <c r="B211" i="9"/>
  <c r="B247" i="12"/>
  <c r="B232" i="6"/>
  <c r="B226" i="6"/>
  <c r="B248" i="5"/>
  <c r="B251" i="5"/>
  <c r="B219" i="65"/>
  <c r="B235" i="65"/>
  <c r="B256" i="13"/>
  <c r="B230" i="13"/>
  <c r="B206" i="37"/>
  <c r="B226" i="29"/>
  <c r="B216" i="7"/>
  <c r="B222" i="7"/>
  <c r="B235" i="66"/>
  <c r="B212" i="50"/>
  <c r="B231" i="2"/>
  <c r="B207" i="62"/>
  <c r="B231" i="62"/>
  <c r="B223" i="44"/>
  <c r="B221" i="55"/>
  <c r="B225" i="55"/>
  <c r="B207" i="6"/>
  <c r="B228" i="12"/>
  <c r="B214" i="6"/>
  <c r="B212" i="65"/>
  <c r="B208" i="7"/>
  <c r="B228" i="66"/>
  <c r="B222" i="44"/>
  <c r="B220" i="3"/>
  <c r="B230" i="3"/>
  <c r="B228" i="8"/>
  <c r="B218" i="8"/>
  <c r="B206" i="59"/>
  <c r="B217" i="11"/>
  <c r="B206" i="11"/>
  <c r="B266" i="4"/>
  <c r="B273" i="9"/>
  <c r="B265" i="9"/>
  <c r="B209" i="12"/>
  <c r="B214" i="5"/>
  <c r="B234" i="65"/>
  <c r="B214" i="65"/>
  <c r="B221" i="13"/>
  <c r="B206" i="13"/>
  <c r="B229" i="37"/>
  <c r="B223" i="37"/>
  <c r="B248" i="10"/>
  <c r="B228" i="29"/>
  <c r="B236" i="7"/>
  <c r="B231" i="7"/>
  <c r="B256" i="66"/>
  <c r="B227" i="66"/>
  <c r="B222" i="50"/>
  <c r="B245" i="2"/>
  <c r="B214" i="62"/>
  <c r="B228" i="44"/>
  <c r="B210" i="44"/>
  <c r="B223" i="55"/>
  <c r="B215" i="11"/>
  <c r="B254" i="59"/>
  <c r="B246" i="4"/>
  <c r="B228" i="65"/>
  <c r="B254" i="55"/>
  <c r="B214" i="3"/>
  <c r="B211" i="3"/>
  <c r="B253" i="8"/>
  <c r="B230" i="8"/>
  <c r="B220" i="59"/>
  <c r="B215" i="59"/>
  <c r="B212" i="11"/>
  <c r="B230" i="4"/>
  <c r="B258" i="4"/>
  <c r="B231" i="9"/>
  <c r="B213" i="12"/>
  <c r="B216" i="12"/>
  <c r="B222" i="6"/>
  <c r="B221" i="6"/>
  <c r="B266" i="5"/>
  <c r="B276" i="5"/>
  <c r="B232" i="65"/>
  <c r="B207" i="65"/>
  <c r="B224" i="13"/>
  <c r="B208" i="13"/>
  <c r="B215" i="37"/>
  <c r="B211" i="37"/>
  <c r="B212" i="10"/>
  <c r="B227" i="10"/>
  <c r="B256" i="29"/>
  <c r="B208" i="29"/>
  <c r="B217" i="7"/>
  <c r="B231" i="66"/>
  <c r="B205" i="66"/>
  <c r="B229" i="50"/>
  <c r="B211" i="50"/>
  <c r="B247" i="2"/>
  <c r="B229" i="62"/>
  <c r="B224" i="62"/>
  <c r="B229" i="44"/>
  <c r="B232" i="55"/>
  <c r="B213" i="59"/>
  <c r="B212" i="4"/>
  <c r="B223" i="13"/>
  <c r="B220" i="10"/>
  <c r="B210" i="29"/>
  <c r="B206" i="44"/>
  <c r="B227" i="3"/>
  <c r="B262" i="3"/>
  <c r="B224" i="8"/>
  <c r="B236" i="59"/>
  <c r="B227" i="59"/>
  <c r="B264" i="11"/>
  <c r="B205" i="11"/>
  <c r="B220" i="4"/>
  <c r="B263" i="4"/>
  <c r="B217" i="9"/>
  <c r="B227" i="9"/>
  <c r="B252" i="12"/>
  <c r="B229" i="12"/>
  <c r="B228" i="6"/>
  <c r="B264" i="5"/>
  <c r="B216" i="65"/>
  <c r="B219" i="13"/>
  <c r="B216" i="37"/>
  <c r="B210" i="10"/>
  <c r="B207" i="10"/>
  <c r="B221" i="29"/>
  <c r="B206" i="29"/>
  <c r="B227" i="7"/>
  <c r="B218" i="7"/>
  <c r="B215" i="66"/>
  <c r="B218" i="66"/>
  <c r="B234" i="50"/>
  <c r="B213" i="50"/>
  <c r="B235" i="62"/>
  <c r="B236" i="62"/>
  <c r="B213" i="44"/>
  <c r="B211" i="44"/>
  <c r="B233" i="55"/>
  <c r="B211" i="55"/>
  <c r="B217" i="59"/>
  <c r="B266" i="12"/>
  <c r="B231" i="6"/>
  <c r="B225" i="65"/>
  <c r="B234" i="12"/>
  <c r="B212" i="66"/>
  <c r="B249" i="50"/>
  <c r="B228" i="2"/>
  <c r="B255" i="3"/>
  <c r="B235" i="3"/>
  <c r="B209" i="8"/>
  <c r="B211" i="59"/>
  <c r="B205" i="59"/>
  <c r="B221" i="11"/>
  <c r="B265" i="4"/>
  <c r="B249" i="4"/>
  <c r="B215" i="9"/>
  <c r="B271" i="12"/>
  <c r="B222" i="12"/>
  <c r="B230" i="6"/>
  <c r="B206" i="6"/>
  <c r="B213" i="5"/>
  <c r="B223" i="65"/>
  <c r="B209" i="65"/>
  <c r="B250" i="13"/>
  <c r="B234" i="37"/>
  <c r="B262" i="10"/>
  <c r="B211" i="29"/>
  <c r="B233" i="29"/>
  <c r="B223" i="7"/>
  <c r="B265" i="7"/>
  <c r="B213" i="66"/>
  <c r="B208" i="50"/>
  <c r="B215" i="50"/>
  <c r="B217" i="2"/>
  <c r="B212" i="2"/>
  <c r="B232" i="62"/>
  <c r="B257" i="62"/>
  <c r="B234" i="44"/>
  <c r="B225" i="44"/>
  <c r="B215" i="55"/>
  <c r="B227" i="55"/>
  <c r="B221" i="4"/>
  <c r="B214" i="29"/>
  <c r="B227" i="11"/>
  <c r="B210" i="9"/>
  <c r="B215" i="7"/>
  <c r="B208" i="62"/>
  <c r="B257" i="3"/>
  <c r="B269" i="8"/>
  <c r="B214" i="8"/>
  <c r="B222" i="59"/>
  <c r="B265" i="59"/>
  <c r="B260" i="11"/>
  <c r="B208" i="4"/>
  <c r="B214" i="4"/>
  <c r="B234" i="9"/>
  <c r="B213" i="9"/>
  <c r="B232" i="12"/>
  <c r="B250" i="12"/>
  <c r="B217" i="6"/>
  <c r="B273" i="65"/>
  <c r="B211" i="65"/>
  <c r="B213" i="13"/>
  <c r="B214" i="37"/>
  <c r="B225" i="37"/>
  <c r="B271" i="10"/>
  <c r="B218" i="50"/>
  <c r="B257" i="29"/>
  <c r="B235" i="29"/>
  <c r="B249" i="7"/>
  <c r="B233" i="7"/>
  <c r="B229" i="66"/>
  <c r="B224" i="50"/>
  <c r="B217" i="50"/>
  <c r="B265" i="2"/>
  <c r="B216" i="62"/>
  <c r="B211" i="62"/>
  <c r="B236" i="44"/>
  <c r="B212" i="44"/>
  <c r="B216" i="55"/>
  <c r="B222" i="11"/>
  <c r="B226" i="9"/>
  <c r="B209" i="55"/>
  <c r="B229" i="3"/>
  <c r="B232" i="3"/>
  <c r="B219" i="8"/>
  <c r="B231" i="59"/>
  <c r="B228" i="4"/>
  <c r="B219" i="9"/>
  <c r="B261" i="9"/>
  <c r="B216" i="6"/>
  <c r="B223" i="6"/>
  <c r="B249" i="5"/>
  <c r="B256" i="5"/>
  <c r="B230" i="65"/>
  <c r="B253" i="65"/>
  <c r="B258" i="13"/>
  <c r="B245" i="13"/>
  <c r="B223" i="10"/>
  <c r="B215" i="29"/>
  <c r="B207" i="29"/>
  <c r="B270" i="7"/>
  <c r="B211" i="7"/>
  <c r="B220" i="66"/>
  <c r="B231" i="50"/>
  <c r="B269" i="2"/>
  <c r="B213" i="62"/>
  <c r="B205" i="62"/>
  <c r="B214" i="44"/>
  <c r="B266" i="44"/>
  <c r="B217" i="55"/>
  <c r="B209" i="3"/>
  <c r="B228" i="59"/>
  <c r="B222" i="37"/>
  <c r="B254" i="7"/>
  <c r="B231" i="11"/>
  <c r="B245" i="5"/>
  <c r="B236" i="37"/>
  <c r="B234" i="3"/>
  <c r="B218" i="3"/>
  <c r="B212" i="59"/>
  <c r="B208" i="59"/>
  <c r="B210" i="11"/>
  <c r="B219" i="4"/>
  <c r="B218" i="9"/>
  <c r="B225" i="12"/>
  <c r="B223" i="12"/>
  <c r="B220" i="5"/>
  <c r="B222" i="5"/>
  <c r="B206" i="65"/>
  <c r="B235" i="13"/>
  <c r="B266" i="37"/>
  <c r="B257" i="37"/>
  <c r="B274" i="10"/>
  <c r="B209" i="10"/>
  <c r="B229" i="29"/>
  <c r="B213" i="7"/>
  <c r="B272" i="66"/>
  <c r="B249" i="66"/>
  <c r="B254" i="13"/>
  <c r="B220" i="50"/>
  <c r="B228" i="50"/>
  <c r="B235" i="2"/>
  <c r="B230" i="2"/>
  <c r="B219" i="62"/>
  <c r="B271" i="44"/>
  <c r="B229" i="55"/>
  <c r="B218" i="55"/>
  <c r="J173" i="4" l="1"/>
  <c r="F218" i="37"/>
  <c r="F258" i="37" s="1"/>
  <c r="H166" i="59"/>
  <c r="H205" i="59" s="1"/>
  <c r="H245" i="59" s="1"/>
  <c r="H192" i="44"/>
  <c r="H231" i="44" s="1"/>
  <c r="H271" i="44" s="1"/>
  <c r="G235" i="3"/>
  <c r="G275" i="3" s="1"/>
  <c r="I180" i="44"/>
  <c r="I219" i="44" s="1"/>
  <c r="I259" i="44" s="1"/>
  <c r="C215" i="10"/>
  <c r="C255" i="10" s="1"/>
  <c r="F212" i="55"/>
  <c r="F252" i="55" s="1"/>
  <c r="H190" i="13"/>
  <c r="H229" i="13" s="1"/>
  <c r="H269" i="13" s="1"/>
  <c r="F215" i="44"/>
  <c r="F255" i="44" s="1"/>
  <c r="H176" i="62"/>
  <c r="F214" i="12"/>
  <c r="F254" i="12" s="1"/>
  <c r="G222" i="2"/>
  <c r="G262" i="2" s="1"/>
  <c r="H186" i="55"/>
  <c r="H225" i="55" s="1"/>
  <c r="H265" i="55" s="1"/>
  <c r="G232" i="37"/>
  <c r="G272" i="37" s="1"/>
  <c r="C197" i="5"/>
  <c r="C182" i="7"/>
  <c r="C230" i="11"/>
  <c r="C270" i="11" s="1"/>
  <c r="I191" i="6"/>
  <c r="I230" i="6" s="1"/>
  <c r="I270" i="6" s="1"/>
  <c r="F225" i="5"/>
  <c r="F265" i="5" s="1"/>
  <c r="I194" i="13"/>
  <c r="I233" i="13" s="1"/>
  <c r="I273" i="13" s="1"/>
  <c r="D206" i="29"/>
  <c r="D246" i="29" s="1"/>
  <c r="F217" i="6"/>
  <c r="F257" i="6" s="1"/>
  <c r="F230" i="44"/>
  <c r="F270" i="44" s="1"/>
  <c r="I196" i="12"/>
  <c r="I235" i="12" s="1"/>
  <c r="I275" i="12" s="1"/>
  <c r="H166" i="3"/>
  <c r="H205" i="3" s="1"/>
  <c r="H245" i="3" s="1"/>
  <c r="C212" i="6"/>
  <c r="C252" i="6" s="1"/>
  <c r="I191" i="65"/>
  <c r="I230" i="65" s="1"/>
  <c r="I270" i="65" s="1"/>
  <c r="H189" i="55"/>
  <c r="H228" i="55" s="1"/>
  <c r="H268" i="55" s="1"/>
  <c r="D216" i="10"/>
  <c r="D256" i="10" s="1"/>
  <c r="D230" i="3"/>
  <c r="D270" i="3" s="1"/>
  <c r="H174" i="37"/>
  <c r="H213" i="37" s="1"/>
  <c r="H253" i="37" s="1"/>
  <c r="H167" i="10"/>
  <c r="I194" i="29"/>
  <c r="I233" i="29" s="1"/>
  <c r="I273" i="29" s="1"/>
  <c r="G207" i="55"/>
  <c r="G247" i="55" s="1"/>
  <c r="H179" i="59"/>
  <c r="H218" i="59" s="1"/>
  <c r="H258" i="59" s="1"/>
  <c r="H172" i="44"/>
  <c r="H211" i="44" s="1"/>
  <c r="H251" i="44" s="1"/>
  <c r="H184" i="2"/>
  <c r="C185" i="8"/>
  <c r="H179" i="10"/>
  <c r="H218" i="10" s="1"/>
  <c r="H258" i="10" s="1"/>
  <c r="H185" i="13"/>
  <c r="H224" i="13" s="1"/>
  <c r="H264" i="13" s="1"/>
  <c r="D226" i="4"/>
  <c r="D266" i="4" s="1"/>
  <c r="G223" i="5"/>
  <c r="G263" i="5" s="1"/>
  <c r="H181" i="62"/>
  <c r="H220" i="62" s="1"/>
  <c r="H260" i="62" s="1"/>
  <c r="F222" i="13"/>
  <c r="F262" i="13" s="1"/>
  <c r="F210" i="65"/>
  <c r="F250" i="65" s="1"/>
  <c r="F219" i="66"/>
  <c r="F259" i="66" s="1"/>
  <c r="I187" i="66"/>
  <c r="I251" i="9"/>
  <c r="I172" i="9"/>
  <c r="I211" i="9" s="1"/>
  <c r="I193" i="59"/>
  <c r="I232" i="59" s="1"/>
  <c r="I272" i="59" s="1"/>
  <c r="I172" i="7"/>
  <c r="I211" i="7" s="1"/>
  <c r="I251" i="7" s="1"/>
  <c r="I182" i="55"/>
  <c r="I221" i="55" s="1"/>
  <c r="I261" i="55" s="1"/>
  <c r="D205" i="44"/>
  <c r="D245" i="44" s="1"/>
  <c r="I193" i="29"/>
  <c r="I232" i="29" s="1"/>
  <c r="I272" i="29" s="1"/>
  <c r="D235" i="29"/>
  <c r="D275" i="29" s="1"/>
  <c r="G225" i="50"/>
  <c r="G265" i="50" s="1"/>
  <c r="H188" i="10"/>
  <c r="H227" i="10" s="1"/>
  <c r="H267" i="10" s="1"/>
  <c r="C178" i="10"/>
  <c r="H170" i="13"/>
  <c r="H209" i="13" s="1"/>
  <c r="H249" i="13" s="1"/>
  <c r="G217" i="5"/>
  <c r="G257" i="5" s="1"/>
  <c r="F210" i="12"/>
  <c r="F250" i="12" s="1"/>
  <c r="G211" i="2"/>
  <c r="G251" i="2" s="1"/>
  <c r="H185" i="8"/>
  <c r="H224" i="8" s="1"/>
  <c r="H264" i="8" s="1"/>
  <c r="F227" i="9"/>
  <c r="F267" i="9" s="1"/>
  <c r="F224" i="29"/>
  <c r="F264" i="29" s="1"/>
  <c r="F223" i="66"/>
  <c r="F263" i="66" s="1"/>
  <c r="G205" i="44"/>
  <c r="G245" i="44" s="1"/>
  <c r="I259" i="4"/>
  <c r="I180" i="4"/>
  <c r="I219" i="4" s="1"/>
  <c r="E171" i="10"/>
  <c r="E210" i="10" s="1"/>
  <c r="E250" i="10" s="1"/>
  <c r="C223" i="65"/>
  <c r="C263" i="65" s="1"/>
  <c r="F216" i="37"/>
  <c r="F256" i="37" s="1"/>
  <c r="I196" i="13"/>
  <c r="I235" i="13" s="1"/>
  <c r="I275" i="13" s="1"/>
  <c r="I172" i="13"/>
  <c r="I211" i="13" s="1"/>
  <c r="I251" i="13" s="1"/>
  <c r="I183" i="29"/>
  <c r="I222" i="29" s="1"/>
  <c r="I262" i="29" s="1"/>
  <c r="I195" i="29"/>
  <c r="I234" i="29" s="1"/>
  <c r="I274" i="29" s="1"/>
  <c r="G205" i="7"/>
  <c r="G245" i="7" s="1"/>
  <c r="G209" i="55"/>
  <c r="G249" i="55" s="1"/>
  <c r="G218" i="55"/>
  <c r="G258" i="55" s="1"/>
  <c r="H192" i="11"/>
  <c r="H231" i="11" s="1"/>
  <c r="H271" i="11" s="1"/>
  <c r="H181" i="59"/>
  <c r="H220" i="59" s="1"/>
  <c r="H260" i="59" s="1"/>
  <c r="H171" i="59"/>
  <c r="H210" i="59" s="1"/>
  <c r="H250" i="59" s="1"/>
  <c r="C194" i="13"/>
  <c r="C171" i="13"/>
  <c r="H187" i="50"/>
  <c r="H226" i="50" s="1"/>
  <c r="H266" i="50" s="1"/>
  <c r="H185" i="50"/>
  <c r="H224" i="50" s="1"/>
  <c r="H264" i="50" s="1"/>
  <c r="D222" i="29"/>
  <c r="D262" i="29" s="1"/>
  <c r="D213" i="29"/>
  <c r="D253" i="29" s="1"/>
  <c r="E188" i="7"/>
  <c r="E227" i="7" s="1"/>
  <c r="E267" i="7" s="1"/>
  <c r="C166" i="3"/>
  <c r="D227" i="37"/>
  <c r="D267" i="37" s="1"/>
  <c r="D235" i="37"/>
  <c r="D275" i="37" s="1"/>
  <c r="I172" i="62"/>
  <c r="I211" i="62" s="1"/>
  <c r="I251" i="62" s="1"/>
  <c r="I185" i="62"/>
  <c r="I224" i="62" s="1"/>
  <c r="I264" i="62" s="1"/>
  <c r="G222" i="8"/>
  <c r="G262" i="8" s="1"/>
  <c r="G226" i="8"/>
  <c r="G266" i="8" s="1"/>
  <c r="H171" i="12"/>
  <c r="H210" i="12" s="1"/>
  <c r="H250" i="12" s="1"/>
  <c r="H195" i="44"/>
  <c r="H234" i="44" s="1"/>
  <c r="H274" i="44" s="1"/>
  <c r="H179" i="44"/>
  <c r="H218" i="44" s="1"/>
  <c r="H258" i="44" s="1"/>
  <c r="H171" i="2"/>
  <c r="H193" i="2"/>
  <c r="H232" i="2" s="1"/>
  <c r="H272" i="2" s="1"/>
  <c r="G227" i="50"/>
  <c r="G267" i="50" s="1"/>
  <c r="G223" i="50"/>
  <c r="G263" i="50" s="1"/>
  <c r="G223" i="3"/>
  <c r="G263" i="3" s="1"/>
  <c r="H192" i="7"/>
  <c r="H231" i="7" s="1"/>
  <c r="H271" i="7" s="1"/>
  <c r="H180" i="7"/>
  <c r="H219" i="7" s="1"/>
  <c r="H259" i="7" s="1"/>
  <c r="G218" i="4"/>
  <c r="G258" i="4" s="1"/>
  <c r="C182" i="8"/>
  <c r="I186" i="44"/>
  <c r="I225" i="44" s="1"/>
  <c r="I265" i="44" s="1"/>
  <c r="I187" i="44"/>
  <c r="I226" i="44" s="1"/>
  <c r="I266" i="44" s="1"/>
  <c r="H172" i="10"/>
  <c r="H211" i="10" s="1"/>
  <c r="H251" i="10" s="1"/>
  <c r="H189" i="10"/>
  <c r="H228" i="10" s="1"/>
  <c r="H268" i="10" s="1"/>
  <c r="J181" i="3"/>
  <c r="E196" i="6"/>
  <c r="E235" i="6" s="1"/>
  <c r="E275" i="6" s="1"/>
  <c r="C192" i="12"/>
  <c r="C178" i="12"/>
  <c r="C174" i="10"/>
  <c r="D229" i="66"/>
  <c r="D269" i="66" s="1"/>
  <c r="D206" i="8"/>
  <c r="D246" i="8" s="1"/>
  <c r="F227" i="7"/>
  <c r="F267" i="7" s="1"/>
  <c r="F216" i="7"/>
  <c r="F256" i="7" s="1"/>
  <c r="F232" i="55"/>
  <c r="F272" i="55" s="1"/>
  <c r="F221" i="55"/>
  <c r="F261" i="55" s="1"/>
  <c r="H178" i="13"/>
  <c r="H217" i="13" s="1"/>
  <c r="H257" i="13" s="1"/>
  <c r="H193" i="29"/>
  <c r="H232" i="29" s="1"/>
  <c r="H272" i="29" s="1"/>
  <c r="H166" i="29"/>
  <c r="H205" i="29" s="1"/>
  <c r="H245" i="29" s="1"/>
  <c r="F214" i="44"/>
  <c r="F254" i="44" s="1"/>
  <c r="H182" i="66"/>
  <c r="H221" i="66" s="1"/>
  <c r="H261" i="66" s="1"/>
  <c r="H181" i="66"/>
  <c r="H220" i="66" s="1"/>
  <c r="H260" i="66" s="1"/>
  <c r="I183" i="5"/>
  <c r="I222" i="5" s="1"/>
  <c r="I262" i="5" s="1"/>
  <c r="D219" i="4"/>
  <c r="D259" i="4" s="1"/>
  <c r="F229" i="2"/>
  <c r="F269" i="2" s="1"/>
  <c r="G225" i="5"/>
  <c r="G265" i="5" s="1"/>
  <c r="G232" i="5"/>
  <c r="G272" i="5" s="1"/>
  <c r="C175" i="55"/>
  <c r="C224" i="55"/>
  <c r="C264" i="55" s="1"/>
  <c r="I167" i="12"/>
  <c r="I206" i="12" s="1"/>
  <c r="I246" i="12" s="1"/>
  <c r="I180" i="12"/>
  <c r="I219" i="12" s="1"/>
  <c r="I259" i="12" s="1"/>
  <c r="E172" i="11"/>
  <c r="E179" i="65"/>
  <c r="D210" i="6"/>
  <c r="D250" i="6" s="1"/>
  <c r="D226" i="59"/>
  <c r="D266" i="59" s="1"/>
  <c r="F217" i="8"/>
  <c r="F257" i="8" s="1"/>
  <c r="G226" i="10"/>
  <c r="G266" i="10" s="1"/>
  <c r="G235" i="10"/>
  <c r="G275" i="10" s="1"/>
  <c r="F214" i="13"/>
  <c r="F254" i="13" s="1"/>
  <c r="F206" i="13"/>
  <c r="F246" i="13" s="1"/>
  <c r="H195" i="3"/>
  <c r="G215" i="2"/>
  <c r="G255" i="2" s="1"/>
  <c r="H195" i="6"/>
  <c r="H234" i="6" s="1"/>
  <c r="H274" i="6" s="1"/>
  <c r="F216" i="50"/>
  <c r="F256" i="50" s="1"/>
  <c r="H168" i="8"/>
  <c r="H207" i="8" s="1"/>
  <c r="H247" i="8" s="1"/>
  <c r="H174" i="8"/>
  <c r="H213" i="8" s="1"/>
  <c r="H253" i="8" s="1"/>
  <c r="F247" i="3"/>
  <c r="F207" i="3"/>
  <c r="C170" i="50"/>
  <c r="C181" i="50"/>
  <c r="E188" i="9"/>
  <c r="C176" i="29"/>
  <c r="C207" i="62"/>
  <c r="C247" i="62" s="1"/>
  <c r="C187" i="62"/>
  <c r="D234" i="11"/>
  <c r="D274" i="11" s="1"/>
  <c r="D211" i="11"/>
  <c r="D251" i="11" s="1"/>
  <c r="F218" i="9"/>
  <c r="F258" i="9" s="1"/>
  <c r="I170" i="65"/>
  <c r="I209" i="65" s="1"/>
  <c r="I249" i="65" s="1"/>
  <c r="G214" i="59"/>
  <c r="G254" i="59" s="1"/>
  <c r="D218" i="5"/>
  <c r="D258" i="5" s="1"/>
  <c r="F220" i="29"/>
  <c r="F260" i="29" s="1"/>
  <c r="F213" i="29"/>
  <c r="F253" i="29" s="1"/>
  <c r="C209" i="2"/>
  <c r="C249" i="2" s="1"/>
  <c r="C185" i="2"/>
  <c r="F211" i="66"/>
  <c r="F251" i="66" s="1"/>
  <c r="F206" i="66"/>
  <c r="F246" i="66" s="1"/>
  <c r="C223" i="66"/>
  <c r="C263" i="66" s="1"/>
  <c r="F212" i="10"/>
  <c r="F252" i="10" s="1"/>
  <c r="I177" i="2"/>
  <c r="I216" i="2" s="1"/>
  <c r="I256" i="2" s="1"/>
  <c r="I189" i="2"/>
  <c r="I228" i="2" s="1"/>
  <c r="I268" i="2" s="1"/>
  <c r="I176" i="50"/>
  <c r="I215" i="50" s="1"/>
  <c r="I255" i="50" s="1"/>
  <c r="I183" i="50"/>
  <c r="I222" i="50" s="1"/>
  <c r="I262" i="50" s="1"/>
  <c r="I178" i="66"/>
  <c r="I217" i="66" s="1"/>
  <c r="I257" i="66" s="1"/>
  <c r="I171" i="66"/>
  <c r="I210" i="66" s="1"/>
  <c r="I250" i="66" s="1"/>
  <c r="G205" i="12"/>
  <c r="G245" i="12" s="1"/>
  <c r="G216" i="44"/>
  <c r="G256" i="44" s="1"/>
  <c r="G222" i="44"/>
  <c r="G262" i="44" s="1"/>
  <c r="I188" i="4"/>
  <c r="I227" i="4" s="1"/>
  <c r="I267" i="4" s="1"/>
  <c r="I191" i="4"/>
  <c r="I230" i="4" s="1"/>
  <c r="I270" i="4" s="1"/>
  <c r="G226" i="62"/>
  <c r="G266" i="62" s="1"/>
  <c r="G207" i="62"/>
  <c r="G247" i="62" s="1"/>
  <c r="I169" i="10"/>
  <c r="I208" i="10" s="1"/>
  <c r="I248" i="10" s="1"/>
  <c r="I186" i="10"/>
  <c r="I225" i="10" s="1"/>
  <c r="I265" i="10" s="1"/>
  <c r="E189" i="11"/>
  <c r="C167" i="5"/>
  <c r="F215" i="11"/>
  <c r="F255" i="11" s="1"/>
  <c r="F222" i="59"/>
  <c r="F262" i="59" s="1"/>
  <c r="F223" i="59"/>
  <c r="F263" i="59" s="1"/>
  <c r="I196" i="3"/>
  <c r="I235" i="3" s="1"/>
  <c r="I275" i="3" s="1"/>
  <c r="G229" i="13"/>
  <c r="G269" i="13" s="1"/>
  <c r="G216" i="29"/>
  <c r="G256" i="29" s="1"/>
  <c r="H173" i="65"/>
  <c r="H172" i="65"/>
  <c r="H211" i="65" s="1"/>
  <c r="H251" i="65" s="1"/>
  <c r="I176" i="37"/>
  <c r="I215" i="37" s="1"/>
  <c r="I255" i="37" s="1"/>
  <c r="I186" i="37"/>
  <c r="I225" i="37" s="1"/>
  <c r="I265" i="37" s="1"/>
  <c r="C232" i="65"/>
  <c r="C272" i="65" s="1"/>
  <c r="D232" i="50"/>
  <c r="D272" i="50" s="1"/>
  <c r="D233" i="50"/>
  <c r="D273" i="50" s="1"/>
  <c r="D217" i="44"/>
  <c r="D257" i="44" s="1"/>
  <c r="F232" i="5"/>
  <c r="F272" i="5" s="1"/>
  <c r="F230" i="37"/>
  <c r="F270" i="37" s="1"/>
  <c r="I176" i="13"/>
  <c r="I215" i="13" s="1"/>
  <c r="I255" i="13" s="1"/>
  <c r="I266" i="29"/>
  <c r="I187" i="29"/>
  <c r="I226" i="29" s="1"/>
  <c r="I177" i="29"/>
  <c r="I216" i="29" s="1"/>
  <c r="I256" i="29" s="1"/>
  <c r="G211" i="7"/>
  <c r="G251" i="7" s="1"/>
  <c r="G216" i="55"/>
  <c r="G256" i="55" s="1"/>
  <c r="H178" i="11"/>
  <c r="H217" i="11" s="1"/>
  <c r="H257" i="11" s="1"/>
  <c r="H182" i="11"/>
  <c r="H221" i="11" s="1"/>
  <c r="H261" i="11" s="1"/>
  <c r="H176" i="59"/>
  <c r="H215" i="59" s="1"/>
  <c r="H255" i="59" s="1"/>
  <c r="H192" i="59"/>
  <c r="H231" i="59" s="1"/>
  <c r="H271" i="59" s="1"/>
  <c r="C234" i="13"/>
  <c r="C274" i="13" s="1"/>
  <c r="C197" i="13"/>
  <c r="H191" i="50"/>
  <c r="H230" i="50" s="1"/>
  <c r="H270" i="50" s="1"/>
  <c r="H196" i="50"/>
  <c r="H235" i="50" s="1"/>
  <c r="H275" i="50" s="1"/>
  <c r="C180" i="59"/>
  <c r="C166" i="59"/>
  <c r="E192" i="8"/>
  <c r="E231" i="8" s="1"/>
  <c r="E271" i="8" s="1"/>
  <c r="C181" i="4"/>
  <c r="C173" i="3"/>
  <c r="D236" i="37"/>
  <c r="D276" i="37" s="1"/>
  <c r="F215" i="6"/>
  <c r="F255" i="6" s="1"/>
  <c r="I166" i="62"/>
  <c r="I205" i="62" s="1"/>
  <c r="I245" i="62" s="1"/>
  <c r="I193" i="62"/>
  <c r="I232" i="62" s="1"/>
  <c r="I272" i="62" s="1"/>
  <c r="G228" i="8"/>
  <c r="G268" i="8" s="1"/>
  <c r="G206" i="8"/>
  <c r="G246" i="8" s="1"/>
  <c r="H173" i="12"/>
  <c r="H190" i="12"/>
  <c r="H229" i="12" s="1"/>
  <c r="H269" i="12" s="1"/>
  <c r="H166" i="44"/>
  <c r="H190" i="44"/>
  <c r="H229" i="44" s="1"/>
  <c r="H269" i="44" s="1"/>
  <c r="H169" i="2"/>
  <c r="H208" i="2" s="1"/>
  <c r="H248" i="2" s="1"/>
  <c r="H167" i="2"/>
  <c r="H206" i="2" s="1"/>
  <c r="H246" i="2" s="1"/>
  <c r="G232" i="50"/>
  <c r="G272" i="50" s="1"/>
  <c r="G226" i="50"/>
  <c r="G266" i="50" s="1"/>
  <c r="H170" i="7"/>
  <c r="H209" i="7" s="1"/>
  <c r="H249" i="7" s="1"/>
  <c r="H166" i="7"/>
  <c r="H205" i="7" s="1"/>
  <c r="H245" i="7" s="1"/>
  <c r="C234" i="8"/>
  <c r="C274" i="8" s="1"/>
  <c r="I176" i="44"/>
  <c r="I215" i="44" s="1"/>
  <c r="I255" i="44" s="1"/>
  <c r="I168" i="44"/>
  <c r="I207" i="44" s="1"/>
  <c r="I247" i="44" s="1"/>
  <c r="H195" i="10"/>
  <c r="H234" i="10" s="1"/>
  <c r="H274" i="10" s="1"/>
  <c r="K181" i="3"/>
  <c r="E178" i="7"/>
  <c r="E217" i="7" s="1"/>
  <c r="E257" i="7" s="1"/>
  <c r="C187" i="12"/>
  <c r="C207" i="10"/>
  <c r="C247" i="10" s="1"/>
  <c r="C233" i="10"/>
  <c r="C273" i="10" s="1"/>
  <c r="D222" i="8"/>
  <c r="D262" i="8" s="1"/>
  <c r="F220" i="7"/>
  <c r="F260" i="7" s="1"/>
  <c r="F219" i="55"/>
  <c r="F259" i="55" s="1"/>
  <c r="G211" i="9"/>
  <c r="G251" i="9" s="1"/>
  <c r="H173" i="13"/>
  <c r="H212" i="13" s="1"/>
  <c r="H252" i="13" s="1"/>
  <c r="H176" i="29"/>
  <c r="H215" i="29" s="1"/>
  <c r="H255" i="29" s="1"/>
  <c r="H169" i="29"/>
  <c r="H168" i="66"/>
  <c r="H197" i="66"/>
  <c r="I178" i="5"/>
  <c r="I217" i="5" s="1"/>
  <c r="I257" i="5" s="1"/>
  <c r="D233" i="4"/>
  <c r="D273" i="4" s="1"/>
  <c r="C169" i="55"/>
  <c r="C174" i="55"/>
  <c r="I195" i="12"/>
  <c r="I234" i="12" s="1"/>
  <c r="I274" i="12" s="1"/>
  <c r="I187" i="12"/>
  <c r="I226" i="12" s="1"/>
  <c r="I266" i="12" s="1"/>
  <c r="D216" i="59"/>
  <c r="D256" i="59" s="1"/>
  <c r="H196" i="62"/>
  <c r="H235" i="62" s="1"/>
  <c r="H275" i="62" s="1"/>
  <c r="H183" i="62"/>
  <c r="H222" i="62" s="1"/>
  <c r="H262" i="62" s="1"/>
  <c r="G218" i="2"/>
  <c r="G258" i="2" s="1"/>
  <c r="H166" i="6"/>
  <c r="H205" i="6" s="1"/>
  <c r="H245" i="6" s="1"/>
  <c r="H172" i="6"/>
  <c r="H211" i="6" s="1"/>
  <c r="H251" i="6" s="1"/>
  <c r="F235" i="3"/>
  <c r="F275" i="3" s="1"/>
  <c r="C186" i="29"/>
  <c r="C183" i="29"/>
  <c r="C234" i="6"/>
  <c r="C274" i="6" s="1"/>
  <c r="F222" i="9"/>
  <c r="F262" i="9" s="1"/>
  <c r="I167" i="65"/>
  <c r="J167" i="65" s="1"/>
  <c r="I172" i="65"/>
  <c r="I211" i="65" s="1"/>
  <c r="I251" i="65" s="1"/>
  <c r="E189" i="12"/>
  <c r="E228" i="12" s="1"/>
  <c r="E268" i="12" s="1"/>
  <c r="G225" i="11"/>
  <c r="G265" i="11" s="1"/>
  <c r="G209" i="59"/>
  <c r="G249" i="59" s="1"/>
  <c r="D236" i="62"/>
  <c r="D276" i="62" s="1"/>
  <c r="D214" i="5"/>
  <c r="D254" i="5" s="1"/>
  <c r="F208" i="29"/>
  <c r="F248" i="29" s="1"/>
  <c r="H182" i="55"/>
  <c r="H166" i="55"/>
  <c r="H205" i="55" s="1"/>
  <c r="H245" i="55" s="1"/>
  <c r="C235" i="2"/>
  <c r="C275" i="2" s="1"/>
  <c r="C210" i="2"/>
  <c r="C250" i="2" s="1"/>
  <c r="F225" i="66"/>
  <c r="F265" i="66" s="1"/>
  <c r="F235" i="66"/>
  <c r="F275" i="66" s="1"/>
  <c r="E190" i="11"/>
  <c r="E229" i="11" s="1"/>
  <c r="E269" i="11" s="1"/>
  <c r="E168" i="65"/>
  <c r="I190" i="2"/>
  <c r="I229" i="2" s="1"/>
  <c r="I269" i="2" s="1"/>
  <c r="I196" i="2"/>
  <c r="I235" i="2" s="1"/>
  <c r="I275" i="2" s="1"/>
  <c r="I188" i="50"/>
  <c r="I227" i="50" s="1"/>
  <c r="I267" i="50" s="1"/>
  <c r="I175" i="50"/>
  <c r="I214" i="50" s="1"/>
  <c r="I254" i="50" s="1"/>
  <c r="I176" i="66"/>
  <c r="I215" i="66" s="1"/>
  <c r="I255" i="66" s="1"/>
  <c r="I185" i="66"/>
  <c r="I224" i="66" s="1"/>
  <c r="I264" i="66" s="1"/>
  <c r="E169" i="12"/>
  <c r="E208" i="12" s="1"/>
  <c r="E248" i="12" s="1"/>
  <c r="G232" i="44"/>
  <c r="G272" i="44" s="1"/>
  <c r="G221" i="44"/>
  <c r="G261" i="44" s="1"/>
  <c r="I167" i="4"/>
  <c r="I206" i="4" s="1"/>
  <c r="I246" i="4" s="1"/>
  <c r="I174" i="4"/>
  <c r="I213" i="4" s="1"/>
  <c r="I253" i="4" s="1"/>
  <c r="I175" i="10"/>
  <c r="I214" i="10" s="1"/>
  <c r="I254" i="10" s="1"/>
  <c r="I179" i="10"/>
  <c r="I218" i="10" s="1"/>
  <c r="I258" i="10" s="1"/>
  <c r="I176" i="11"/>
  <c r="I215" i="11" s="1"/>
  <c r="I255" i="11" s="1"/>
  <c r="I194" i="11"/>
  <c r="I233" i="11" s="1"/>
  <c r="I273" i="11" s="1"/>
  <c r="G207" i="37"/>
  <c r="G247" i="37" s="1"/>
  <c r="H170" i="9"/>
  <c r="H209" i="9" s="1"/>
  <c r="H249" i="9" s="1"/>
  <c r="C214" i="5"/>
  <c r="C254" i="5" s="1"/>
  <c r="C208" i="5"/>
  <c r="C248" i="5" s="1"/>
  <c r="D223" i="3"/>
  <c r="D263" i="3" s="1"/>
  <c r="D232" i="3"/>
  <c r="D272" i="3" s="1"/>
  <c r="F224" i="59"/>
  <c r="F264" i="59" s="1"/>
  <c r="F208" i="59"/>
  <c r="F248" i="59" s="1"/>
  <c r="I192" i="3"/>
  <c r="I231" i="3" s="1"/>
  <c r="I271" i="3" s="1"/>
  <c r="G222" i="13"/>
  <c r="G262" i="13" s="1"/>
  <c r="G224" i="29"/>
  <c r="G264" i="29" s="1"/>
  <c r="D228" i="65"/>
  <c r="D268" i="65" s="1"/>
  <c r="I196" i="9"/>
  <c r="I235" i="9" s="1"/>
  <c r="I275" i="9" s="1"/>
  <c r="I192" i="9"/>
  <c r="I231" i="9" s="1"/>
  <c r="I271" i="9" s="1"/>
  <c r="D274" i="50"/>
  <c r="D234" i="50"/>
  <c r="F207" i="5"/>
  <c r="F247" i="5" s="1"/>
  <c r="I197" i="13"/>
  <c r="I236" i="13" s="1"/>
  <c r="I276" i="13" s="1"/>
  <c r="E167" i="11"/>
  <c r="E206" i="11" s="1"/>
  <c r="E246" i="11" s="1"/>
  <c r="G210" i="8"/>
  <c r="G250" i="8" s="1"/>
  <c r="H177" i="12"/>
  <c r="H216" i="12" s="1"/>
  <c r="H256" i="12" s="1"/>
  <c r="H170" i="10"/>
  <c r="H209" i="10" s="1"/>
  <c r="H249" i="10" s="1"/>
  <c r="H177" i="29"/>
  <c r="H216" i="29" s="1"/>
  <c r="H256" i="29" s="1"/>
  <c r="D206" i="4"/>
  <c r="D246" i="4" s="1"/>
  <c r="E187" i="8"/>
  <c r="E226" i="8" s="1"/>
  <c r="E266" i="8" s="1"/>
  <c r="D222" i="6"/>
  <c r="D262" i="6" s="1"/>
  <c r="G229" i="6"/>
  <c r="G269" i="6" s="1"/>
  <c r="D205" i="62"/>
  <c r="D245" i="62" s="1"/>
  <c r="I176" i="2"/>
  <c r="I166" i="4"/>
  <c r="I205" i="4" s="1"/>
  <c r="I245" i="4" s="1"/>
  <c r="D214" i="9"/>
  <c r="D254" i="9" s="1"/>
  <c r="I187" i="11"/>
  <c r="I226" i="11" s="1"/>
  <c r="I266" i="11" s="1"/>
  <c r="F211" i="11"/>
  <c r="F251" i="11" s="1"/>
  <c r="F228" i="59"/>
  <c r="F268" i="59" s="1"/>
  <c r="I178" i="29"/>
  <c r="I217" i="29" s="1"/>
  <c r="I257" i="29" s="1"/>
  <c r="G225" i="55"/>
  <c r="G265" i="55" s="1"/>
  <c r="E196" i="11"/>
  <c r="E235" i="11" s="1"/>
  <c r="E275" i="11" s="1"/>
  <c r="H174" i="12"/>
  <c r="H213" i="12" s="1"/>
  <c r="H253" i="12" s="1"/>
  <c r="H178" i="7"/>
  <c r="H217" i="7" s="1"/>
  <c r="H257" i="7" s="1"/>
  <c r="C191" i="12"/>
  <c r="F228" i="55"/>
  <c r="F268" i="55" s="1"/>
  <c r="H167" i="29"/>
  <c r="H206" i="29" s="1"/>
  <c r="H246" i="29" s="1"/>
  <c r="C225" i="55"/>
  <c r="C265" i="55" s="1"/>
  <c r="H191" i="6"/>
  <c r="H230" i="6" s="1"/>
  <c r="H270" i="6" s="1"/>
  <c r="F258" i="50"/>
  <c r="F218" i="50"/>
  <c r="F229" i="9"/>
  <c r="F269" i="9" s="1"/>
  <c r="G206" i="59"/>
  <c r="G246" i="59" s="1"/>
  <c r="D217" i="62"/>
  <c r="D257" i="62" s="1"/>
  <c r="G228" i="66"/>
  <c r="G268" i="66" s="1"/>
  <c r="I179" i="11"/>
  <c r="I218" i="11" s="1"/>
  <c r="I258" i="11" s="1"/>
  <c r="D210" i="3"/>
  <c r="D250" i="3" s="1"/>
  <c r="F213" i="59"/>
  <c r="F253" i="59" s="1"/>
  <c r="C189" i="7"/>
  <c r="F219" i="62"/>
  <c r="F259" i="62" s="1"/>
  <c r="H181" i="5"/>
  <c r="G227" i="7"/>
  <c r="G267" i="7" s="1"/>
  <c r="H181" i="11"/>
  <c r="H220" i="11" s="1"/>
  <c r="H260" i="11" s="1"/>
  <c r="D233" i="29"/>
  <c r="D273" i="29" s="1"/>
  <c r="E195" i="6"/>
  <c r="E234" i="6" s="1"/>
  <c r="E274" i="6" s="1"/>
  <c r="H181" i="44"/>
  <c r="H220" i="44" s="1"/>
  <c r="H260" i="44" s="1"/>
  <c r="H170" i="2"/>
  <c r="H209" i="2" s="1"/>
  <c r="H249" i="2" s="1"/>
  <c r="G206" i="50"/>
  <c r="G246" i="50" s="1"/>
  <c r="H193" i="7"/>
  <c r="H232" i="7" s="1"/>
  <c r="H272" i="7" s="1"/>
  <c r="G207" i="4"/>
  <c r="G247" i="4" s="1"/>
  <c r="F225" i="7"/>
  <c r="F265" i="7" s="1"/>
  <c r="G227" i="9"/>
  <c r="G267" i="9" s="1"/>
  <c r="H168" i="13"/>
  <c r="H207" i="13" s="1"/>
  <c r="H247" i="13" s="1"/>
  <c r="I166" i="12"/>
  <c r="I205" i="12" s="1"/>
  <c r="I245" i="12" s="1"/>
  <c r="H171" i="62"/>
  <c r="H177" i="3"/>
  <c r="H216" i="3" s="1"/>
  <c r="H256" i="3" s="1"/>
  <c r="C173" i="29"/>
  <c r="F207" i="4"/>
  <c r="F247" i="4" s="1"/>
  <c r="H175" i="50"/>
  <c r="H214" i="50" s="1"/>
  <c r="H254" i="50" s="1"/>
  <c r="C170" i="4"/>
  <c r="C174" i="3"/>
  <c r="D207" i="37"/>
  <c r="D247" i="37" s="1"/>
  <c r="H197" i="2"/>
  <c r="H236" i="2" s="1"/>
  <c r="H276" i="2" s="1"/>
  <c r="C185" i="12"/>
  <c r="D205" i="66"/>
  <c r="D245" i="66" s="1"/>
  <c r="G212" i="9"/>
  <c r="G252" i="9" s="1"/>
  <c r="F225" i="44"/>
  <c r="F265" i="44" s="1"/>
  <c r="C196" i="55"/>
  <c r="D206" i="59"/>
  <c r="D246" i="59" s="1"/>
  <c r="C186" i="62"/>
  <c r="G212" i="66"/>
  <c r="G252" i="66" s="1"/>
  <c r="H168" i="65"/>
  <c r="H207" i="65" s="1"/>
  <c r="H247" i="65" s="1"/>
  <c r="H170" i="11"/>
  <c r="H209" i="11" s="1"/>
  <c r="H249" i="11" s="1"/>
  <c r="C187" i="4"/>
  <c r="I174" i="62"/>
  <c r="I213" i="62" s="1"/>
  <c r="I253" i="62" s="1"/>
  <c r="G205" i="8"/>
  <c r="G245" i="8" s="1"/>
  <c r="I172" i="44"/>
  <c r="I211" i="44" s="1"/>
  <c r="I251" i="44" s="1"/>
  <c r="D215" i="8"/>
  <c r="D255" i="8" s="1"/>
  <c r="H189" i="13"/>
  <c r="H228" i="13" s="1"/>
  <c r="H268" i="13" s="1"/>
  <c r="H176" i="66"/>
  <c r="C171" i="55"/>
  <c r="I192" i="12"/>
  <c r="I231" i="12" s="1"/>
  <c r="I271" i="12" s="1"/>
  <c r="G213" i="6"/>
  <c r="G253" i="6" s="1"/>
  <c r="E188" i="11"/>
  <c r="E227" i="11" s="1"/>
  <c r="E267" i="11" s="1"/>
  <c r="I196" i="66"/>
  <c r="I235" i="66" s="1"/>
  <c r="I275" i="66" s="1"/>
  <c r="E197" i="10"/>
  <c r="E236" i="10" s="1"/>
  <c r="E276" i="10" s="1"/>
  <c r="I185" i="10"/>
  <c r="I224" i="10" s="1"/>
  <c r="I264" i="10" s="1"/>
  <c r="I190" i="11"/>
  <c r="I229" i="11" s="1"/>
  <c r="I269" i="11" s="1"/>
  <c r="H192" i="9"/>
  <c r="I195" i="3"/>
  <c r="I234" i="3" s="1"/>
  <c r="I274" i="3" s="1"/>
  <c r="H188" i="11"/>
  <c r="H227" i="11" s="1"/>
  <c r="H267" i="11" s="1"/>
  <c r="H189" i="59"/>
  <c r="H228" i="59" s="1"/>
  <c r="H268" i="59" s="1"/>
  <c r="H179" i="50"/>
  <c r="I179" i="62"/>
  <c r="I218" i="62" s="1"/>
  <c r="I258" i="62" s="1"/>
  <c r="H175" i="44"/>
  <c r="H214" i="44" s="1"/>
  <c r="H254" i="44" s="1"/>
  <c r="H194" i="10"/>
  <c r="H233" i="10" s="1"/>
  <c r="H273" i="10" s="1"/>
  <c r="H177" i="13"/>
  <c r="H216" i="13" s="1"/>
  <c r="H256" i="13" s="1"/>
  <c r="F224" i="2"/>
  <c r="F264" i="2" s="1"/>
  <c r="D212" i="6"/>
  <c r="D252" i="6" s="1"/>
  <c r="F208" i="8"/>
  <c r="F248" i="8" s="1"/>
  <c r="F229" i="13"/>
  <c r="F269" i="13" s="1"/>
  <c r="F214" i="50"/>
  <c r="F254" i="50" s="1"/>
  <c r="E173" i="6"/>
  <c r="E212" i="6" s="1"/>
  <c r="E252" i="6" s="1"/>
  <c r="D213" i="62"/>
  <c r="D253" i="62" s="1"/>
  <c r="F226" i="29"/>
  <c r="F266" i="29" s="1"/>
  <c r="F221" i="65"/>
  <c r="F261" i="65" s="1"/>
  <c r="C230" i="2"/>
  <c r="C270" i="2" s="1"/>
  <c r="G222" i="66"/>
  <c r="G262" i="66" s="1"/>
  <c r="H177" i="9"/>
  <c r="H216" i="9" s="1"/>
  <c r="H256" i="9" s="1"/>
  <c r="C219" i="5"/>
  <c r="C259" i="5" s="1"/>
  <c r="F223" i="11"/>
  <c r="F263" i="11" s="1"/>
  <c r="E172" i="12"/>
  <c r="I166" i="37"/>
  <c r="I205" i="37" s="1"/>
  <c r="I245" i="37" s="1"/>
  <c r="C225" i="65"/>
  <c r="C265" i="65" s="1"/>
  <c r="D217" i="50"/>
  <c r="D257" i="50" s="1"/>
  <c r="D207" i="44"/>
  <c r="D247" i="44" s="1"/>
  <c r="D225" i="44"/>
  <c r="D265" i="44" s="1"/>
  <c r="F209" i="5"/>
  <c r="F249" i="5" s="1"/>
  <c r="I186" i="29"/>
  <c r="I225" i="29" s="1"/>
  <c r="I265" i="29" s="1"/>
  <c r="I185" i="29"/>
  <c r="I224" i="29" s="1"/>
  <c r="I264" i="29" s="1"/>
  <c r="G221" i="7"/>
  <c r="G261" i="7" s="1"/>
  <c r="G210" i="55"/>
  <c r="G250" i="55" s="1"/>
  <c r="H189" i="11"/>
  <c r="H170" i="59"/>
  <c r="H209" i="59" s="1"/>
  <c r="H249" i="59" s="1"/>
  <c r="H175" i="59"/>
  <c r="H214" i="59" s="1"/>
  <c r="H254" i="59" s="1"/>
  <c r="E189" i="2"/>
  <c r="E228" i="2" s="1"/>
  <c r="E268" i="2" s="1"/>
  <c r="C188" i="13"/>
  <c r="C221" i="13"/>
  <c r="C261" i="13" s="1"/>
  <c r="H190" i="50"/>
  <c r="H229" i="50" s="1"/>
  <c r="H269" i="50" s="1"/>
  <c r="H172" i="50"/>
  <c r="H211" i="50" s="1"/>
  <c r="H251" i="50" s="1"/>
  <c r="C209" i="59"/>
  <c r="C249" i="59" s="1"/>
  <c r="C184" i="4"/>
  <c r="C223" i="3"/>
  <c r="C263" i="3" s="1"/>
  <c r="D220" i="37"/>
  <c r="D260" i="37" s="1"/>
  <c r="F231" i="6"/>
  <c r="F271" i="6" s="1"/>
  <c r="I187" i="62"/>
  <c r="I226" i="62" s="1"/>
  <c r="I266" i="62" s="1"/>
  <c r="I183" i="62"/>
  <c r="I222" i="62" s="1"/>
  <c r="I262" i="62" s="1"/>
  <c r="H183" i="12"/>
  <c r="H222" i="12" s="1"/>
  <c r="H262" i="12" s="1"/>
  <c r="H191" i="12"/>
  <c r="H230" i="12" s="1"/>
  <c r="H270" i="12" s="1"/>
  <c r="H168" i="44"/>
  <c r="H207" i="44" s="1"/>
  <c r="H247" i="44" s="1"/>
  <c r="H167" i="44"/>
  <c r="H206" i="44" s="1"/>
  <c r="H246" i="44" s="1"/>
  <c r="H194" i="2"/>
  <c r="H233" i="2" s="1"/>
  <c r="H273" i="2" s="1"/>
  <c r="H182" i="2"/>
  <c r="H221" i="2" s="1"/>
  <c r="H261" i="2" s="1"/>
  <c r="G230" i="50"/>
  <c r="G270" i="50" s="1"/>
  <c r="H183" i="7"/>
  <c r="H222" i="7" s="1"/>
  <c r="H262" i="7" s="1"/>
  <c r="H184" i="7"/>
  <c r="H223" i="7" s="1"/>
  <c r="H263" i="7" s="1"/>
  <c r="G205" i="4"/>
  <c r="G245" i="4" s="1"/>
  <c r="G222" i="4"/>
  <c r="G262" i="4" s="1"/>
  <c r="C166" i="8"/>
  <c r="I178" i="44"/>
  <c r="I167" i="44"/>
  <c r="I206" i="44" s="1"/>
  <c r="I246" i="44" s="1"/>
  <c r="H176" i="10"/>
  <c r="H215" i="10" s="1"/>
  <c r="H255" i="10" s="1"/>
  <c r="H184" i="10"/>
  <c r="H223" i="10" s="1"/>
  <c r="H263" i="10" s="1"/>
  <c r="K190" i="5"/>
  <c r="E176" i="8"/>
  <c r="E215" i="8" s="1"/>
  <c r="E255" i="8" s="1"/>
  <c r="C189" i="12"/>
  <c r="C197" i="12"/>
  <c r="D219" i="8"/>
  <c r="D259" i="8" s="1"/>
  <c r="F235" i="7"/>
  <c r="F275" i="7" s="1"/>
  <c r="F234" i="55"/>
  <c r="F274" i="55" s="1"/>
  <c r="G234" i="9"/>
  <c r="G274" i="9" s="1"/>
  <c r="H182" i="13"/>
  <c r="H221" i="13" s="1"/>
  <c r="H261" i="13" s="1"/>
  <c r="H194" i="13"/>
  <c r="H233" i="13" s="1"/>
  <c r="H273" i="13" s="1"/>
  <c r="H175" i="29"/>
  <c r="H214" i="29" s="1"/>
  <c r="H254" i="29" s="1"/>
  <c r="H170" i="29"/>
  <c r="F226" i="44"/>
  <c r="F266" i="44" s="1"/>
  <c r="H170" i="66"/>
  <c r="H194" i="66"/>
  <c r="H233" i="66" s="1"/>
  <c r="H273" i="66" s="1"/>
  <c r="D220" i="4"/>
  <c r="D260" i="4" s="1"/>
  <c r="D211" i="12"/>
  <c r="D251" i="12" s="1"/>
  <c r="D205" i="12"/>
  <c r="D245" i="12" s="1"/>
  <c r="F213" i="2"/>
  <c r="F253" i="2" s="1"/>
  <c r="F207" i="2"/>
  <c r="F247" i="2" s="1"/>
  <c r="G207" i="5"/>
  <c r="G247" i="5" s="1"/>
  <c r="C179" i="55"/>
  <c r="I177" i="12"/>
  <c r="I216" i="12" s="1"/>
  <c r="I256" i="12" s="1"/>
  <c r="I178" i="12"/>
  <c r="I217" i="12" s="1"/>
  <c r="I257" i="12" s="1"/>
  <c r="E182" i="9"/>
  <c r="E221" i="9" s="1"/>
  <c r="E261" i="9" s="1"/>
  <c r="D221" i="6"/>
  <c r="D261" i="6" s="1"/>
  <c r="D231" i="6"/>
  <c r="D271" i="6" s="1"/>
  <c r="D218" i="59"/>
  <c r="D258" i="59" s="1"/>
  <c r="F215" i="8"/>
  <c r="F255" i="8" s="1"/>
  <c r="G210" i="10"/>
  <c r="G250" i="10" s="1"/>
  <c r="G214" i="10"/>
  <c r="G254" i="10" s="1"/>
  <c r="H179" i="62"/>
  <c r="H218" i="62" s="1"/>
  <c r="H258" i="62" s="1"/>
  <c r="H169" i="62"/>
  <c r="F223" i="12"/>
  <c r="F263" i="12" s="1"/>
  <c r="F225" i="13"/>
  <c r="F265" i="13" s="1"/>
  <c r="F226" i="13"/>
  <c r="F266" i="13" s="1"/>
  <c r="G213" i="2"/>
  <c r="G253" i="2" s="1"/>
  <c r="H178" i="6"/>
  <c r="H217" i="6" s="1"/>
  <c r="H257" i="6" s="1"/>
  <c r="H176" i="6"/>
  <c r="H186" i="8"/>
  <c r="H225" i="8" s="1"/>
  <c r="H265" i="8" s="1"/>
  <c r="H196" i="8"/>
  <c r="H235" i="8" s="1"/>
  <c r="H275" i="8" s="1"/>
  <c r="F221" i="3"/>
  <c r="F261" i="3" s="1"/>
  <c r="C222" i="50"/>
  <c r="C262" i="50" s="1"/>
  <c r="C212" i="50"/>
  <c r="C252" i="50" s="1"/>
  <c r="G233" i="6"/>
  <c r="G273" i="6" s="1"/>
  <c r="E221" i="7"/>
  <c r="E261" i="7" s="1"/>
  <c r="C228" i="29"/>
  <c r="C268" i="29" s="1"/>
  <c r="C166" i="6"/>
  <c r="D231" i="11"/>
  <c r="D271" i="11" s="1"/>
  <c r="D208" i="11"/>
  <c r="D248" i="11" s="1"/>
  <c r="F236" i="9"/>
  <c r="F276" i="9" s="1"/>
  <c r="I186" i="65"/>
  <c r="I225" i="65" s="1"/>
  <c r="I265" i="65" s="1"/>
  <c r="I193" i="65"/>
  <c r="I232" i="65" s="1"/>
  <c r="I272" i="65" s="1"/>
  <c r="G206" i="11"/>
  <c r="G246" i="11" s="1"/>
  <c r="G225" i="59"/>
  <c r="G265" i="59" s="1"/>
  <c r="E168" i="11"/>
  <c r="E207" i="11" s="1"/>
  <c r="E247" i="11" s="1"/>
  <c r="D234" i="62"/>
  <c r="D274" i="62" s="1"/>
  <c r="F213" i="65"/>
  <c r="F253" i="65" s="1"/>
  <c r="F226" i="65"/>
  <c r="F266" i="65" s="1"/>
  <c r="H178" i="55"/>
  <c r="H217" i="55" s="1"/>
  <c r="H257" i="55" s="1"/>
  <c r="H187" i="55"/>
  <c r="H226" i="55" s="1"/>
  <c r="H266" i="55" s="1"/>
  <c r="I185" i="2"/>
  <c r="I224" i="2" s="1"/>
  <c r="I264" i="2" s="1"/>
  <c r="I192" i="2"/>
  <c r="I231" i="2" s="1"/>
  <c r="I271" i="2" s="1"/>
  <c r="I180" i="50"/>
  <c r="I219" i="50" s="1"/>
  <c r="I259" i="50" s="1"/>
  <c r="I196" i="50"/>
  <c r="I235" i="50" s="1"/>
  <c r="I275" i="50" s="1"/>
  <c r="I189" i="66"/>
  <c r="I228" i="66" s="1"/>
  <c r="I268" i="66" s="1"/>
  <c r="I182" i="66"/>
  <c r="I221" i="66" s="1"/>
  <c r="I261" i="66" s="1"/>
  <c r="D211" i="9"/>
  <c r="D251" i="9" s="1"/>
  <c r="G205" i="66"/>
  <c r="G245" i="66" s="1"/>
  <c r="G214" i="66"/>
  <c r="G254" i="66" s="1"/>
  <c r="I168" i="10"/>
  <c r="I207" i="10" s="1"/>
  <c r="I247" i="10" s="1"/>
  <c r="I171" i="10"/>
  <c r="I210" i="10" s="1"/>
  <c r="I250" i="10" s="1"/>
  <c r="I195" i="11"/>
  <c r="I234" i="11" s="1"/>
  <c r="I274" i="11" s="1"/>
  <c r="G235" i="37"/>
  <c r="G275" i="37" s="1"/>
  <c r="G231" i="37"/>
  <c r="G271" i="37" s="1"/>
  <c r="H197" i="9"/>
  <c r="H236" i="9" s="1"/>
  <c r="H276" i="9" s="1"/>
  <c r="H173" i="9"/>
  <c r="H212" i="9" s="1"/>
  <c r="H252" i="9" s="1"/>
  <c r="C183" i="44"/>
  <c r="C209" i="44"/>
  <c r="C249" i="44" s="1"/>
  <c r="C226" i="5"/>
  <c r="C266" i="5" s="1"/>
  <c r="F220" i="11"/>
  <c r="F260" i="11" s="1"/>
  <c r="F207" i="59"/>
  <c r="F247" i="59" s="1"/>
  <c r="F225" i="59"/>
  <c r="F265" i="59" s="1"/>
  <c r="I191" i="3"/>
  <c r="I230" i="3" s="1"/>
  <c r="I270" i="3" s="1"/>
  <c r="I173" i="3"/>
  <c r="I212" i="3" s="1"/>
  <c r="I252" i="3" s="1"/>
  <c r="E175" i="2"/>
  <c r="E214" i="2" s="1"/>
  <c r="E254" i="2" s="1"/>
  <c r="I188" i="37"/>
  <c r="I227" i="37" s="1"/>
  <c r="I267" i="37" s="1"/>
  <c r="I175" i="37"/>
  <c r="I214" i="37" s="1"/>
  <c r="I254" i="37" s="1"/>
  <c r="I182" i="9"/>
  <c r="I221" i="9" s="1"/>
  <c r="I261" i="9" s="1"/>
  <c r="I179" i="9"/>
  <c r="I218" i="9" s="1"/>
  <c r="I258" i="9" s="1"/>
  <c r="I171" i="59"/>
  <c r="I171" i="29"/>
  <c r="I210" i="29" s="1"/>
  <c r="I250" i="29" s="1"/>
  <c r="C176" i="13"/>
  <c r="H193" i="50"/>
  <c r="H232" i="50" s="1"/>
  <c r="H272" i="50" s="1"/>
  <c r="C169" i="59"/>
  <c r="D225" i="37"/>
  <c r="D265" i="37" s="1"/>
  <c r="I169" i="62"/>
  <c r="I208" i="62" s="1"/>
  <c r="I248" i="62" s="1"/>
  <c r="G217" i="3"/>
  <c r="G257" i="3" s="1"/>
  <c r="C209" i="8"/>
  <c r="C249" i="8" s="1"/>
  <c r="G225" i="9"/>
  <c r="G265" i="9" s="1"/>
  <c r="H184" i="29"/>
  <c r="H223" i="29" s="1"/>
  <c r="H263" i="29" s="1"/>
  <c r="G214" i="5"/>
  <c r="G254" i="5" s="1"/>
  <c r="F213" i="13"/>
  <c r="F253" i="13" s="1"/>
  <c r="H194" i="8"/>
  <c r="H233" i="8" s="1"/>
  <c r="H273" i="8" s="1"/>
  <c r="C166" i="50"/>
  <c r="E180" i="7"/>
  <c r="E219" i="7" s="1"/>
  <c r="E259" i="7" s="1"/>
  <c r="I263" i="66"/>
  <c r="I184" i="66"/>
  <c r="I223" i="66" s="1"/>
  <c r="G207" i="66"/>
  <c r="G247" i="66" s="1"/>
  <c r="I193" i="10"/>
  <c r="I232" i="10" s="1"/>
  <c r="I272" i="10" s="1"/>
  <c r="I180" i="11"/>
  <c r="I219" i="11" s="1"/>
  <c r="I259" i="11" s="1"/>
  <c r="F227" i="11"/>
  <c r="F267" i="11" s="1"/>
  <c r="F216" i="62"/>
  <c r="F256" i="62" s="1"/>
  <c r="I188" i="62"/>
  <c r="I227" i="62" s="1"/>
  <c r="I267" i="62" s="1"/>
  <c r="H185" i="44"/>
  <c r="H224" i="44" s="1"/>
  <c r="H264" i="44" s="1"/>
  <c r="H191" i="10"/>
  <c r="H230" i="10" s="1"/>
  <c r="H270" i="10" s="1"/>
  <c r="C177" i="12"/>
  <c r="G230" i="5"/>
  <c r="G270" i="5" s="1"/>
  <c r="F228" i="8"/>
  <c r="F268" i="8" s="1"/>
  <c r="H180" i="62"/>
  <c r="H219" i="62" s="1"/>
  <c r="H259" i="62" s="1"/>
  <c r="H190" i="8"/>
  <c r="H229" i="8" s="1"/>
  <c r="H269" i="8" s="1"/>
  <c r="G216" i="11"/>
  <c r="G256" i="11" s="1"/>
  <c r="I173" i="66"/>
  <c r="G213" i="66"/>
  <c r="G253" i="66" s="1"/>
  <c r="H166" i="9"/>
  <c r="H205" i="9" s="1"/>
  <c r="H245" i="9" s="1"/>
  <c r="I168" i="3"/>
  <c r="I207" i="3" s="1"/>
  <c r="I247" i="3" s="1"/>
  <c r="H171" i="65"/>
  <c r="H210" i="65" s="1"/>
  <c r="H250" i="65" s="1"/>
  <c r="E186" i="6"/>
  <c r="E225" i="6" s="1"/>
  <c r="E265" i="6" s="1"/>
  <c r="C177" i="37"/>
  <c r="I189" i="8"/>
  <c r="I228" i="8" s="1"/>
  <c r="I268" i="8" s="1"/>
  <c r="D226" i="44"/>
  <c r="D266" i="44" s="1"/>
  <c r="F226" i="5"/>
  <c r="F266" i="5" s="1"/>
  <c r="I169" i="29"/>
  <c r="I208" i="29" s="1"/>
  <c r="I248" i="29" s="1"/>
  <c r="G223" i="7"/>
  <c r="G263" i="7" s="1"/>
  <c r="G227" i="55"/>
  <c r="G267" i="55" s="1"/>
  <c r="H177" i="59"/>
  <c r="H216" i="59" s="1"/>
  <c r="H256" i="59" s="1"/>
  <c r="H173" i="44"/>
  <c r="H212" i="44" s="1"/>
  <c r="H252" i="44" s="1"/>
  <c r="H179" i="7"/>
  <c r="H218" i="7" s="1"/>
  <c r="H258" i="7" s="1"/>
  <c r="G234" i="4"/>
  <c r="G274" i="4" s="1"/>
  <c r="C210" i="8"/>
  <c r="C250" i="8" s="1"/>
  <c r="C195" i="12"/>
  <c r="F208" i="2"/>
  <c r="F248" i="2" s="1"/>
  <c r="C207" i="55"/>
  <c r="C247" i="55" s="1"/>
  <c r="G276" i="2"/>
  <c r="G236" i="2"/>
  <c r="H189" i="8"/>
  <c r="H228" i="8" s="1"/>
  <c r="H268" i="8" s="1"/>
  <c r="C221" i="50"/>
  <c r="C261" i="50" s="1"/>
  <c r="G234" i="6"/>
  <c r="G274" i="6" s="1"/>
  <c r="C170" i="6"/>
  <c r="G230" i="59"/>
  <c r="G270" i="59" s="1"/>
  <c r="D209" i="62"/>
  <c r="D249" i="62" s="1"/>
  <c r="F210" i="29"/>
  <c r="F250" i="29" s="1"/>
  <c r="D231" i="9"/>
  <c r="D271" i="9" s="1"/>
  <c r="G249" i="66"/>
  <c r="G209" i="66"/>
  <c r="D226" i="3"/>
  <c r="D266" i="3" s="1"/>
  <c r="I183" i="9"/>
  <c r="I222" i="9" s="1"/>
  <c r="I262" i="9" s="1"/>
  <c r="I187" i="7"/>
  <c r="I226" i="7" s="1"/>
  <c r="I266" i="7" s="1"/>
  <c r="E176" i="10"/>
  <c r="E215" i="10" s="1"/>
  <c r="E255" i="10" s="1"/>
  <c r="D229" i="50"/>
  <c r="D269" i="50" s="1"/>
  <c r="H197" i="11"/>
  <c r="H236" i="11" s="1"/>
  <c r="H276" i="11" s="1"/>
  <c r="C166" i="13"/>
  <c r="D236" i="29"/>
  <c r="D276" i="29" s="1"/>
  <c r="D219" i="37"/>
  <c r="D259" i="37" s="1"/>
  <c r="I190" i="62"/>
  <c r="I229" i="62" s="1"/>
  <c r="I269" i="62" s="1"/>
  <c r="G205" i="50"/>
  <c r="G245" i="50" s="1"/>
  <c r="I196" i="44"/>
  <c r="I235" i="44" s="1"/>
  <c r="I275" i="44" s="1"/>
  <c r="H196" i="66"/>
  <c r="H235" i="66" s="1"/>
  <c r="H275" i="66" s="1"/>
  <c r="F217" i="2"/>
  <c r="F257" i="2" s="1"/>
  <c r="D210" i="59"/>
  <c r="D250" i="59" s="1"/>
  <c r="H185" i="6"/>
  <c r="H224" i="6" s="1"/>
  <c r="H264" i="6" s="1"/>
  <c r="F229" i="50"/>
  <c r="F269" i="50" s="1"/>
  <c r="F225" i="9"/>
  <c r="F265" i="9" s="1"/>
  <c r="C173" i="2"/>
  <c r="G232" i="12"/>
  <c r="G272" i="12" s="1"/>
  <c r="F216" i="5"/>
  <c r="F256" i="5" s="1"/>
  <c r="G216" i="7"/>
  <c r="G256" i="7" s="1"/>
  <c r="G223" i="55"/>
  <c r="G263" i="55" s="1"/>
  <c r="C222" i="4"/>
  <c r="C262" i="4" s="1"/>
  <c r="F209" i="6"/>
  <c r="F249" i="6" s="1"/>
  <c r="H178" i="2"/>
  <c r="H217" i="2" s="1"/>
  <c r="H257" i="2" s="1"/>
  <c r="G230" i="3"/>
  <c r="G270" i="3" s="1"/>
  <c r="E176" i="6"/>
  <c r="E215" i="6" s="1"/>
  <c r="E255" i="6" s="1"/>
  <c r="I192" i="5"/>
  <c r="C224" i="6"/>
  <c r="C264" i="6" s="1"/>
  <c r="E170" i="12"/>
  <c r="E209" i="12" s="1"/>
  <c r="E249" i="12" s="1"/>
  <c r="G228" i="12"/>
  <c r="G268" i="12" s="1"/>
  <c r="H196" i="65"/>
  <c r="D235" i="44"/>
  <c r="D275" i="44" s="1"/>
  <c r="G235" i="55"/>
  <c r="G275" i="55" s="1"/>
  <c r="D208" i="29"/>
  <c r="D248" i="29" s="1"/>
  <c r="F225" i="6"/>
  <c r="F265" i="6" s="1"/>
  <c r="H189" i="44"/>
  <c r="C222" i="8"/>
  <c r="C262" i="8" s="1"/>
  <c r="K183" i="8"/>
  <c r="J183" i="8"/>
  <c r="C234" i="2"/>
  <c r="C274" i="2" s="1"/>
  <c r="H178" i="29"/>
  <c r="H217" i="29" s="1"/>
  <c r="H257" i="29" s="1"/>
  <c r="H186" i="66"/>
  <c r="H225" i="66" s="1"/>
  <c r="H265" i="66" s="1"/>
  <c r="D235" i="4"/>
  <c r="D275" i="4" s="1"/>
  <c r="G206" i="10"/>
  <c r="G246" i="10" s="1"/>
  <c r="H189" i="3"/>
  <c r="F215" i="29"/>
  <c r="F255" i="29" s="1"/>
  <c r="C169" i="2"/>
  <c r="E178" i="12"/>
  <c r="E217" i="12" s="1"/>
  <c r="E257" i="12" s="1"/>
  <c r="F224" i="11"/>
  <c r="F264" i="11" s="1"/>
  <c r="D226" i="65"/>
  <c r="D266" i="65" s="1"/>
  <c r="E174" i="11"/>
  <c r="E213" i="11" s="1"/>
  <c r="E253" i="11" s="1"/>
  <c r="H190" i="11"/>
  <c r="H197" i="59"/>
  <c r="H236" i="59" s="1"/>
  <c r="H276" i="59" s="1"/>
  <c r="D215" i="29"/>
  <c r="D255" i="29" s="1"/>
  <c r="C191" i="3"/>
  <c r="H173" i="2"/>
  <c r="H212" i="2" s="1"/>
  <c r="H252" i="2" s="1"/>
  <c r="G220" i="50"/>
  <c r="G260" i="50" s="1"/>
  <c r="H176" i="7"/>
  <c r="H215" i="7" s="1"/>
  <c r="H255" i="7" s="1"/>
  <c r="F236" i="7"/>
  <c r="F276" i="7" s="1"/>
  <c r="H193" i="66"/>
  <c r="D213" i="59"/>
  <c r="D253" i="59" s="1"/>
  <c r="H185" i="62"/>
  <c r="H192" i="3"/>
  <c r="H170" i="6"/>
  <c r="H209" i="6" s="1"/>
  <c r="H249" i="6" s="1"/>
  <c r="H167" i="8"/>
  <c r="C180" i="50"/>
  <c r="C172" i="62"/>
  <c r="D216" i="11"/>
  <c r="D256" i="11" s="1"/>
  <c r="F253" i="9"/>
  <c r="F213" i="9"/>
  <c r="H197" i="55"/>
  <c r="H236" i="55" s="1"/>
  <c r="H276" i="55" s="1"/>
  <c r="F233" i="10"/>
  <c r="F273" i="10" s="1"/>
  <c r="I194" i="2"/>
  <c r="I233" i="2" s="1"/>
  <c r="I273" i="2" s="1"/>
  <c r="I191" i="50"/>
  <c r="I230" i="50" s="1"/>
  <c r="I270" i="50" s="1"/>
  <c r="C207" i="65"/>
  <c r="C247" i="65" s="1"/>
  <c r="D232" i="44"/>
  <c r="D272" i="44" s="1"/>
  <c r="F235" i="37"/>
  <c r="F275" i="37" s="1"/>
  <c r="I189" i="13"/>
  <c r="I228" i="13" s="1"/>
  <c r="I268" i="13" s="1"/>
  <c r="I184" i="13"/>
  <c r="I223" i="13" s="1"/>
  <c r="I263" i="13" s="1"/>
  <c r="I166" i="29"/>
  <c r="I205" i="29" s="1"/>
  <c r="I245" i="29" s="1"/>
  <c r="I197" i="29"/>
  <c r="E168" i="12"/>
  <c r="G235" i="7"/>
  <c r="G275" i="7" s="1"/>
  <c r="G218" i="7"/>
  <c r="G258" i="7" s="1"/>
  <c r="G221" i="55"/>
  <c r="G261" i="55" s="1"/>
  <c r="H194" i="11"/>
  <c r="H233" i="11" s="1"/>
  <c r="H273" i="11" s="1"/>
  <c r="H193" i="11"/>
  <c r="H232" i="11" s="1"/>
  <c r="H272" i="11" s="1"/>
  <c r="H190" i="59"/>
  <c r="H229" i="59" s="1"/>
  <c r="H269" i="59" s="1"/>
  <c r="H186" i="59"/>
  <c r="H225" i="59" s="1"/>
  <c r="H265" i="59" s="1"/>
  <c r="C168" i="13"/>
  <c r="C173" i="13"/>
  <c r="H197" i="50"/>
  <c r="H236" i="50" s="1"/>
  <c r="H276" i="50" s="1"/>
  <c r="H170" i="50"/>
  <c r="H209" i="50" s="1"/>
  <c r="H249" i="50" s="1"/>
  <c r="C233" i="59"/>
  <c r="C273" i="59" s="1"/>
  <c r="D234" i="29"/>
  <c r="D274" i="29" s="1"/>
  <c r="E194" i="11"/>
  <c r="E233" i="11" s="1"/>
  <c r="E273" i="11" s="1"/>
  <c r="C177" i="3"/>
  <c r="C225" i="3"/>
  <c r="C265" i="3" s="1"/>
  <c r="F213" i="6"/>
  <c r="F253" i="6" s="1"/>
  <c r="F226" i="6"/>
  <c r="F266" i="6" s="1"/>
  <c r="I176" i="62"/>
  <c r="I215" i="62" s="1"/>
  <c r="I255" i="62" s="1"/>
  <c r="I184" i="62"/>
  <c r="I223" i="62" s="1"/>
  <c r="I263" i="62" s="1"/>
  <c r="G229" i="8"/>
  <c r="G269" i="8" s="1"/>
  <c r="H178" i="12"/>
  <c r="H217" i="12" s="1"/>
  <c r="H257" i="12" s="1"/>
  <c r="H166" i="12"/>
  <c r="H205" i="12" s="1"/>
  <c r="H245" i="12" s="1"/>
  <c r="H184" i="44"/>
  <c r="H223" i="44" s="1"/>
  <c r="H263" i="44" s="1"/>
  <c r="H182" i="44"/>
  <c r="H183" i="2"/>
  <c r="H222" i="2" s="1"/>
  <c r="H262" i="2" s="1"/>
  <c r="G211" i="50"/>
  <c r="G251" i="50" s="1"/>
  <c r="G234" i="50"/>
  <c r="G274" i="50" s="1"/>
  <c r="G210" i="3"/>
  <c r="G250" i="3" s="1"/>
  <c r="H189" i="7"/>
  <c r="H228" i="7" s="1"/>
  <c r="H268" i="7" s="1"/>
  <c r="H188" i="7"/>
  <c r="H227" i="7" s="1"/>
  <c r="H267" i="7" s="1"/>
  <c r="G231" i="4"/>
  <c r="G271" i="4" s="1"/>
  <c r="C216" i="8"/>
  <c r="C256" i="8" s="1"/>
  <c r="C192" i="8"/>
  <c r="I193" i="44"/>
  <c r="I232" i="44" s="1"/>
  <c r="I272" i="44" s="1"/>
  <c r="I171" i="44"/>
  <c r="H181" i="10"/>
  <c r="H220" i="10" s="1"/>
  <c r="H260" i="10" s="1"/>
  <c r="E174" i="8"/>
  <c r="E213" i="8" s="1"/>
  <c r="E253" i="8" s="1"/>
  <c r="C221" i="12"/>
  <c r="C261" i="12" s="1"/>
  <c r="C208" i="10"/>
  <c r="C248" i="10" s="1"/>
  <c r="F209" i="7"/>
  <c r="F249" i="7" s="1"/>
  <c r="F232" i="7"/>
  <c r="F272" i="7" s="1"/>
  <c r="F230" i="55"/>
  <c r="F270" i="55" s="1"/>
  <c r="G221" i="9"/>
  <c r="G261" i="9" s="1"/>
  <c r="H186" i="13"/>
  <c r="H225" i="13" s="1"/>
  <c r="H265" i="13" s="1"/>
  <c r="H173" i="29"/>
  <c r="H212" i="29" s="1"/>
  <c r="H252" i="29" s="1"/>
  <c r="F233" i="44"/>
  <c r="F273" i="44" s="1"/>
  <c r="H191" i="66"/>
  <c r="H230" i="66" s="1"/>
  <c r="H270" i="66" s="1"/>
  <c r="I196" i="5"/>
  <c r="I235" i="5" s="1"/>
  <c r="I275" i="5" s="1"/>
  <c r="D215" i="4"/>
  <c r="D255" i="4" s="1"/>
  <c r="D216" i="12"/>
  <c r="D256" i="12" s="1"/>
  <c r="G212" i="5"/>
  <c r="G252" i="5" s="1"/>
  <c r="C236" i="55"/>
  <c r="C276" i="55" s="1"/>
  <c r="C192" i="55"/>
  <c r="I191" i="12"/>
  <c r="I230" i="12" s="1"/>
  <c r="I270" i="12" s="1"/>
  <c r="D217" i="59"/>
  <c r="D257" i="59" s="1"/>
  <c r="D227" i="59"/>
  <c r="D267" i="59" s="1"/>
  <c r="F206" i="8"/>
  <c r="F246" i="8" s="1"/>
  <c r="G224" i="10"/>
  <c r="G264" i="10" s="1"/>
  <c r="H187" i="62"/>
  <c r="H226" i="62" s="1"/>
  <c r="H266" i="62" s="1"/>
  <c r="F215" i="13"/>
  <c r="F255" i="13" s="1"/>
  <c r="H187" i="3"/>
  <c r="G206" i="2"/>
  <c r="G246" i="2" s="1"/>
  <c r="H179" i="6"/>
  <c r="H218" i="6" s="1"/>
  <c r="H258" i="6" s="1"/>
  <c r="H175" i="6"/>
  <c r="H214" i="6" s="1"/>
  <c r="H254" i="6" s="1"/>
  <c r="F235" i="50"/>
  <c r="F275" i="50" s="1"/>
  <c r="F230" i="50"/>
  <c r="F270" i="50" s="1"/>
  <c r="H192" i="8"/>
  <c r="H231" i="8" s="1"/>
  <c r="H271" i="8" s="1"/>
  <c r="H181" i="8"/>
  <c r="H220" i="8" s="1"/>
  <c r="H260" i="8" s="1"/>
  <c r="F228" i="3"/>
  <c r="F268" i="3" s="1"/>
  <c r="C195" i="50"/>
  <c r="C235" i="50"/>
  <c r="C275" i="50" s="1"/>
  <c r="G217" i="6"/>
  <c r="G257" i="6" s="1"/>
  <c r="E168" i="7"/>
  <c r="E207" i="7" s="1"/>
  <c r="E247" i="7" s="1"/>
  <c r="C224" i="62"/>
  <c r="C264" i="62" s="1"/>
  <c r="C212" i="62"/>
  <c r="C252" i="62" s="1"/>
  <c r="C197" i="6"/>
  <c r="D223" i="11"/>
  <c r="D263" i="11" s="1"/>
  <c r="D222" i="11"/>
  <c r="D262" i="11" s="1"/>
  <c r="F220" i="9"/>
  <c r="F260" i="9" s="1"/>
  <c r="F206" i="9"/>
  <c r="F246" i="9" s="1"/>
  <c r="I195" i="65"/>
  <c r="I234" i="65" s="1"/>
  <c r="I274" i="65" s="1"/>
  <c r="I187" i="65"/>
  <c r="I226" i="65" s="1"/>
  <c r="I266" i="65" s="1"/>
  <c r="G211" i="11"/>
  <c r="G251" i="11" s="1"/>
  <c r="G236" i="59"/>
  <c r="G276" i="59" s="1"/>
  <c r="E171" i="11"/>
  <c r="E210" i="11" s="1"/>
  <c r="E250" i="11" s="1"/>
  <c r="D216" i="62"/>
  <c r="D256" i="62" s="1"/>
  <c r="D235" i="5"/>
  <c r="D275" i="5" s="1"/>
  <c r="F225" i="29"/>
  <c r="F265" i="29" s="1"/>
  <c r="F228" i="65"/>
  <c r="F268" i="65" s="1"/>
  <c r="F236" i="65"/>
  <c r="F276" i="65" s="1"/>
  <c r="H188" i="55"/>
  <c r="H227" i="55" s="1"/>
  <c r="H267" i="55" s="1"/>
  <c r="H177" i="55"/>
  <c r="H216" i="55" s="1"/>
  <c r="H256" i="55" s="1"/>
  <c r="E171" i="9"/>
  <c r="E210" i="9" s="1"/>
  <c r="E250" i="9" s="1"/>
  <c r="F229" i="10"/>
  <c r="F269" i="10" s="1"/>
  <c r="I174" i="2"/>
  <c r="I213" i="2" s="1"/>
  <c r="I253" i="2" s="1"/>
  <c r="I187" i="2"/>
  <c r="I226" i="2" s="1"/>
  <c r="I266" i="2" s="1"/>
  <c r="I178" i="50"/>
  <c r="I217" i="50" s="1"/>
  <c r="I257" i="50" s="1"/>
  <c r="I170" i="50"/>
  <c r="I209" i="50" s="1"/>
  <c r="I249" i="50" s="1"/>
  <c r="I183" i="66"/>
  <c r="I222" i="66" s="1"/>
  <c r="I262" i="66" s="1"/>
  <c r="D234" i="9"/>
  <c r="D274" i="9" s="1"/>
  <c r="I166" i="11"/>
  <c r="I205" i="11" s="1"/>
  <c r="I245" i="11" s="1"/>
  <c r="G230" i="37"/>
  <c r="G270" i="37" s="1"/>
  <c r="G219" i="37"/>
  <c r="G259" i="37" s="1"/>
  <c r="H175" i="9"/>
  <c r="H214" i="9" s="1"/>
  <c r="H254" i="9" s="1"/>
  <c r="H182" i="9"/>
  <c r="H221" i="9" s="1"/>
  <c r="H261" i="9" s="1"/>
  <c r="E166" i="10"/>
  <c r="H191" i="65"/>
  <c r="H230" i="65" s="1"/>
  <c r="H270" i="65" s="1"/>
  <c r="E172" i="2"/>
  <c r="I181" i="37"/>
  <c r="I220" i="37" s="1"/>
  <c r="I260" i="37" s="1"/>
  <c r="I178" i="37"/>
  <c r="I217" i="37" s="1"/>
  <c r="I257" i="37" s="1"/>
  <c r="I189" i="59"/>
  <c r="I228" i="59" s="1"/>
  <c r="I268" i="59" s="1"/>
  <c r="I197" i="59"/>
  <c r="I236" i="59" s="1"/>
  <c r="I276" i="59" s="1"/>
  <c r="H197" i="4"/>
  <c r="H172" i="4"/>
  <c r="H211" i="4" s="1"/>
  <c r="H251" i="4" s="1"/>
  <c r="C211" i="65"/>
  <c r="C251" i="65" s="1"/>
  <c r="D221" i="44"/>
  <c r="D261" i="44" s="1"/>
  <c r="H180" i="59"/>
  <c r="H219" i="59" s="1"/>
  <c r="H259" i="59" s="1"/>
  <c r="D218" i="29"/>
  <c r="D258" i="29" s="1"/>
  <c r="C221" i="4"/>
  <c r="C261" i="4" s="1"/>
  <c r="D211" i="37"/>
  <c r="D251" i="37" s="1"/>
  <c r="C206" i="10"/>
  <c r="C246" i="10" s="1"/>
  <c r="F214" i="55"/>
  <c r="F254" i="55" s="1"/>
  <c r="H183" i="66"/>
  <c r="H222" i="66" s="1"/>
  <c r="H262" i="66" s="1"/>
  <c r="I186" i="5"/>
  <c r="I225" i="5" s="1"/>
  <c r="I265" i="5" s="1"/>
  <c r="C176" i="55"/>
  <c r="I181" i="12"/>
  <c r="I220" i="12" s="1"/>
  <c r="I260" i="12" s="1"/>
  <c r="G230" i="10"/>
  <c r="G270" i="10" s="1"/>
  <c r="E189" i="10"/>
  <c r="E228" i="10" s="1"/>
  <c r="E268" i="10" s="1"/>
  <c r="F206" i="50"/>
  <c r="F246" i="50" s="1"/>
  <c r="I187" i="8"/>
  <c r="I226" i="8" s="1"/>
  <c r="I266" i="8" s="1"/>
  <c r="H166" i="11"/>
  <c r="H205" i="11" s="1"/>
  <c r="H245" i="11" s="1"/>
  <c r="I195" i="62"/>
  <c r="I234" i="62" s="1"/>
  <c r="I274" i="62" s="1"/>
  <c r="F235" i="55"/>
  <c r="F275" i="55" s="1"/>
  <c r="H189" i="29"/>
  <c r="H228" i="29" s="1"/>
  <c r="H268" i="29" s="1"/>
  <c r="F235" i="44"/>
  <c r="F275" i="44" s="1"/>
  <c r="H175" i="66"/>
  <c r="H214" i="66" s="1"/>
  <c r="H254" i="66" s="1"/>
  <c r="I169" i="5"/>
  <c r="I208" i="5" s="1"/>
  <c r="I248" i="5" s="1"/>
  <c r="F205" i="2"/>
  <c r="F245" i="2" s="1"/>
  <c r="I186" i="12"/>
  <c r="I225" i="12" s="1"/>
  <c r="I265" i="12" s="1"/>
  <c r="H175" i="62"/>
  <c r="H214" i="62" s="1"/>
  <c r="H254" i="62" s="1"/>
  <c r="F224" i="13"/>
  <c r="F264" i="13" s="1"/>
  <c r="D207" i="5"/>
  <c r="D247" i="5" s="1"/>
  <c r="F235" i="65"/>
  <c r="F275" i="65" s="1"/>
  <c r="F206" i="10"/>
  <c r="F246" i="10" s="1"/>
  <c r="I187" i="50"/>
  <c r="I226" i="50" s="1"/>
  <c r="I266" i="50" s="1"/>
  <c r="G222" i="12"/>
  <c r="G262" i="12" s="1"/>
  <c r="I196" i="11"/>
  <c r="I235" i="11" s="1"/>
  <c r="I275" i="11" s="1"/>
  <c r="F236" i="11"/>
  <c r="F276" i="11" s="1"/>
  <c r="C221" i="65"/>
  <c r="C261" i="65" s="1"/>
  <c r="D213" i="50"/>
  <c r="D253" i="50" s="1"/>
  <c r="H168" i="50"/>
  <c r="H207" i="50" s="1"/>
  <c r="H247" i="50" s="1"/>
  <c r="H180" i="12"/>
  <c r="H219" i="12" s="1"/>
  <c r="H259" i="12" s="1"/>
  <c r="G233" i="3"/>
  <c r="G273" i="3" s="1"/>
  <c r="H174" i="10"/>
  <c r="H213" i="10" s="1"/>
  <c r="H253" i="10" s="1"/>
  <c r="E170" i="9"/>
  <c r="E171" i="12"/>
  <c r="E210" i="12" s="1"/>
  <c r="E250" i="12" s="1"/>
  <c r="H186" i="6"/>
  <c r="H225" i="6" s="1"/>
  <c r="H265" i="6" s="1"/>
  <c r="H166" i="8"/>
  <c r="H205" i="8" s="1"/>
  <c r="H245" i="8" s="1"/>
  <c r="C210" i="62"/>
  <c r="C250" i="62" s="1"/>
  <c r="I176" i="65"/>
  <c r="I215" i="65" s="1"/>
  <c r="I255" i="65" s="1"/>
  <c r="G214" i="62"/>
  <c r="G254" i="62" s="1"/>
  <c r="H193" i="65"/>
  <c r="H232" i="65" s="1"/>
  <c r="H272" i="65" s="1"/>
  <c r="I183" i="37"/>
  <c r="I222" i="37" s="1"/>
  <c r="I262" i="37" s="1"/>
  <c r="H189" i="5"/>
  <c r="I182" i="29"/>
  <c r="I221" i="29" s="1"/>
  <c r="I261" i="29" s="1"/>
  <c r="C177" i="59"/>
  <c r="H179" i="12"/>
  <c r="H218" i="12" s="1"/>
  <c r="H258" i="12" s="1"/>
  <c r="H186" i="44"/>
  <c r="H195" i="2"/>
  <c r="H234" i="2" s="1"/>
  <c r="H274" i="2" s="1"/>
  <c r="F258" i="55"/>
  <c r="F218" i="55"/>
  <c r="H185" i="29"/>
  <c r="H224" i="29" s="1"/>
  <c r="H264" i="29" s="1"/>
  <c r="I176" i="5"/>
  <c r="I215" i="5" s="1"/>
  <c r="I255" i="5" s="1"/>
  <c r="D229" i="59"/>
  <c r="D269" i="59" s="1"/>
  <c r="G219" i="10"/>
  <c r="G259" i="10" s="1"/>
  <c r="H184" i="62"/>
  <c r="J184" i="62" s="1"/>
  <c r="G205" i="2"/>
  <c r="G245" i="2" s="1"/>
  <c r="H182" i="8"/>
  <c r="H221" i="8" s="1"/>
  <c r="H261" i="8" s="1"/>
  <c r="F206" i="29"/>
  <c r="F246" i="29" s="1"/>
  <c r="H176" i="55"/>
  <c r="H215" i="55" s="1"/>
  <c r="H255" i="55" s="1"/>
  <c r="C194" i="2"/>
  <c r="G226" i="12"/>
  <c r="G266" i="12" s="1"/>
  <c r="G235" i="62"/>
  <c r="G275" i="62" s="1"/>
  <c r="G232" i="66"/>
  <c r="G272" i="66" s="1"/>
  <c r="H186" i="65"/>
  <c r="I175" i="55"/>
  <c r="I214" i="55" s="1"/>
  <c r="I254" i="55" s="1"/>
  <c r="D222" i="50"/>
  <c r="D262" i="50" s="1"/>
  <c r="C191" i="13"/>
  <c r="C172" i="59"/>
  <c r="G224" i="8"/>
  <c r="G264" i="8" s="1"/>
  <c r="I191" i="44"/>
  <c r="I230" i="44" s="1"/>
  <c r="I270" i="44" s="1"/>
  <c r="D223" i="8"/>
  <c r="D263" i="8" s="1"/>
  <c r="G220" i="9"/>
  <c r="G260" i="9" s="1"/>
  <c r="H166" i="66"/>
  <c r="H205" i="66" s="1"/>
  <c r="H245" i="66" s="1"/>
  <c r="F205" i="8"/>
  <c r="F245" i="8" s="1"/>
  <c r="H197" i="62"/>
  <c r="F228" i="12"/>
  <c r="F268" i="12" s="1"/>
  <c r="H188" i="3"/>
  <c r="H227" i="3" s="1"/>
  <c r="H267" i="3" s="1"/>
  <c r="H193" i="8"/>
  <c r="H232" i="8" s="1"/>
  <c r="H272" i="8" s="1"/>
  <c r="C216" i="29"/>
  <c r="C256" i="29" s="1"/>
  <c r="K256" i="29" s="1"/>
  <c r="C292" i="29" s="1"/>
  <c r="D229" i="11"/>
  <c r="D269" i="11" s="1"/>
  <c r="F229" i="66"/>
  <c r="F269" i="66" s="1"/>
  <c r="G210" i="12"/>
  <c r="G250" i="12" s="1"/>
  <c r="G217" i="13"/>
  <c r="G257" i="13" s="1"/>
  <c r="I181" i="13"/>
  <c r="I220" i="13" s="1"/>
  <c r="I260" i="13" s="1"/>
  <c r="H166" i="50"/>
  <c r="H205" i="50" s="1"/>
  <c r="H245" i="50" s="1"/>
  <c r="C175" i="3"/>
  <c r="H189" i="12"/>
  <c r="H228" i="12" s="1"/>
  <c r="H268" i="12" s="1"/>
  <c r="H168" i="2"/>
  <c r="H207" i="2" s="1"/>
  <c r="H247" i="2" s="1"/>
  <c r="H173" i="10"/>
  <c r="H212" i="10" s="1"/>
  <c r="H252" i="10" s="1"/>
  <c r="F209" i="55"/>
  <c r="F249" i="55" s="1"/>
  <c r="H182" i="62"/>
  <c r="H221" i="62" s="1"/>
  <c r="H261" i="62" s="1"/>
  <c r="F230" i="13"/>
  <c r="F270" i="13" s="1"/>
  <c r="D235" i="62"/>
  <c r="D275" i="62" s="1"/>
  <c r="F234" i="29"/>
  <c r="F274" i="29" s="1"/>
  <c r="H172" i="55"/>
  <c r="H211" i="55" s="1"/>
  <c r="H251" i="55" s="1"/>
  <c r="F217" i="10"/>
  <c r="F257" i="10" s="1"/>
  <c r="I195" i="10"/>
  <c r="I234" i="10" s="1"/>
  <c r="I274" i="10" s="1"/>
  <c r="K274" i="10" s="1"/>
  <c r="C310" i="10" s="1"/>
  <c r="F219" i="37"/>
  <c r="F259" i="37" s="1"/>
  <c r="I190" i="13"/>
  <c r="I229" i="13" s="1"/>
  <c r="I269" i="13" s="1"/>
  <c r="D226" i="29"/>
  <c r="D266" i="29" s="1"/>
  <c r="H188" i="12"/>
  <c r="H227" i="12" s="1"/>
  <c r="H267" i="12" s="1"/>
  <c r="H245" i="10"/>
  <c r="H166" i="10"/>
  <c r="H205" i="10" s="1"/>
  <c r="C179" i="12"/>
  <c r="H179" i="13"/>
  <c r="H218" i="13" s="1"/>
  <c r="H258" i="13" s="1"/>
  <c r="H195" i="66"/>
  <c r="H234" i="66" s="1"/>
  <c r="H274" i="66" s="1"/>
  <c r="I176" i="12"/>
  <c r="I215" i="12" s="1"/>
  <c r="I255" i="12" s="1"/>
  <c r="D213" i="6"/>
  <c r="D253" i="6" s="1"/>
  <c r="H168" i="6"/>
  <c r="G207" i="11"/>
  <c r="G247" i="11" s="1"/>
  <c r="G231" i="59"/>
  <c r="G271" i="59" s="1"/>
  <c r="E191" i="12"/>
  <c r="E230" i="12" s="1"/>
  <c r="E270" i="12" s="1"/>
  <c r="D210" i="5"/>
  <c r="D250" i="5" s="1"/>
  <c r="F209" i="65"/>
  <c r="F249" i="65" s="1"/>
  <c r="F222" i="66"/>
  <c r="F262" i="66" s="1"/>
  <c r="F230" i="10"/>
  <c r="F270" i="10" s="1"/>
  <c r="I179" i="66"/>
  <c r="I218" i="66" s="1"/>
  <c r="I258" i="66" s="1"/>
  <c r="I192" i="10"/>
  <c r="I231" i="10" s="1"/>
  <c r="I271" i="10" s="1"/>
  <c r="H167" i="9"/>
  <c r="H206" i="9" s="1"/>
  <c r="H246" i="9" s="1"/>
  <c r="D220" i="50"/>
  <c r="D260" i="50" s="1"/>
  <c r="D233" i="44"/>
  <c r="D273" i="44" s="1"/>
  <c r="F217" i="5"/>
  <c r="F257" i="5" s="1"/>
  <c r="F218" i="5"/>
  <c r="F258" i="5" s="1"/>
  <c r="F214" i="37"/>
  <c r="F254" i="37" s="1"/>
  <c r="I180" i="13"/>
  <c r="I219" i="13" s="1"/>
  <c r="I259" i="13" s="1"/>
  <c r="I169" i="13"/>
  <c r="I208" i="13" s="1"/>
  <c r="I248" i="13" s="1"/>
  <c r="I168" i="29"/>
  <c r="I207" i="29" s="1"/>
  <c r="I247" i="29" s="1"/>
  <c r="I188" i="29"/>
  <c r="I227" i="29" s="1"/>
  <c r="I267" i="29" s="1"/>
  <c r="G210" i="7"/>
  <c r="G250" i="7" s="1"/>
  <c r="G217" i="55"/>
  <c r="G257" i="55" s="1"/>
  <c r="G234" i="55"/>
  <c r="G274" i="55" s="1"/>
  <c r="H186" i="11"/>
  <c r="H225" i="11" s="1"/>
  <c r="H265" i="11" s="1"/>
  <c r="H193" i="59"/>
  <c r="H232" i="59" s="1"/>
  <c r="H272" i="59" s="1"/>
  <c r="H184" i="59"/>
  <c r="H223" i="59" s="1"/>
  <c r="H263" i="59" s="1"/>
  <c r="C174" i="13"/>
  <c r="C185" i="13"/>
  <c r="H181" i="50"/>
  <c r="H220" i="50" s="1"/>
  <c r="H260" i="50" s="1"/>
  <c r="H186" i="50"/>
  <c r="C232" i="59"/>
  <c r="C272" i="59" s="1"/>
  <c r="D224" i="29"/>
  <c r="D264" i="29" s="1"/>
  <c r="E197" i="11"/>
  <c r="C185" i="3"/>
  <c r="I194" i="62"/>
  <c r="I233" i="62" s="1"/>
  <c r="I273" i="62" s="1"/>
  <c r="I182" i="62"/>
  <c r="I221" i="62" s="1"/>
  <c r="I261" i="62" s="1"/>
  <c r="G208" i="8"/>
  <c r="G248" i="8" s="1"/>
  <c r="H185" i="12"/>
  <c r="H224" i="12" s="1"/>
  <c r="H264" i="12" s="1"/>
  <c r="H193" i="12"/>
  <c r="H232" i="12" s="1"/>
  <c r="H272" i="12" s="1"/>
  <c r="H177" i="44"/>
  <c r="H216" i="44" s="1"/>
  <c r="H256" i="44" s="1"/>
  <c r="H169" i="44"/>
  <c r="H208" i="44" s="1"/>
  <c r="H248" i="44" s="1"/>
  <c r="H172" i="2"/>
  <c r="H211" i="2" s="1"/>
  <c r="H251" i="2" s="1"/>
  <c r="H188" i="2"/>
  <c r="G218" i="50"/>
  <c r="G258" i="50" s="1"/>
  <c r="G229" i="50"/>
  <c r="G269" i="50" s="1"/>
  <c r="G206" i="3"/>
  <c r="G246" i="3" s="1"/>
  <c r="H167" i="7"/>
  <c r="H206" i="7" s="1"/>
  <c r="H246" i="7" s="1"/>
  <c r="C193" i="8"/>
  <c r="I177" i="44"/>
  <c r="I216" i="44" s="1"/>
  <c r="I256" i="44" s="1"/>
  <c r="I190" i="44"/>
  <c r="H183" i="10"/>
  <c r="H222" i="10" s="1"/>
  <c r="H262" i="10" s="1"/>
  <c r="H178" i="10"/>
  <c r="H217" i="10" s="1"/>
  <c r="H257" i="10" s="1"/>
  <c r="C184" i="10"/>
  <c r="C185" i="10"/>
  <c r="D210" i="8"/>
  <c r="D250" i="8" s="1"/>
  <c r="F218" i="7"/>
  <c r="F258" i="7" s="1"/>
  <c r="F234" i="7"/>
  <c r="F274" i="7" s="1"/>
  <c r="F220" i="55"/>
  <c r="F260" i="55" s="1"/>
  <c r="G209" i="9"/>
  <c r="G249" i="9" s="1"/>
  <c r="G216" i="9"/>
  <c r="G256" i="9" s="1"/>
  <c r="H197" i="13"/>
  <c r="H236" i="13" s="1"/>
  <c r="H276" i="13" s="1"/>
  <c r="H190" i="29"/>
  <c r="H229" i="29" s="1"/>
  <c r="H269" i="29" s="1"/>
  <c r="H172" i="29"/>
  <c r="H211" i="29" s="1"/>
  <c r="H251" i="29" s="1"/>
  <c r="F207" i="44"/>
  <c r="F247" i="44" s="1"/>
  <c r="H192" i="66"/>
  <c r="H231" i="66" s="1"/>
  <c r="H271" i="66" s="1"/>
  <c r="I197" i="5"/>
  <c r="I236" i="5" s="1"/>
  <c r="I276" i="5" s="1"/>
  <c r="I223" i="5"/>
  <c r="I263" i="5" s="1"/>
  <c r="E191" i="11"/>
  <c r="E230" i="11" s="1"/>
  <c r="E270" i="11" s="1"/>
  <c r="F233" i="2"/>
  <c r="F273" i="2" s="1"/>
  <c r="G228" i="5"/>
  <c r="G268" i="5" s="1"/>
  <c r="C172" i="55"/>
  <c r="C191" i="55"/>
  <c r="I173" i="12"/>
  <c r="I212" i="12" s="1"/>
  <c r="I252" i="12" s="1"/>
  <c r="I188" i="12"/>
  <c r="I227" i="12" s="1"/>
  <c r="I267" i="12" s="1"/>
  <c r="D236" i="6"/>
  <c r="D276" i="6" s="1"/>
  <c r="D226" i="6"/>
  <c r="D266" i="6" s="1"/>
  <c r="D220" i="59"/>
  <c r="D260" i="59" s="1"/>
  <c r="D225" i="59"/>
  <c r="D265" i="59" s="1"/>
  <c r="F222" i="8"/>
  <c r="F262" i="8" s="1"/>
  <c r="E184" i="12"/>
  <c r="E223" i="12" s="1"/>
  <c r="E263" i="12" s="1"/>
  <c r="G228" i="10"/>
  <c r="G268" i="10" s="1"/>
  <c r="H166" i="62"/>
  <c r="H205" i="62" s="1"/>
  <c r="H245" i="62" s="1"/>
  <c r="H177" i="62"/>
  <c r="F236" i="13"/>
  <c r="F276" i="13" s="1"/>
  <c r="H183" i="3"/>
  <c r="H178" i="3"/>
  <c r="G229" i="2"/>
  <c r="G269" i="2" s="1"/>
  <c r="H177" i="6"/>
  <c r="H216" i="6" s="1"/>
  <c r="H256" i="6" s="1"/>
  <c r="H171" i="6"/>
  <c r="H210" i="6" s="1"/>
  <c r="H250" i="6" s="1"/>
  <c r="F220" i="50"/>
  <c r="F260" i="50" s="1"/>
  <c r="H187" i="8"/>
  <c r="H226" i="8" s="1"/>
  <c r="H266" i="8" s="1"/>
  <c r="C231" i="6"/>
  <c r="C271" i="6" s="1"/>
  <c r="F214" i="9"/>
  <c r="F254" i="9" s="1"/>
  <c r="I194" i="65"/>
  <c r="I233" i="65" s="1"/>
  <c r="I273" i="65" s="1"/>
  <c r="I168" i="65"/>
  <c r="I207" i="65" s="1"/>
  <c r="I247" i="65" s="1"/>
  <c r="G213" i="11"/>
  <c r="G253" i="11" s="1"/>
  <c r="G222" i="11"/>
  <c r="G262" i="11" s="1"/>
  <c r="G215" i="59"/>
  <c r="G255" i="59" s="1"/>
  <c r="G220" i="59"/>
  <c r="G260" i="59" s="1"/>
  <c r="D219" i="62"/>
  <c r="D259" i="62" s="1"/>
  <c r="D265" i="62"/>
  <c r="D225" i="62"/>
  <c r="F227" i="29"/>
  <c r="F267" i="29" s="1"/>
  <c r="E182" i="11"/>
  <c r="E221" i="11" s="1"/>
  <c r="E261" i="11" s="1"/>
  <c r="F224" i="65"/>
  <c r="F264" i="65" s="1"/>
  <c r="C190" i="2"/>
  <c r="F234" i="66"/>
  <c r="F274" i="66" s="1"/>
  <c r="G230" i="44"/>
  <c r="G270" i="44" s="1"/>
  <c r="G228" i="62"/>
  <c r="G268" i="62" s="1"/>
  <c r="D206" i="9"/>
  <c r="D246" i="9" s="1"/>
  <c r="C167" i="59"/>
  <c r="D210" i="10"/>
  <c r="D250" i="10" s="1"/>
  <c r="D214" i="10"/>
  <c r="D254" i="10" s="1"/>
  <c r="G226" i="66"/>
  <c r="G266" i="66" s="1"/>
  <c r="H190" i="65"/>
  <c r="H229" i="65" s="1"/>
  <c r="H269" i="65" s="1"/>
  <c r="H195" i="65"/>
  <c r="H234" i="65" s="1"/>
  <c r="H274" i="65" s="1"/>
  <c r="I184" i="37"/>
  <c r="I223" i="37" s="1"/>
  <c r="I263" i="37" s="1"/>
  <c r="I189" i="37"/>
  <c r="I228" i="37" s="1"/>
  <c r="I268" i="37" s="1"/>
  <c r="H175" i="4"/>
  <c r="H196" i="4"/>
  <c r="C218" i="3"/>
  <c r="C258" i="3" s="1"/>
  <c r="H185" i="66"/>
  <c r="H224" i="66" s="1"/>
  <c r="H264" i="66" s="1"/>
  <c r="F215" i="2"/>
  <c r="F255" i="2" s="1"/>
  <c r="D221" i="59"/>
  <c r="D261" i="59" s="1"/>
  <c r="K193" i="62"/>
  <c r="H186" i="3"/>
  <c r="K186" i="3" s="1"/>
  <c r="H174" i="6"/>
  <c r="H188" i="8"/>
  <c r="F212" i="65"/>
  <c r="F252" i="65" s="1"/>
  <c r="C206" i="66"/>
  <c r="C246" i="66" s="1"/>
  <c r="I172" i="2"/>
  <c r="I211" i="2" s="1"/>
  <c r="I251" i="2" s="1"/>
  <c r="I193" i="50"/>
  <c r="I232" i="50" s="1"/>
  <c r="I272" i="50" s="1"/>
  <c r="C225" i="44"/>
  <c r="C265" i="44" s="1"/>
  <c r="F216" i="59"/>
  <c r="F256" i="59" s="1"/>
  <c r="D224" i="65"/>
  <c r="D264" i="65" s="1"/>
  <c r="F232" i="62"/>
  <c r="F272" i="62" s="1"/>
  <c r="D231" i="50"/>
  <c r="D271" i="50" s="1"/>
  <c r="F234" i="5"/>
  <c r="F274" i="5" s="1"/>
  <c r="G212" i="55"/>
  <c r="G252" i="55" s="1"/>
  <c r="H182" i="59"/>
  <c r="H221" i="59" s="1"/>
  <c r="H261" i="59" s="1"/>
  <c r="C170" i="13"/>
  <c r="H178" i="50"/>
  <c r="H217" i="50" s="1"/>
  <c r="H257" i="50" s="1"/>
  <c r="G235" i="8"/>
  <c r="G275" i="8" s="1"/>
  <c r="H181" i="12"/>
  <c r="H220" i="12" s="1"/>
  <c r="H260" i="12" s="1"/>
  <c r="C223" i="8"/>
  <c r="C263" i="8" s="1"/>
  <c r="H189" i="66"/>
  <c r="D210" i="4"/>
  <c r="D250" i="4" s="1"/>
  <c r="D236" i="59"/>
  <c r="D276" i="59" s="1"/>
  <c r="G225" i="2"/>
  <c r="G265" i="2" s="1"/>
  <c r="C208" i="62"/>
  <c r="C248" i="62" s="1"/>
  <c r="H193" i="55"/>
  <c r="H232" i="55" s="1"/>
  <c r="H272" i="55" s="1"/>
  <c r="F218" i="66"/>
  <c r="F258" i="66" s="1"/>
  <c r="C211" i="66"/>
  <c r="C251" i="66" s="1"/>
  <c r="I189" i="50"/>
  <c r="I228" i="50" s="1"/>
  <c r="I268" i="50" s="1"/>
  <c r="G226" i="44"/>
  <c r="G266" i="44" s="1"/>
  <c r="G233" i="37"/>
  <c r="G273" i="37" s="1"/>
  <c r="C193" i="5"/>
  <c r="C212" i="7"/>
  <c r="C252" i="7" s="1"/>
  <c r="F235" i="62"/>
  <c r="F275" i="62" s="1"/>
  <c r="F261" i="37"/>
  <c r="F221" i="37"/>
  <c r="C179" i="13"/>
  <c r="H167" i="50"/>
  <c r="H206" i="50" s="1"/>
  <c r="H246" i="50" s="1"/>
  <c r="F208" i="6"/>
  <c r="F248" i="6" s="1"/>
  <c r="I178" i="62"/>
  <c r="I217" i="62" s="1"/>
  <c r="I257" i="62" s="1"/>
  <c r="H181" i="2"/>
  <c r="H220" i="2" s="1"/>
  <c r="H260" i="2" s="1"/>
  <c r="I181" i="44"/>
  <c r="I220" i="44" s="1"/>
  <c r="I260" i="44" s="1"/>
  <c r="C229" i="12"/>
  <c r="C269" i="12" s="1"/>
  <c r="F232" i="44"/>
  <c r="F272" i="44" s="1"/>
  <c r="D210" i="12"/>
  <c r="D250" i="12" s="1"/>
  <c r="G209" i="5"/>
  <c r="G249" i="5" s="1"/>
  <c r="D232" i="59"/>
  <c r="D272" i="59" s="1"/>
  <c r="F222" i="65"/>
  <c r="F262" i="65" s="1"/>
  <c r="D212" i="10"/>
  <c r="D252" i="10" s="1"/>
  <c r="E185" i="8"/>
  <c r="E224" i="8" s="1"/>
  <c r="E264" i="8" s="1"/>
  <c r="C183" i="5"/>
  <c r="F236" i="59"/>
  <c r="F276" i="59" s="1"/>
  <c r="I170" i="7"/>
  <c r="H171" i="37"/>
  <c r="H210" i="37" s="1"/>
  <c r="H250" i="37" s="1"/>
  <c r="F217" i="4"/>
  <c r="F257" i="4" s="1"/>
  <c r="D216" i="44"/>
  <c r="D256" i="44" s="1"/>
  <c r="H171" i="11"/>
  <c r="C190" i="4"/>
  <c r="I175" i="62"/>
  <c r="I214" i="62" s="1"/>
  <c r="I254" i="62" s="1"/>
  <c r="H168" i="10"/>
  <c r="H207" i="10" s="1"/>
  <c r="H247" i="10" s="1"/>
  <c r="D207" i="8"/>
  <c r="D247" i="8" s="1"/>
  <c r="F207" i="55"/>
  <c r="F247" i="55" s="1"/>
  <c r="H195" i="13"/>
  <c r="H234" i="13" s="1"/>
  <c r="H274" i="13" s="1"/>
  <c r="I169" i="12"/>
  <c r="I208" i="12" s="1"/>
  <c r="I248" i="12" s="1"/>
  <c r="G225" i="6"/>
  <c r="G265" i="6" s="1"/>
  <c r="D232" i="11"/>
  <c r="D272" i="11" s="1"/>
  <c r="F229" i="65"/>
  <c r="F269" i="65" s="1"/>
  <c r="E171" i="8"/>
  <c r="F224" i="10"/>
  <c r="F264" i="10" s="1"/>
  <c r="I170" i="2"/>
  <c r="I188" i="66"/>
  <c r="I227" i="66" s="1"/>
  <c r="I267" i="66" s="1"/>
  <c r="H175" i="11"/>
  <c r="H214" i="11" s="1"/>
  <c r="H254" i="11" s="1"/>
  <c r="F205" i="6"/>
  <c r="F245" i="6" s="1"/>
  <c r="H191" i="44"/>
  <c r="H230" i="44" s="1"/>
  <c r="H270" i="44" s="1"/>
  <c r="H197" i="7"/>
  <c r="H236" i="7" s="1"/>
  <c r="H276" i="7" s="1"/>
  <c r="G223" i="4"/>
  <c r="G263" i="4" s="1"/>
  <c r="H186" i="29"/>
  <c r="H225" i="29" s="1"/>
  <c r="H265" i="29" s="1"/>
  <c r="H190" i="66"/>
  <c r="F211" i="2"/>
  <c r="F251" i="2" s="1"/>
  <c r="C173" i="55"/>
  <c r="E181" i="65"/>
  <c r="H193" i="3"/>
  <c r="H232" i="3" s="1"/>
  <c r="H272" i="3" s="1"/>
  <c r="D220" i="5"/>
  <c r="D260" i="5" s="1"/>
  <c r="F214" i="65"/>
  <c r="F254" i="65" s="1"/>
  <c r="C166" i="2"/>
  <c r="G210" i="44"/>
  <c r="G250" i="44" s="1"/>
  <c r="I184" i="4"/>
  <c r="I223" i="4" s="1"/>
  <c r="I263" i="4" s="1"/>
  <c r="J182" i="62"/>
  <c r="H179" i="11"/>
  <c r="H218" i="11" s="1"/>
  <c r="H258" i="11" s="1"/>
  <c r="H183" i="59"/>
  <c r="H222" i="59" s="1"/>
  <c r="H262" i="59" s="1"/>
  <c r="H169" i="50"/>
  <c r="H208" i="50" s="1"/>
  <c r="H248" i="50" s="1"/>
  <c r="E180" i="8"/>
  <c r="E219" i="8" s="1"/>
  <c r="E259" i="8" s="1"/>
  <c r="H194" i="44"/>
  <c r="H233" i="44" s="1"/>
  <c r="H273" i="44" s="1"/>
  <c r="H185" i="7"/>
  <c r="H224" i="7" s="1"/>
  <c r="H264" i="7" s="1"/>
  <c r="I166" i="44"/>
  <c r="I205" i="44" s="1"/>
  <c r="I245" i="44" s="1"/>
  <c r="E177" i="7"/>
  <c r="E216" i="7" s="1"/>
  <c r="E256" i="7" s="1"/>
  <c r="H176" i="13"/>
  <c r="H215" i="13" s="1"/>
  <c r="H255" i="13" s="1"/>
  <c r="I168" i="12"/>
  <c r="I207" i="12" s="1"/>
  <c r="I247" i="12" s="1"/>
  <c r="F208" i="12"/>
  <c r="F248" i="12" s="1"/>
  <c r="D211" i="62"/>
  <c r="D251" i="62" s="1"/>
  <c r="F207" i="66"/>
  <c r="F247" i="66" s="1"/>
  <c r="I179" i="2"/>
  <c r="I218" i="2" s="1"/>
  <c r="I258" i="2" s="1"/>
  <c r="I195" i="50"/>
  <c r="I234" i="50" s="1"/>
  <c r="I274" i="50" s="1"/>
  <c r="I183" i="4"/>
  <c r="I222" i="4" s="1"/>
  <c r="I262" i="4" s="1"/>
  <c r="C207" i="44"/>
  <c r="C247" i="44" s="1"/>
  <c r="C168" i="5"/>
  <c r="D209" i="3"/>
  <c r="D249" i="3" s="1"/>
  <c r="I189" i="3"/>
  <c r="E185" i="12"/>
  <c r="E224" i="12" s="1"/>
  <c r="E264" i="12" s="1"/>
  <c r="G257" i="29"/>
  <c r="G217" i="29"/>
  <c r="F228" i="5"/>
  <c r="F268" i="5" s="1"/>
  <c r="C173" i="59"/>
  <c r="F210" i="6"/>
  <c r="F250" i="6" s="1"/>
  <c r="H181" i="7"/>
  <c r="H220" i="7" s="1"/>
  <c r="H260" i="7" s="1"/>
  <c r="G211" i="4"/>
  <c r="G251" i="4" s="1"/>
  <c r="C180" i="12"/>
  <c r="C228" i="10"/>
  <c r="C268" i="10" s="1"/>
  <c r="H180" i="29"/>
  <c r="H219" i="29" s="1"/>
  <c r="H259" i="29" s="1"/>
  <c r="D231" i="4"/>
  <c r="D271" i="4" s="1"/>
  <c r="F231" i="2"/>
  <c r="F271" i="2" s="1"/>
  <c r="C180" i="55"/>
  <c r="G220" i="10"/>
  <c r="G260" i="10" s="1"/>
  <c r="C234" i="29"/>
  <c r="C274" i="29" s="1"/>
  <c r="G220" i="11"/>
  <c r="G260" i="11" s="1"/>
  <c r="D234" i="5"/>
  <c r="D274" i="5" s="1"/>
  <c r="I167" i="66"/>
  <c r="I206" i="66" s="1"/>
  <c r="I246" i="66" s="1"/>
  <c r="I169" i="11"/>
  <c r="I208" i="11" s="1"/>
  <c r="I248" i="11" s="1"/>
  <c r="C177" i="44"/>
  <c r="I169" i="3"/>
  <c r="J169" i="3" s="1"/>
  <c r="D230" i="65"/>
  <c r="D270" i="65" s="1"/>
  <c r="C230" i="65"/>
  <c r="C270" i="65" s="1"/>
  <c r="D216" i="50"/>
  <c r="D256" i="50" s="1"/>
  <c r="D214" i="44"/>
  <c r="D254" i="44" s="1"/>
  <c r="F207" i="37"/>
  <c r="F247" i="37" s="1"/>
  <c r="I186" i="13"/>
  <c r="I225" i="13" s="1"/>
  <c r="I265" i="13" s="1"/>
  <c r="I170" i="29"/>
  <c r="I209" i="29" s="1"/>
  <c r="I249" i="29" s="1"/>
  <c r="G225" i="7"/>
  <c r="G265" i="7" s="1"/>
  <c r="G230" i="55"/>
  <c r="G270" i="55" s="1"/>
  <c r="H167" i="11"/>
  <c r="H191" i="11"/>
  <c r="H230" i="11" s="1"/>
  <c r="H270" i="11" s="1"/>
  <c r="H196" i="59"/>
  <c r="H235" i="59" s="1"/>
  <c r="H275" i="59" s="1"/>
  <c r="K190" i="13"/>
  <c r="C189" i="13"/>
  <c r="C183" i="13"/>
  <c r="H189" i="50"/>
  <c r="H228" i="50" s="1"/>
  <c r="H268" i="50" s="1"/>
  <c r="C184" i="59"/>
  <c r="D227" i="29"/>
  <c r="D267" i="29" s="1"/>
  <c r="C176" i="3"/>
  <c r="D218" i="37"/>
  <c r="D258" i="37" s="1"/>
  <c r="F235" i="6"/>
  <c r="F275" i="6" s="1"/>
  <c r="I177" i="62"/>
  <c r="I216" i="62" s="1"/>
  <c r="I256" i="62" s="1"/>
  <c r="I180" i="62"/>
  <c r="I219" i="62" s="1"/>
  <c r="I259" i="62" s="1"/>
  <c r="G255" i="8"/>
  <c r="G215" i="8"/>
  <c r="H168" i="12"/>
  <c r="H207" i="12" s="1"/>
  <c r="H247" i="12" s="1"/>
  <c r="H176" i="12"/>
  <c r="H215" i="12" s="1"/>
  <c r="H255" i="12" s="1"/>
  <c r="H174" i="44"/>
  <c r="H213" i="44" s="1"/>
  <c r="H253" i="44" s="1"/>
  <c r="H188" i="44"/>
  <c r="H227" i="44" s="1"/>
  <c r="H267" i="44" s="1"/>
  <c r="H192" i="2"/>
  <c r="H179" i="2"/>
  <c r="G221" i="50"/>
  <c r="G261" i="50" s="1"/>
  <c r="G226" i="3"/>
  <c r="G266" i="3" s="1"/>
  <c r="H190" i="7"/>
  <c r="H229" i="7" s="1"/>
  <c r="H269" i="7" s="1"/>
  <c r="H174" i="7"/>
  <c r="H213" i="7" s="1"/>
  <c r="H253" i="7" s="1"/>
  <c r="G215" i="4"/>
  <c r="G255" i="4" s="1"/>
  <c r="C218" i="8"/>
  <c r="C258" i="8" s="1"/>
  <c r="C194" i="8"/>
  <c r="I194" i="44"/>
  <c r="I233" i="44" s="1"/>
  <c r="I273" i="44" s="1"/>
  <c r="I182" i="44"/>
  <c r="I221" i="44" s="1"/>
  <c r="I261" i="44" s="1"/>
  <c r="H175" i="10"/>
  <c r="H214" i="10" s="1"/>
  <c r="H254" i="10" s="1"/>
  <c r="E176" i="11"/>
  <c r="C223" i="12"/>
  <c r="C263" i="12" s="1"/>
  <c r="C218" i="10"/>
  <c r="C258" i="10" s="1"/>
  <c r="F211" i="7"/>
  <c r="F251" i="7" s="1"/>
  <c r="F236" i="55"/>
  <c r="F276" i="55" s="1"/>
  <c r="F211" i="55"/>
  <c r="F251" i="55" s="1"/>
  <c r="G229" i="9"/>
  <c r="G269" i="9" s="1"/>
  <c r="G236" i="9"/>
  <c r="G276" i="9" s="1"/>
  <c r="H184" i="13"/>
  <c r="H223" i="13" s="1"/>
  <c r="H263" i="13" s="1"/>
  <c r="H166" i="13"/>
  <c r="H205" i="13" s="1"/>
  <c r="H245" i="13" s="1"/>
  <c r="H187" i="29"/>
  <c r="H195" i="29"/>
  <c r="H234" i="29" s="1"/>
  <c r="H274" i="29" s="1"/>
  <c r="F217" i="44"/>
  <c r="F257" i="44" s="1"/>
  <c r="F228" i="44"/>
  <c r="F268" i="44" s="1"/>
  <c r="H173" i="66"/>
  <c r="H169" i="66"/>
  <c r="H208" i="66" s="1"/>
  <c r="H248" i="66" s="1"/>
  <c r="I174" i="5"/>
  <c r="I213" i="5" s="1"/>
  <c r="I253" i="5" s="1"/>
  <c r="E179" i="6"/>
  <c r="E218" i="6" s="1"/>
  <c r="E258" i="6" s="1"/>
  <c r="F206" i="2"/>
  <c r="F246" i="2" s="1"/>
  <c r="F223" i="2"/>
  <c r="F263" i="2" s="1"/>
  <c r="I197" i="12"/>
  <c r="I236" i="12" s="1"/>
  <c r="I276" i="12" s="1"/>
  <c r="I193" i="12"/>
  <c r="I232" i="12" s="1"/>
  <c r="I272" i="12" s="1"/>
  <c r="E183" i="6"/>
  <c r="E222" i="6" s="1"/>
  <c r="E262" i="6" s="1"/>
  <c r="D217" i="6"/>
  <c r="D257" i="6" s="1"/>
  <c r="F210" i="8"/>
  <c r="F250" i="8" s="1"/>
  <c r="E196" i="12"/>
  <c r="E235" i="12" s="1"/>
  <c r="E275" i="12" s="1"/>
  <c r="G205" i="10"/>
  <c r="G245" i="10" s="1"/>
  <c r="H167" i="3"/>
  <c r="H180" i="6"/>
  <c r="H219" i="6" s="1"/>
  <c r="H259" i="6" s="1"/>
  <c r="F207" i="50"/>
  <c r="F247" i="50" s="1"/>
  <c r="F205" i="50"/>
  <c r="F245" i="50" s="1"/>
  <c r="H171" i="8"/>
  <c r="H210" i="8" s="1"/>
  <c r="H250" i="8" s="1"/>
  <c r="H170" i="8"/>
  <c r="C171" i="50"/>
  <c r="C192" i="29"/>
  <c r="C180" i="29"/>
  <c r="C214" i="62"/>
  <c r="C254" i="62" s="1"/>
  <c r="C180" i="6"/>
  <c r="D226" i="11"/>
  <c r="D266" i="11" s="1"/>
  <c r="D233" i="11"/>
  <c r="D273" i="11" s="1"/>
  <c r="F232" i="9"/>
  <c r="F272" i="9" s="1"/>
  <c r="I169" i="65"/>
  <c r="I208" i="65" s="1"/>
  <c r="I248" i="65" s="1"/>
  <c r="I178" i="65"/>
  <c r="I217" i="65" s="1"/>
  <c r="I257" i="65" s="1"/>
  <c r="G229" i="11"/>
  <c r="G269" i="11" s="1"/>
  <c r="G234" i="59"/>
  <c r="G274" i="59" s="1"/>
  <c r="G213" i="59"/>
  <c r="G253" i="59" s="1"/>
  <c r="E184" i="10"/>
  <c r="E223" i="10" s="1"/>
  <c r="E263" i="10" s="1"/>
  <c r="E171" i="6"/>
  <c r="E210" i="6" s="1"/>
  <c r="E250" i="6" s="1"/>
  <c r="D267" i="62"/>
  <c r="D227" i="62"/>
  <c r="F229" i="29"/>
  <c r="F269" i="29" s="1"/>
  <c r="H191" i="55"/>
  <c r="H230" i="55" s="1"/>
  <c r="H270" i="55" s="1"/>
  <c r="H190" i="55"/>
  <c r="H229" i="55" s="1"/>
  <c r="H269" i="55" s="1"/>
  <c r="C189" i="2"/>
  <c r="G223" i="12"/>
  <c r="G263" i="12" s="1"/>
  <c r="G220" i="44"/>
  <c r="G260" i="44" s="1"/>
  <c r="I189" i="4"/>
  <c r="I228" i="4" s="1"/>
  <c r="I268" i="4" s="1"/>
  <c r="I184" i="10"/>
  <c r="I223" i="10" s="1"/>
  <c r="I263" i="10" s="1"/>
  <c r="G218" i="13"/>
  <c r="G258" i="13" s="1"/>
  <c r="G220" i="13"/>
  <c r="G260" i="13" s="1"/>
  <c r="G222" i="29"/>
  <c r="G262" i="29" s="1"/>
  <c r="G231" i="29"/>
  <c r="G271" i="29" s="1"/>
  <c r="H189" i="65"/>
  <c r="I170" i="37"/>
  <c r="I209" i="37" s="1"/>
  <c r="I249" i="37" s="1"/>
  <c r="I171" i="9"/>
  <c r="I193" i="9"/>
  <c r="I232" i="9" s="1"/>
  <c r="I272" i="9" s="1"/>
  <c r="E180" i="11"/>
  <c r="D227" i="44"/>
  <c r="D267" i="44" s="1"/>
  <c r="I175" i="29"/>
  <c r="I214" i="29" s="1"/>
  <c r="I254" i="29" s="1"/>
  <c r="H169" i="11"/>
  <c r="H208" i="11" s="1"/>
  <c r="H248" i="11" s="1"/>
  <c r="I196" i="62"/>
  <c r="I235" i="62" s="1"/>
  <c r="I275" i="62" s="1"/>
  <c r="H173" i="7"/>
  <c r="H212" i="7" s="1"/>
  <c r="H252" i="7" s="1"/>
  <c r="I169" i="44"/>
  <c r="I208" i="44" s="1"/>
  <c r="I248" i="44" s="1"/>
  <c r="C221" i="55"/>
  <c r="C261" i="55" s="1"/>
  <c r="G208" i="2"/>
  <c r="G248" i="2" s="1"/>
  <c r="F217" i="3"/>
  <c r="F257" i="3" s="1"/>
  <c r="I181" i="50"/>
  <c r="I220" i="50" s="1"/>
  <c r="I260" i="50" s="1"/>
  <c r="H176" i="9"/>
  <c r="H215" i="9" s="1"/>
  <c r="H255" i="9" s="1"/>
  <c r="I167" i="3"/>
  <c r="I206" i="3" s="1"/>
  <c r="I246" i="3" s="1"/>
  <c r="E178" i="6"/>
  <c r="E217" i="6" s="1"/>
  <c r="E257" i="6" s="1"/>
  <c r="C197" i="7"/>
  <c r="I180" i="29"/>
  <c r="I219" i="29" s="1"/>
  <c r="I259" i="29" s="1"/>
  <c r="H176" i="11"/>
  <c r="H215" i="11" s="1"/>
  <c r="H255" i="11" s="1"/>
  <c r="D211" i="29"/>
  <c r="D251" i="29" s="1"/>
  <c r="H185" i="2"/>
  <c r="H224" i="2" s="1"/>
  <c r="H264" i="2" s="1"/>
  <c r="I170" i="44"/>
  <c r="I209" i="44" s="1"/>
  <c r="I249" i="44" s="1"/>
  <c r="C167" i="50"/>
  <c r="G220" i="6"/>
  <c r="G260" i="6" s="1"/>
  <c r="E175" i="11"/>
  <c r="C182" i="29"/>
  <c r="I197" i="65"/>
  <c r="I236" i="65" s="1"/>
  <c r="I276" i="65" s="1"/>
  <c r="F219" i="65"/>
  <c r="F259" i="65" s="1"/>
  <c r="I183" i="2"/>
  <c r="I222" i="2" s="1"/>
  <c r="I262" i="2" s="1"/>
  <c r="I193" i="66"/>
  <c r="I232" i="66" s="1"/>
  <c r="I272" i="66" s="1"/>
  <c r="H183" i="9"/>
  <c r="K183" i="9" s="1"/>
  <c r="G225" i="65"/>
  <c r="G265" i="65" s="1"/>
  <c r="F236" i="4"/>
  <c r="F276" i="4" s="1"/>
  <c r="D218" i="44"/>
  <c r="D258" i="44" s="1"/>
  <c r="I181" i="29"/>
  <c r="I220" i="29" s="1"/>
  <c r="I260" i="29" s="1"/>
  <c r="C191" i="59"/>
  <c r="D212" i="29"/>
  <c r="D252" i="29" s="1"/>
  <c r="H196" i="12"/>
  <c r="H235" i="12" s="1"/>
  <c r="H275" i="12" s="1"/>
  <c r="H171" i="13"/>
  <c r="H210" i="13" s="1"/>
  <c r="H250" i="13" s="1"/>
  <c r="D236" i="4"/>
  <c r="D276" i="4" s="1"/>
  <c r="D228" i="6"/>
  <c r="D268" i="6" s="1"/>
  <c r="F231" i="13"/>
  <c r="F271" i="13" s="1"/>
  <c r="G231" i="2"/>
  <c r="G271" i="2" s="1"/>
  <c r="F211" i="9"/>
  <c r="F251" i="9" s="1"/>
  <c r="I179" i="65"/>
  <c r="I218" i="65" s="1"/>
  <c r="I258" i="65" s="1"/>
  <c r="D206" i="2"/>
  <c r="D246" i="2" s="1"/>
  <c r="I185" i="55"/>
  <c r="I224" i="55" s="1"/>
  <c r="I264" i="55" s="1"/>
  <c r="H197" i="5"/>
  <c r="H236" i="5" s="1"/>
  <c r="H276" i="5" s="1"/>
  <c r="H184" i="37"/>
  <c r="H223" i="37" s="1"/>
  <c r="H263" i="37" s="1"/>
  <c r="D211" i="44"/>
  <c r="D251" i="44" s="1"/>
  <c r="G212" i="3"/>
  <c r="G252" i="3" s="1"/>
  <c r="I189" i="44"/>
  <c r="I228" i="44" s="1"/>
  <c r="I268" i="44" s="1"/>
  <c r="C183" i="12"/>
  <c r="H196" i="29"/>
  <c r="H235" i="29" s="1"/>
  <c r="H275" i="29" s="1"/>
  <c r="I170" i="5"/>
  <c r="I209" i="5" s="1"/>
  <c r="I249" i="5" s="1"/>
  <c r="C222" i="55"/>
  <c r="C262" i="55" s="1"/>
  <c r="I174" i="12"/>
  <c r="I213" i="12" s="1"/>
  <c r="I253" i="12" s="1"/>
  <c r="F232" i="12"/>
  <c r="F272" i="12" s="1"/>
  <c r="H179" i="8"/>
  <c r="G218" i="11"/>
  <c r="G258" i="11" s="1"/>
  <c r="G223" i="59"/>
  <c r="G263" i="59" s="1"/>
  <c r="C224" i="66"/>
  <c r="C264" i="66" s="1"/>
  <c r="I167" i="2"/>
  <c r="I206" i="2" s="1"/>
  <c r="I246" i="2" s="1"/>
  <c r="I194" i="50"/>
  <c r="I233" i="50" s="1"/>
  <c r="I273" i="50" s="1"/>
  <c r="G210" i="66"/>
  <c r="G250" i="66" s="1"/>
  <c r="G233" i="13"/>
  <c r="G273" i="13" s="1"/>
  <c r="I189" i="9"/>
  <c r="I228" i="9" s="1"/>
  <c r="I268" i="9" s="1"/>
  <c r="D223" i="44"/>
  <c r="D263" i="44" s="1"/>
  <c r="G205" i="55"/>
  <c r="G245" i="55" s="1"/>
  <c r="H191" i="59"/>
  <c r="H230" i="59" s="1"/>
  <c r="H270" i="59" s="1"/>
  <c r="H183" i="44"/>
  <c r="H222" i="44" s="1"/>
  <c r="H262" i="44" s="1"/>
  <c r="G222" i="50"/>
  <c r="G262" i="50" s="1"/>
  <c r="H194" i="7"/>
  <c r="H233" i="7" s="1"/>
  <c r="H273" i="7" s="1"/>
  <c r="C219" i="8"/>
  <c r="C259" i="8" s="1"/>
  <c r="F228" i="7"/>
  <c r="F268" i="7" s="1"/>
  <c r="H180" i="13"/>
  <c r="I185" i="12"/>
  <c r="I224" i="12" s="1"/>
  <c r="I264" i="12" s="1"/>
  <c r="E177" i="11"/>
  <c r="E216" i="11" s="1"/>
  <c r="E256" i="11" s="1"/>
  <c r="D224" i="6"/>
  <c r="D264" i="6" s="1"/>
  <c r="G224" i="6"/>
  <c r="G264" i="6" s="1"/>
  <c r="I189" i="65"/>
  <c r="I228" i="65" s="1"/>
  <c r="I268" i="65" s="1"/>
  <c r="G235" i="59"/>
  <c r="G275" i="59" s="1"/>
  <c r="D232" i="5"/>
  <c r="D272" i="5" s="1"/>
  <c r="G221" i="62"/>
  <c r="G261" i="62" s="1"/>
  <c r="G223" i="29"/>
  <c r="G263" i="29" s="1"/>
  <c r="G207" i="7"/>
  <c r="G247" i="7" s="1"/>
  <c r="C175" i="10"/>
  <c r="D233" i="59"/>
  <c r="D273" i="59" s="1"/>
  <c r="G235" i="12"/>
  <c r="G275" i="12" s="1"/>
  <c r="I171" i="4"/>
  <c r="I210" i="4" s="1"/>
  <c r="I250" i="4" s="1"/>
  <c r="G215" i="37"/>
  <c r="G255" i="37" s="1"/>
  <c r="F222" i="11"/>
  <c r="F262" i="11" s="1"/>
  <c r="D209" i="44"/>
  <c r="D249" i="44" s="1"/>
  <c r="I196" i="29"/>
  <c r="I235" i="29" s="1"/>
  <c r="I275" i="29" s="1"/>
  <c r="H194" i="12"/>
  <c r="H233" i="12" s="1"/>
  <c r="H273" i="12" s="1"/>
  <c r="G213" i="50"/>
  <c r="G253" i="50" s="1"/>
  <c r="C229" i="8"/>
  <c r="C269" i="8" s="1"/>
  <c r="H194" i="29"/>
  <c r="K194" i="29" s="1"/>
  <c r="C177" i="55"/>
  <c r="I189" i="12"/>
  <c r="I228" i="12" s="1"/>
  <c r="I268" i="12" s="1"/>
  <c r="H173" i="62"/>
  <c r="H178" i="8"/>
  <c r="H217" i="8" s="1"/>
  <c r="H257" i="8" s="1"/>
  <c r="F212" i="3"/>
  <c r="F252" i="3" s="1"/>
  <c r="C192" i="50"/>
  <c r="G231" i="6"/>
  <c r="G271" i="6" s="1"/>
  <c r="C184" i="29"/>
  <c r="C235" i="66"/>
  <c r="C275" i="66" s="1"/>
  <c r="D225" i="9"/>
  <c r="D265" i="9" s="1"/>
  <c r="I189" i="10"/>
  <c r="I228" i="10" s="1"/>
  <c r="I268" i="10" s="1"/>
  <c r="E168" i="9"/>
  <c r="E207" i="9" s="1"/>
  <c r="E247" i="9" s="1"/>
  <c r="C234" i="65"/>
  <c r="C274" i="65" s="1"/>
  <c r="F210" i="5"/>
  <c r="F250" i="5" s="1"/>
  <c r="I195" i="13"/>
  <c r="I171" i="13"/>
  <c r="I210" i="13" s="1"/>
  <c r="I250" i="13" s="1"/>
  <c r="I172" i="29"/>
  <c r="I211" i="29" s="1"/>
  <c r="I251" i="29" s="1"/>
  <c r="I173" i="29"/>
  <c r="I212" i="29" s="1"/>
  <c r="I252" i="29" s="1"/>
  <c r="G214" i="7"/>
  <c r="G254" i="7" s="1"/>
  <c r="G230" i="7"/>
  <c r="G270" i="7" s="1"/>
  <c r="G211" i="55"/>
  <c r="G251" i="55" s="1"/>
  <c r="H180" i="11"/>
  <c r="H219" i="11" s="1"/>
  <c r="H259" i="11" s="1"/>
  <c r="H188" i="59"/>
  <c r="H227" i="59" s="1"/>
  <c r="H267" i="59" s="1"/>
  <c r="H174" i="59"/>
  <c r="H213" i="59" s="1"/>
  <c r="H253" i="59" s="1"/>
  <c r="C192" i="13"/>
  <c r="C214" i="13"/>
  <c r="C254" i="13" s="1"/>
  <c r="H195" i="50"/>
  <c r="H234" i="50" s="1"/>
  <c r="H274" i="50" s="1"/>
  <c r="H194" i="50"/>
  <c r="H233" i="50" s="1"/>
  <c r="H273" i="50" s="1"/>
  <c r="C196" i="59"/>
  <c r="D219" i="29"/>
  <c r="D259" i="29" s="1"/>
  <c r="C228" i="4"/>
  <c r="C268" i="4" s="1"/>
  <c r="C193" i="3"/>
  <c r="D209" i="37"/>
  <c r="D249" i="37" s="1"/>
  <c r="D221" i="37"/>
  <c r="D261" i="37" s="1"/>
  <c r="I268" i="62"/>
  <c r="I189" i="62"/>
  <c r="I228" i="62" s="1"/>
  <c r="I197" i="62"/>
  <c r="I236" i="62" s="1"/>
  <c r="I276" i="62" s="1"/>
  <c r="G234" i="8"/>
  <c r="G274" i="8" s="1"/>
  <c r="H182" i="12"/>
  <c r="H221" i="12" s="1"/>
  <c r="H261" i="12" s="1"/>
  <c r="H193" i="44"/>
  <c r="H232" i="44" s="1"/>
  <c r="H272" i="44" s="1"/>
  <c r="H197" i="44"/>
  <c r="H236" i="44" s="1"/>
  <c r="H276" i="44" s="1"/>
  <c r="H196" i="2"/>
  <c r="H235" i="2" s="1"/>
  <c r="H275" i="2" s="1"/>
  <c r="H190" i="2"/>
  <c r="H229" i="2" s="1"/>
  <c r="H269" i="2" s="1"/>
  <c r="G228" i="50"/>
  <c r="G268" i="50" s="1"/>
  <c r="G209" i="50"/>
  <c r="G249" i="50" s="1"/>
  <c r="G228" i="3"/>
  <c r="G268" i="3" s="1"/>
  <c r="H191" i="7"/>
  <c r="H230" i="7" s="1"/>
  <c r="H270" i="7" s="1"/>
  <c r="H275" i="7"/>
  <c r="H196" i="7"/>
  <c r="H235" i="7" s="1"/>
  <c r="C228" i="8"/>
  <c r="C268" i="8" s="1"/>
  <c r="K189" i="8"/>
  <c r="I185" i="44"/>
  <c r="I224" i="44" s="1"/>
  <c r="I264" i="44" s="1"/>
  <c r="I197" i="44"/>
  <c r="I236" i="44" s="1"/>
  <c r="I276" i="44" s="1"/>
  <c r="H171" i="10"/>
  <c r="E185" i="11"/>
  <c r="C212" i="10"/>
  <c r="C252" i="10" s="1"/>
  <c r="D205" i="8"/>
  <c r="D245" i="8" s="1"/>
  <c r="F208" i="55"/>
  <c r="F248" i="55" s="1"/>
  <c r="E167" i="12"/>
  <c r="E206" i="12" s="1"/>
  <c r="E246" i="12" s="1"/>
  <c r="G233" i="9"/>
  <c r="G273" i="9" s="1"/>
  <c r="E190" i="10"/>
  <c r="E229" i="10" s="1"/>
  <c r="E269" i="10" s="1"/>
  <c r="H169" i="13"/>
  <c r="H208" i="13" s="1"/>
  <c r="H248" i="13" s="1"/>
  <c r="H174" i="13"/>
  <c r="H213" i="13" s="1"/>
  <c r="H253" i="13" s="1"/>
  <c r="H191" i="29"/>
  <c r="H230" i="29" s="1"/>
  <c r="H270" i="29" s="1"/>
  <c r="H174" i="29"/>
  <c r="H213" i="29" s="1"/>
  <c r="H253" i="29" s="1"/>
  <c r="F224" i="44"/>
  <c r="F264" i="44" s="1"/>
  <c r="F212" i="44"/>
  <c r="F252" i="44" s="1"/>
  <c r="H172" i="66"/>
  <c r="H171" i="66"/>
  <c r="H210" i="66" s="1"/>
  <c r="H250" i="66" s="1"/>
  <c r="I166" i="5"/>
  <c r="I205" i="5" s="1"/>
  <c r="I245" i="5" s="1"/>
  <c r="I195" i="5"/>
  <c r="I234" i="5" s="1"/>
  <c r="I274" i="5" s="1"/>
  <c r="D217" i="4"/>
  <c r="D257" i="4" s="1"/>
  <c r="F236" i="2"/>
  <c r="F276" i="2" s="1"/>
  <c r="F218" i="2"/>
  <c r="F258" i="2" s="1"/>
  <c r="I184" i="12"/>
  <c r="I223" i="12" s="1"/>
  <c r="I263" i="12" s="1"/>
  <c r="E182" i="6"/>
  <c r="E221" i="6" s="1"/>
  <c r="E261" i="6" s="1"/>
  <c r="D235" i="6"/>
  <c r="D275" i="6" s="1"/>
  <c r="D215" i="59"/>
  <c r="D255" i="59" s="1"/>
  <c r="D231" i="59"/>
  <c r="D271" i="59" s="1"/>
  <c r="F219" i="8"/>
  <c r="F259" i="8" s="1"/>
  <c r="H170" i="62"/>
  <c r="H186" i="62"/>
  <c r="H225" i="62" s="1"/>
  <c r="H265" i="62" s="1"/>
  <c r="F209" i="12"/>
  <c r="F249" i="12" s="1"/>
  <c r="F215" i="12"/>
  <c r="F255" i="12" s="1"/>
  <c r="H179" i="3"/>
  <c r="H218" i="3" s="1"/>
  <c r="H258" i="3" s="1"/>
  <c r="G224" i="2"/>
  <c r="G264" i="2" s="1"/>
  <c r="H196" i="6"/>
  <c r="H235" i="6" s="1"/>
  <c r="H275" i="6" s="1"/>
  <c r="H190" i="6"/>
  <c r="H229" i="6" s="1"/>
  <c r="H269" i="6" s="1"/>
  <c r="F213" i="50"/>
  <c r="F253" i="50" s="1"/>
  <c r="F227" i="50"/>
  <c r="F267" i="50" s="1"/>
  <c r="H180" i="8"/>
  <c r="F233" i="3"/>
  <c r="F273" i="3" s="1"/>
  <c r="E169" i="8"/>
  <c r="C217" i="29"/>
  <c r="C257" i="29" s="1"/>
  <c r="C223" i="6"/>
  <c r="C263" i="6" s="1"/>
  <c r="C187" i="6"/>
  <c r="D213" i="11"/>
  <c r="D253" i="11" s="1"/>
  <c r="D210" i="11"/>
  <c r="D250" i="11" s="1"/>
  <c r="F210" i="9"/>
  <c r="F250" i="9" s="1"/>
  <c r="I171" i="65"/>
  <c r="I184" i="65"/>
  <c r="I223" i="65" s="1"/>
  <c r="I263" i="65" s="1"/>
  <c r="G245" i="59"/>
  <c r="G205" i="59"/>
  <c r="G222" i="59"/>
  <c r="G262" i="59" s="1"/>
  <c r="E196" i="10"/>
  <c r="E183" i="2"/>
  <c r="K183" i="2" s="1"/>
  <c r="D233" i="62"/>
  <c r="D273" i="62" s="1"/>
  <c r="D229" i="62"/>
  <c r="D269" i="62" s="1"/>
  <c r="F231" i="29"/>
  <c r="F271" i="29" s="1"/>
  <c r="F206" i="65"/>
  <c r="F246" i="65" s="1"/>
  <c r="C175" i="2"/>
  <c r="F221" i="66"/>
  <c r="F261" i="66" s="1"/>
  <c r="K261" i="66" s="1"/>
  <c r="C297" i="66" s="1"/>
  <c r="F216" i="66"/>
  <c r="F256" i="66" s="1"/>
  <c r="C222" i="66"/>
  <c r="C262" i="66" s="1"/>
  <c r="F210" i="10"/>
  <c r="F250" i="10" s="1"/>
  <c r="I175" i="2"/>
  <c r="I214" i="2" s="1"/>
  <c r="I254" i="2" s="1"/>
  <c r="I186" i="2"/>
  <c r="I225" i="2" s="1"/>
  <c r="I265" i="2" s="1"/>
  <c r="I167" i="50"/>
  <c r="I206" i="50" s="1"/>
  <c r="I246" i="50" s="1"/>
  <c r="I172" i="50"/>
  <c r="I211" i="50" s="1"/>
  <c r="I251" i="50" s="1"/>
  <c r="I192" i="66"/>
  <c r="I180" i="66"/>
  <c r="I219" i="66" s="1"/>
  <c r="I259" i="66" s="1"/>
  <c r="G221" i="12"/>
  <c r="G261" i="12" s="1"/>
  <c r="G235" i="44"/>
  <c r="G275" i="44" s="1"/>
  <c r="I178" i="4"/>
  <c r="I217" i="4" s="1"/>
  <c r="I257" i="4" s="1"/>
  <c r="G273" i="62"/>
  <c r="G233" i="62"/>
  <c r="I197" i="10"/>
  <c r="I236" i="10" s="1"/>
  <c r="I276" i="10" s="1"/>
  <c r="I181" i="10"/>
  <c r="I220" i="10" s="1"/>
  <c r="I260" i="10" s="1"/>
  <c r="I170" i="11"/>
  <c r="G209" i="37"/>
  <c r="G249" i="37" s="1"/>
  <c r="G224" i="37"/>
  <c r="G264" i="37" s="1"/>
  <c r="H174" i="9"/>
  <c r="G213" i="29"/>
  <c r="G253" i="29" s="1"/>
  <c r="H174" i="65"/>
  <c r="H176" i="50"/>
  <c r="H215" i="50" s="1"/>
  <c r="H255" i="50" s="1"/>
  <c r="H176" i="44"/>
  <c r="H215" i="44" s="1"/>
  <c r="H255" i="44" s="1"/>
  <c r="H187" i="2"/>
  <c r="G212" i="50"/>
  <c r="G252" i="50" s="1"/>
  <c r="H168" i="7"/>
  <c r="H207" i="7" s="1"/>
  <c r="H247" i="7" s="1"/>
  <c r="H193" i="10"/>
  <c r="H191" i="13"/>
  <c r="H230" i="13" s="1"/>
  <c r="H270" i="13" s="1"/>
  <c r="D214" i="12"/>
  <c r="D254" i="12" s="1"/>
  <c r="D228" i="62"/>
  <c r="D268" i="62" s="1"/>
  <c r="I181" i="66"/>
  <c r="G211" i="66"/>
  <c r="G251" i="66" s="1"/>
  <c r="C235" i="44"/>
  <c r="C275" i="44" s="1"/>
  <c r="I186" i="8"/>
  <c r="I225" i="8" s="1"/>
  <c r="I265" i="8" s="1"/>
  <c r="H188" i="50"/>
  <c r="H227" i="50" s="1"/>
  <c r="H267" i="50" s="1"/>
  <c r="H180" i="10"/>
  <c r="H219" i="10" s="1"/>
  <c r="H259" i="10" s="1"/>
  <c r="C210" i="10"/>
  <c r="C250" i="10" s="1"/>
  <c r="H175" i="13"/>
  <c r="D224" i="4"/>
  <c r="D264" i="4" s="1"/>
  <c r="G233" i="5"/>
  <c r="G273" i="5" s="1"/>
  <c r="E181" i="8"/>
  <c r="E220" i="8" s="1"/>
  <c r="E260" i="8" s="1"/>
  <c r="D214" i="59"/>
  <c r="D254" i="59" s="1"/>
  <c r="I169" i="2"/>
  <c r="I208" i="2" s="1"/>
  <c r="I248" i="2" s="1"/>
  <c r="C172" i="44"/>
  <c r="I167" i="37"/>
  <c r="I206" i="37" s="1"/>
  <c r="I246" i="37" s="1"/>
  <c r="H168" i="37"/>
  <c r="H207" i="37" s="1"/>
  <c r="H247" i="37" s="1"/>
  <c r="I187" i="13"/>
  <c r="I226" i="13" s="1"/>
  <c r="I266" i="13" s="1"/>
  <c r="G232" i="55"/>
  <c r="G272" i="55" s="1"/>
  <c r="C168" i="3"/>
  <c r="D230" i="37"/>
  <c r="D270" i="37" s="1"/>
  <c r="G219" i="8"/>
  <c r="G259" i="8" s="1"/>
  <c r="G216" i="50"/>
  <c r="G256" i="50" s="1"/>
  <c r="I175" i="44"/>
  <c r="I214" i="44" s="1"/>
  <c r="I254" i="44" s="1"/>
  <c r="H192" i="29"/>
  <c r="H231" i="29" s="1"/>
  <c r="H271" i="29" s="1"/>
  <c r="I185" i="5"/>
  <c r="I224" i="5" s="1"/>
  <c r="I264" i="5" s="1"/>
  <c r="I183" i="12"/>
  <c r="I222" i="12" s="1"/>
  <c r="I262" i="12" s="1"/>
  <c r="F235" i="8"/>
  <c r="F275" i="8" s="1"/>
  <c r="G215" i="10"/>
  <c r="G255" i="10" s="1"/>
  <c r="H190" i="62"/>
  <c r="H170" i="3"/>
  <c r="G210" i="6"/>
  <c r="G250" i="6" s="1"/>
  <c r="C194" i="6"/>
  <c r="D211" i="5"/>
  <c r="D251" i="5" s="1"/>
  <c r="D215" i="9"/>
  <c r="D255" i="9" s="1"/>
  <c r="C210" i="44"/>
  <c r="C250" i="44" s="1"/>
  <c r="F208" i="11"/>
  <c r="F248" i="11" s="1"/>
  <c r="I188" i="3"/>
  <c r="I194" i="9"/>
  <c r="I233" i="9" s="1"/>
  <c r="I273" i="9" s="1"/>
  <c r="D236" i="50"/>
  <c r="D276" i="50" s="1"/>
  <c r="F224" i="37"/>
  <c r="F264" i="37" s="1"/>
  <c r="G234" i="7"/>
  <c r="G274" i="7" s="1"/>
  <c r="G226" i="55"/>
  <c r="G266" i="55" s="1"/>
  <c r="C193" i="13"/>
  <c r="H184" i="50"/>
  <c r="F222" i="6"/>
  <c r="F262" i="6" s="1"/>
  <c r="G212" i="8"/>
  <c r="G252" i="8" s="1"/>
  <c r="H167" i="12"/>
  <c r="H206" i="12" s="1"/>
  <c r="H246" i="12" s="1"/>
  <c r="G207" i="50"/>
  <c r="G247" i="50" s="1"/>
  <c r="H182" i="7"/>
  <c r="H221" i="7" s="1"/>
  <c r="H261" i="7" s="1"/>
  <c r="G208" i="4"/>
  <c r="G248" i="4" s="1"/>
  <c r="C167" i="55"/>
  <c r="F210" i="13"/>
  <c r="F250" i="13" s="1"/>
  <c r="F236" i="50"/>
  <c r="F276" i="50" s="1"/>
  <c r="C215" i="62"/>
  <c r="C255" i="62" s="1"/>
  <c r="D227" i="11"/>
  <c r="D267" i="11" s="1"/>
  <c r="I188" i="65"/>
  <c r="I227" i="65" s="1"/>
  <c r="I267" i="65" s="1"/>
  <c r="G212" i="44"/>
  <c r="G252" i="44" s="1"/>
  <c r="I196" i="4"/>
  <c r="I235" i="4" s="1"/>
  <c r="I275" i="4" s="1"/>
  <c r="H185" i="65"/>
  <c r="D226" i="2"/>
  <c r="D266" i="2" s="1"/>
  <c r="I177" i="13"/>
  <c r="I216" i="13" s="1"/>
  <c r="I256" i="13" s="1"/>
  <c r="H187" i="59"/>
  <c r="H226" i="59" s="1"/>
  <c r="H266" i="59" s="1"/>
  <c r="C177" i="13"/>
  <c r="E170" i="7"/>
  <c r="E209" i="7" s="1"/>
  <c r="E249" i="7" s="1"/>
  <c r="G231" i="8"/>
  <c r="G271" i="8" s="1"/>
  <c r="H169" i="12"/>
  <c r="H208" i="12" s="1"/>
  <c r="H248" i="12" s="1"/>
  <c r="G207" i="3"/>
  <c r="G247" i="3" s="1"/>
  <c r="G224" i="4"/>
  <c r="G264" i="4" s="1"/>
  <c r="H188" i="29"/>
  <c r="H227" i="29" s="1"/>
  <c r="H267" i="29" s="1"/>
  <c r="I191" i="5"/>
  <c r="I230" i="5" s="1"/>
  <c r="I270" i="5" s="1"/>
  <c r="I175" i="12"/>
  <c r="I214" i="12" s="1"/>
  <c r="I254" i="12" s="1"/>
  <c r="F229" i="8"/>
  <c r="F269" i="8" s="1"/>
  <c r="F227" i="13"/>
  <c r="F267" i="13" s="1"/>
  <c r="F219" i="3"/>
  <c r="F259" i="3" s="1"/>
  <c r="G208" i="6"/>
  <c r="G248" i="6" s="1"/>
  <c r="C206" i="2"/>
  <c r="C246" i="2" s="1"/>
  <c r="J171" i="59"/>
  <c r="D227" i="50"/>
  <c r="D267" i="50" s="1"/>
  <c r="F225" i="37"/>
  <c r="F265" i="37" s="1"/>
  <c r="I167" i="29"/>
  <c r="I206" i="29" s="1"/>
  <c r="I246" i="29" s="1"/>
  <c r="J190" i="65"/>
  <c r="C184" i="13"/>
  <c r="D212" i="37"/>
  <c r="D252" i="37" s="1"/>
  <c r="H175" i="12"/>
  <c r="H195" i="7"/>
  <c r="H234" i="7" s="1"/>
  <c r="H274" i="7" s="1"/>
  <c r="E169" i="11"/>
  <c r="C169" i="12"/>
  <c r="H168" i="29"/>
  <c r="H207" i="29" s="1"/>
  <c r="H247" i="29" s="1"/>
  <c r="F209" i="44"/>
  <c r="F249" i="44" s="1"/>
  <c r="I173" i="5"/>
  <c r="I212" i="5" s="1"/>
  <c r="I252" i="5" s="1"/>
  <c r="G229" i="10"/>
  <c r="G269" i="10" s="1"/>
  <c r="F233" i="12"/>
  <c r="F273" i="12" s="1"/>
  <c r="H176" i="3"/>
  <c r="H215" i="3" s="1"/>
  <c r="H255" i="3" s="1"/>
  <c r="C175" i="50"/>
  <c r="D225" i="5"/>
  <c r="D265" i="5" s="1"/>
  <c r="G206" i="13"/>
  <c r="G246" i="13" s="1"/>
  <c r="E170" i="10"/>
  <c r="I185" i="13"/>
  <c r="I224" i="13" s="1"/>
  <c r="I264" i="13" s="1"/>
  <c r="H182" i="50"/>
  <c r="C211" i="3"/>
  <c r="C251" i="3" s="1"/>
  <c r="D216" i="37"/>
  <c r="D256" i="37" s="1"/>
  <c r="E174" i="12"/>
  <c r="E213" i="12" s="1"/>
  <c r="E253" i="12" s="1"/>
  <c r="H178" i="44"/>
  <c r="H217" i="44" s="1"/>
  <c r="H257" i="44" s="1"/>
  <c r="H177" i="2"/>
  <c r="H216" i="2" s="1"/>
  <c r="H256" i="2" s="1"/>
  <c r="J190" i="5"/>
  <c r="D209" i="12"/>
  <c r="D249" i="12" s="1"/>
  <c r="F222" i="50"/>
  <c r="F262" i="50" s="1"/>
  <c r="H171" i="55"/>
  <c r="H210" i="55" s="1"/>
  <c r="H250" i="55" s="1"/>
  <c r="C181" i="2"/>
  <c r="E179" i="11"/>
  <c r="I166" i="2"/>
  <c r="I205" i="2" s="1"/>
  <c r="I245" i="2" s="1"/>
  <c r="I179" i="50"/>
  <c r="I218" i="50" s="1"/>
  <c r="I258" i="50" s="1"/>
  <c r="E174" i="10"/>
  <c r="E213" i="10" s="1"/>
  <c r="E253" i="10" s="1"/>
  <c r="G212" i="37"/>
  <c r="G252" i="37" s="1"/>
  <c r="F230" i="59"/>
  <c r="F270" i="59" s="1"/>
  <c r="I187" i="37"/>
  <c r="I226" i="37" s="1"/>
  <c r="I266" i="37" s="1"/>
  <c r="E191" i="6"/>
  <c r="J191" i="6" s="1"/>
  <c r="D215" i="50"/>
  <c r="D255" i="50" s="1"/>
  <c r="D234" i="44"/>
  <c r="D274" i="44" s="1"/>
  <c r="D230" i="44"/>
  <c r="D270" i="44" s="1"/>
  <c r="F221" i="5"/>
  <c r="F261" i="5" s="1"/>
  <c r="F230" i="5"/>
  <c r="F270" i="5" s="1"/>
  <c r="F209" i="37"/>
  <c r="F249" i="37" s="1"/>
  <c r="I182" i="13"/>
  <c r="I221" i="13" s="1"/>
  <c r="I261" i="13" s="1"/>
  <c r="I174" i="29"/>
  <c r="I213" i="29" s="1"/>
  <c r="I253" i="29" s="1"/>
  <c r="I189" i="29"/>
  <c r="I228" i="29" s="1"/>
  <c r="I268" i="29" s="1"/>
  <c r="G217" i="7"/>
  <c r="G257" i="7" s="1"/>
  <c r="G214" i="55"/>
  <c r="G254" i="55" s="1"/>
  <c r="H183" i="11"/>
  <c r="H222" i="11" s="1"/>
  <c r="H262" i="11" s="1"/>
  <c r="H185" i="11"/>
  <c r="H224" i="11" s="1"/>
  <c r="H264" i="11" s="1"/>
  <c r="H195" i="59"/>
  <c r="H234" i="59" s="1"/>
  <c r="H274" i="59" s="1"/>
  <c r="H194" i="59"/>
  <c r="H233" i="59" s="1"/>
  <c r="H273" i="59" s="1"/>
  <c r="C169" i="13"/>
  <c r="C217" i="13"/>
  <c r="C257" i="13" s="1"/>
  <c r="K178" i="13"/>
  <c r="J178" i="13"/>
  <c r="H180" i="50"/>
  <c r="H219" i="50" s="1"/>
  <c r="H259" i="50" s="1"/>
  <c r="H177" i="50"/>
  <c r="H216" i="50" s="1"/>
  <c r="H256" i="50" s="1"/>
  <c r="C195" i="59"/>
  <c r="E173" i="9"/>
  <c r="C172" i="4"/>
  <c r="D223" i="37"/>
  <c r="D263" i="37" s="1"/>
  <c r="D234" i="37"/>
  <c r="D274" i="37" s="1"/>
  <c r="F219" i="6"/>
  <c r="F259" i="6" s="1"/>
  <c r="F218" i="6"/>
  <c r="F258" i="6" s="1"/>
  <c r="I181" i="62"/>
  <c r="J181" i="62" s="1"/>
  <c r="I191" i="62"/>
  <c r="I230" i="62" s="1"/>
  <c r="I270" i="62" s="1"/>
  <c r="G213" i="8"/>
  <c r="G253" i="8" s="1"/>
  <c r="E192" i="10"/>
  <c r="H172" i="12"/>
  <c r="H211" i="12" s="1"/>
  <c r="H251" i="12" s="1"/>
  <c r="H186" i="12"/>
  <c r="H225" i="12" s="1"/>
  <c r="H265" i="12" s="1"/>
  <c r="H187" i="44"/>
  <c r="H196" i="44"/>
  <c r="J166" i="62"/>
  <c r="K197" i="29"/>
  <c r="H174" i="2"/>
  <c r="H213" i="2" s="1"/>
  <c r="H253" i="2" s="1"/>
  <c r="G236" i="50"/>
  <c r="G276" i="50" s="1"/>
  <c r="G210" i="50"/>
  <c r="G250" i="50" s="1"/>
  <c r="J172" i="29"/>
  <c r="G214" i="3"/>
  <c r="G254" i="3" s="1"/>
  <c r="G219" i="3"/>
  <c r="G259" i="3" s="1"/>
  <c r="C225" i="8"/>
  <c r="C265" i="8" s="1"/>
  <c r="K186" i="8"/>
  <c r="I179" i="44"/>
  <c r="I218" i="44" s="1"/>
  <c r="I258" i="44" s="1"/>
  <c r="I195" i="44"/>
  <c r="I234" i="44" s="1"/>
  <c r="I274" i="44" s="1"/>
  <c r="H187" i="10"/>
  <c r="H226" i="10" s="1"/>
  <c r="H266" i="10" s="1"/>
  <c r="H197" i="10"/>
  <c r="H236" i="10" s="1"/>
  <c r="H276" i="10" s="1"/>
  <c r="C229" i="10"/>
  <c r="C269" i="10" s="1"/>
  <c r="C182" i="10"/>
  <c r="D221" i="8"/>
  <c r="D261" i="8" s="1"/>
  <c r="F221" i="7"/>
  <c r="F261" i="7" s="1"/>
  <c r="F226" i="55"/>
  <c r="F266" i="55" s="1"/>
  <c r="E188" i="12"/>
  <c r="G213" i="9"/>
  <c r="G253" i="9" s="1"/>
  <c r="E172" i="10"/>
  <c r="E211" i="10" s="1"/>
  <c r="E251" i="10" s="1"/>
  <c r="H187" i="13"/>
  <c r="H171" i="29"/>
  <c r="H210" i="29" s="1"/>
  <c r="H250" i="29" s="1"/>
  <c r="E166" i="2"/>
  <c r="E205" i="2" s="1"/>
  <c r="E245" i="2" s="1"/>
  <c r="F219" i="44"/>
  <c r="F259" i="44" s="1"/>
  <c r="F210" i="44"/>
  <c r="F250" i="44" s="1"/>
  <c r="H188" i="66"/>
  <c r="H167" i="66"/>
  <c r="H206" i="66" s="1"/>
  <c r="H246" i="66" s="1"/>
  <c r="I177" i="5"/>
  <c r="I216" i="5" s="1"/>
  <c r="I256" i="5" s="1"/>
  <c r="I251" i="5"/>
  <c r="I172" i="5"/>
  <c r="I211" i="5" s="1"/>
  <c r="D211" i="4"/>
  <c r="D251" i="4" s="1"/>
  <c r="D207" i="12"/>
  <c r="D247" i="12" s="1"/>
  <c r="F234" i="2"/>
  <c r="F274" i="2" s="1"/>
  <c r="G221" i="5"/>
  <c r="G261" i="5" s="1"/>
  <c r="G216" i="5"/>
  <c r="G256" i="5" s="1"/>
  <c r="C223" i="55"/>
  <c r="C263" i="55" s="1"/>
  <c r="C190" i="55"/>
  <c r="I179" i="12"/>
  <c r="I218" i="12" s="1"/>
  <c r="I258" i="12" s="1"/>
  <c r="C219" i="3"/>
  <c r="C259" i="3" s="1"/>
  <c r="K180" i="3"/>
  <c r="J180" i="3"/>
  <c r="E183" i="7"/>
  <c r="E222" i="7" s="1"/>
  <c r="E262" i="7" s="1"/>
  <c r="D208" i="6"/>
  <c r="D248" i="6" s="1"/>
  <c r="D224" i="59"/>
  <c r="D264" i="59" s="1"/>
  <c r="D234" i="59"/>
  <c r="D274" i="59" s="1"/>
  <c r="G221" i="10"/>
  <c r="G261" i="10" s="1"/>
  <c r="H172" i="62"/>
  <c r="H211" i="62" s="1"/>
  <c r="H251" i="62" s="1"/>
  <c r="E174" i="2"/>
  <c r="F235" i="12"/>
  <c r="F275" i="12" s="1"/>
  <c r="F212" i="12"/>
  <c r="F252" i="12" s="1"/>
  <c r="H196" i="3"/>
  <c r="H235" i="3" s="1"/>
  <c r="H275" i="3" s="1"/>
  <c r="H197" i="3"/>
  <c r="F223" i="50"/>
  <c r="F263" i="50" s="1"/>
  <c r="F221" i="50"/>
  <c r="F261" i="50" s="1"/>
  <c r="H195" i="8"/>
  <c r="H197" i="8"/>
  <c r="F230" i="3"/>
  <c r="F270" i="3" s="1"/>
  <c r="E193" i="11"/>
  <c r="E232" i="11" s="1"/>
  <c r="E272" i="11" s="1"/>
  <c r="C185" i="50"/>
  <c r="E178" i="8"/>
  <c r="C229" i="6"/>
  <c r="C269" i="6" s="1"/>
  <c r="D215" i="11"/>
  <c r="D255" i="11" s="1"/>
  <c r="F209" i="9"/>
  <c r="F249" i="9" s="1"/>
  <c r="F216" i="9"/>
  <c r="F256" i="9" s="1"/>
  <c r="I183" i="65"/>
  <c r="I222" i="65" s="1"/>
  <c r="I262" i="65" s="1"/>
  <c r="G232" i="11"/>
  <c r="G272" i="11" s="1"/>
  <c r="G231" i="11"/>
  <c r="G271" i="11" s="1"/>
  <c r="G227" i="59"/>
  <c r="G267" i="59" s="1"/>
  <c r="E177" i="2"/>
  <c r="D227" i="5"/>
  <c r="D267" i="5" s="1"/>
  <c r="H192" i="55"/>
  <c r="H231" i="55" s="1"/>
  <c r="H271" i="55" s="1"/>
  <c r="H173" i="55"/>
  <c r="H212" i="55" s="1"/>
  <c r="H252" i="55" s="1"/>
  <c r="E166" i="6"/>
  <c r="E205" i="6" s="1"/>
  <c r="E245" i="6" s="1"/>
  <c r="C168" i="2"/>
  <c r="F230" i="66"/>
  <c r="F270" i="66" s="1"/>
  <c r="E187" i="6"/>
  <c r="E226" i="6" s="1"/>
  <c r="E266" i="6" s="1"/>
  <c r="F235" i="10"/>
  <c r="F275" i="10" s="1"/>
  <c r="I188" i="2"/>
  <c r="I227" i="2" s="1"/>
  <c r="I267" i="2" s="1"/>
  <c r="I178" i="2"/>
  <c r="I171" i="50"/>
  <c r="I210" i="50" s="1"/>
  <c r="I250" i="50" s="1"/>
  <c r="I177" i="50"/>
  <c r="I216" i="50" s="1"/>
  <c r="I256" i="50" s="1"/>
  <c r="I186" i="66"/>
  <c r="I225" i="66" s="1"/>
  <c r="I265" i="66" s="1"/>
  <c r="I190" i="66"/>
  <c r="I229" i="66" s="1"/>
  <c r="I269" i="66" s="1"/>
  <c r="G215" i="44"/>
  <c r="G255" i="44" s="1"/>
  <c r="I273" i="4"/>
  <c r="I194" i="4"/>
  <c r="I233" i="4" s="1"/>
  <c r="I195" i="4"/>
  <c r="I234" i="4" s="1"/>
  <c r="I274" i="4" s="1"/>
  <c r="G218" i="62"/>
  <c r="G258" i="62" s="1"/>
  <c r="I194" i="10"/>
  <c r="I233" i="10" s="1"/>
  <c r="I273" i="10" s="1"/>
  <c r="I219" i="10"/>
  <c r="I259" i="10" s="1"/>
  <c r="I171" i="11"/>
  <c r="I210" i="11" s="1"/>
  <c r="I250" i="11" s="1"/>
  <c r="I192" i="11"/>
  <c r="I231" i="11" s="1"/>
  <c r="I271" i="11" s="1"/>
  <c r="G228" i="37"/>
  <c r="G268" i="37" s="1"/>
  <c r="G205" i="37"/>
  <c r="G245" i="37" s="1"/>
  <c r="H195" i="9"/>
  <c r="H184" i="9"/>
  <c r="H223" i="9" s="1"/>
  <c r="H263" i="9" s="1"/>
  <c r="H189" i="2"/>
  <c r="H228" i="2" s="1"/>
  <c r="H268" i="2" s="1"/>
  <c r="E189" i="7"/>
  <c r="E228" i="7" s="1"/>
  <c r="E268" i="7" s="1"/>
  <c r="C233" i="44"/>
  <c r="C273" i="44" s="1"/>
  <c r="K194" i="44"/>
  <c r="J194" i="44"/>
  <c r="C188" i="5"/>
  <c r="D207" i="3"/>
  <c r="D247" i="3" s="1"/>
  <c r="F229" i="59"/>
  <c r="F269" i="59" s="1"/>
  <c r="I175" i="3"/>
  <c r="I214" i="3" s="1"/>
  <c r="I254" i="3" s="1"/>
  <c r="I194" i="3"/>
  <c r="I233" i="3" s="1"/>
  <c r="I273" i="3" s="1"/>
  <c r="G215" i="29"/>
  <c r="G255" i="29" s="1"/>
  <c r="G233" i="29"/>
  <c r="G273" i="29" s="1"/>
  <c r="H182" i="65"/>
  <c r="H192" i="65"/>
  <c r="D223" i="65"/>
  <c r="D263" i="65" s="1"/>
  <c r="E188" i="6"/>
  <c r="E227" i="6" s="1"/>
  <c r="E267" i="6" s="1"/>
  <c r="D221" i="50"/>
  <c r="D261" i="50" s="1"/>
  <c r="F212" i="5"/>
  <c r="F252" i="5" s="1"/>
  <c r="I170" i="13"/>
  <c r="I209" i="13" s="1"/>
  <c r="I249" i="13" s="1"/>
  <c r="H173" i="11"/>
  <c r="H212" i="11" s="1"/>
  <c r="H252" i="11" s="1"/>
  <c r="C181" i="13"/>
  <c r="D231" i="29"/>
  <c r="D271" i="29" s="1"/>
  <c r="C227" i="4"/>
  <c r="C267" i="4" s="1"/>
  <c r="H170" i="12"/>
  <c r="H209" i="12" s="1"/>
  <c r="H249" i="12" s="1"/>
  <c r="C196" i="12"/>
  <c r="F210" i="7"/>
  <c r="F250" i="7" s="1"/>
  <c r="I188" i="5"/>
  <c r="I227" i="5" s="1"/>
  <c r="I267" i="5" s="1"/>
  <c r="F230" i="12"/>
  <c r="F270" i="12" s="1"/>
  <c r="E182" i="12"/>
  <c r="H196" i="55"/>
  <c r="H235" i="55" s="1"/>
  <c r="H275" i="55" s="1"/>
  <c r="F226" i="10"/>
  <c r="F266" i="10" s="1"/>
  <c r="I186" i="4"/>
  <c r="I225" i="4" s="1"/>
  <c r="I265" i="4" s="1"/>
  <c r="D209" i="10"/>
  <c r="D249" i="10" s="1"/>
  <c r="I194" i="6"/>
  <c r="I233" i="6" s="1"/>
  <c r="I273" i="6" s="1"/>
  <c r="D210" i="44"/>
  <c r="D250" i="44" s="1"/>
  <c r="C196" i="13"/>
  <c r="C222" i="59"/>
  <c r="C262" i="59" s="1"/>
  <c r="K173" i="4"/>
  <c r="H177" i="7"/>
  <c r="H216" i="7" s="1"/>
  <c r="H256" i="7" s="1"/>
  <c r="G236" i="4"/>
  <c r="G276" i="4" s="1"/>
  <c r="I188" i="44"/>
  <c r="I227" i="44" s="1"/>
  <c r="I267" i="44" s="1"/>
  <c r="E181" i="9"/>
  <c r="E220" i="9" s="1"/>
  <c r="E260" i="9" s="1"/>
  <c r="D214" i="8"/>
  <c r="D254" i="8" s="1"/>
  <c r="I193" i="5"/>
  <c r="I232" i="5" s="1"/>
  <c r="I272" i="5" s="1"/>
  <c r="H175" i="8"/>
  <c r="H214" i="8" s="1"/>
  <c r="H254" i="8" s="1"/>
  <c r="C226" i="2"/>
  <c r="C266" i="2" s="1"/>
  <c r="C217" i="44"/>
  <c r="C257" i="44" s="1"/>
  <c r="F232" i="11"/>
  <c r="F272" i="11" s="1"/>
  <c r="I174" i="3"/>
  <c r="I213" i="3" s="1"/>
  <c r="I253" i="3" s="1"/>
  <c r="H194" i="65"/>
  <c r="I172" i="37"/>
  <c r="I211" i="37" s="1"/>
  <c r="I251" i="37" s="1"/>
  <c r="H179" i="5"/>
  <c r="D223" i="50"/>
  <c r="D263" i="50" s="1"/>
  <c r="I173" i="13"/>
  <c r="I212" i="13" s="1"/>
  <c r="I252" i="13" s="1"/>
  <c r="H177" i="11"/>
  <c r="H216" i="11" s="1"/>
  <c r="H256" i="11" s="1"/>
  <c r="H168" i="59"/>
  <c r="C186" i="13"/>
  <c r="I167" i="62"/>
  <c r="C181" i="8"/>
  <c r="H179" i="29"/>
  <c r="H218" i="29" s="1"/>
  <c r="H258" i="29" s="1"/>
  <c r="H184" i="66"/>
  <c r="H223" i="66" s="1"/>
  <c r="H263" i="66" s="1"/>
  <c r="D208" i="59"/>
  <c r="D248" i="59" s="1"/>
  <c r="F220" i="65"/>
  <c r="F260" i="65" s="1"/>
  <c r="H181" i="55"/>
  <c r="H220" i="55" s="1"/>
  <c r="H260" i="55" s="1"/>
  <c r="G205" i="62"/>
  <c r="G245" i="62" s="1"/>
  <c r="I183" i="3"/>
  <c r="I222" i="3" s="1"/>
  <c r="I262" i="3" s="1"/>
  <c r="H170" i="65"/>
  <c r="J170" i="65" s="1"/>
  <c r="I180" i="37"/>
  <c r="I219" i="37" s="1"/>
  <c r="I259" i="37" s="1"/>
  <c r="I183" i="55"/>
  <c r="I222" i="55" s="1"/>
  <c r="I262" i="55" s="1"/>
  <c r="I183" i="13"/>
  <c r="I222" i="13" s="1"/>
  <c r="I262" i="13" s="1"/>
  <c r="H169" i="59"/>
  <c r="H208" i="59" s="1"/>
  <c r="H248" i="59" s="1"/>
  <c r="K187" i="3"/>
  <c r="E175" i="6"/>
  <c r="E214" i="6" s="1"/>
  <c r="E254" i="6" s="1"/>
  <c r="F233" i="6"/>
  <c r="F273" i="6" s="1"/>
  <c r="H175" i="7"/>
  <c r="H214" i="7" s="1"/>
  <c r="H254" i="7" s="1"/>
  <c r="F223" i="7"/>
  <c r="F263" i="7" s="1"/>
  <c r="F223" i="44"/>
  <c r="F263" i="44" s="1"/>
  <c r="H180" i="66"/>
  <c r="H219" i="66" s="1"/>
  <c r="H259" i="66" s="1"/>
  <c r="F222" i="2"/>
  <c r="F262" i="2" s="1"/>
  <c r="D227" i="6"/>
  <c r="D267" i="6" s="1"/>
  <c r="H184" i="3"/>
  <c r="H183" i="6"/>
  <c r="H222" i="6" s="1"/>
  <c r="H262" i="6" s="1"/>
  <c r="F223" i="3"/>
  <c r="F263" i="3" s="1"/>
  <c r="G226" i="6"/>
  <c r="G266" i="6" s="1"/>
  <c r="D207" i="62"/>
  <c r="D247" i="62" s="1"/>
  <c r="F209" i="29"/>
  <c r="F249" i="29" s="1"/>
  <c r="H167" i="55"/>
  <c r="H206" i="55" s="1"/>
  <c r="H246" i="55" s="1"/>
  <c r="F209" i="66"/>
  <c r="F249" i="66" s="1"/>
  <c r="I185" i="50"/>
  <c r="I224" i="50" s="1"/>
  <c r="I264" i="50" s="1"/>
  <c r="D216" i="9"/>
  <c r="D256" i="9" s="1"/>
  <c r="I185" i="7"/>
  <c r="I224" i="7" s="1"/>
  <c r="I264" i="7" s="1"/>
  <c r="I167" i="13"/>
  <c r="I206" i="13" s="1"/>
  <c r="I246" i="13" s="1"/>
  <c r="H183" i="50"/>
  <c r="H222" i="50" s="1"/>
  <c r="H262" i="50" s="1"/>
  <c r="H184" i="12"/>
  <c r="H223" i="12" s="1"/>
  <c r="H263" i="12" s="1"/>
  <c r="I173" i="44"/>
  <c r="I212" i="44" s="1"/>
  <c r="I252" i="44" s="1"/>
  <c r="F225" i="55"/>
  <c r="F265" i="55" s="1"/>
  <c r="F221" i="44"/>
  <c r="F261" i="44" s="1"/>
  <c r="D222" i="4"/>
  <c r="D262" i="4" s="1"/>
  <c r="D211" i="59"/>
  <c r="D251" i="59" s="1"/>
  <c r="H178" i="62"/>
  <c r="H217" i="62" s="1"/>
  <c r="H257" i="62" s="1"/>
  <c r="H187" i="6"/>
  <c r="H226" i="6" s="1"/>
  <c r="H266" i="6" s="1"/>
  <c r="F231" i="50"/>
  <c r="F271" i="50" s="1"/>
  <c r="D206" i="11"/>
  <c r="D246" i="11" s="1"/>
  <c r="I181" i="65"/>
  <c r="I220" i="65" s="1"/>
  <c r="I260" i="65" s="1"/>
  <c r="G209" i="29"/>
  <c r="G249" i="29" s="1"/>
  <c r="I191" i="29"/>
  <c r="I230" i="29" s="1"/>
  <c r="I270" i="29" s="1"/>
  <c r="C185" i="59"/>
  <c r="G214" i="50"/>
  <c r="G254" i="50" s="1"/>
  <c r="G222" i="3"/>
  <c r="G262" i="3" s="1"/>
  <c r="G207" i="9"/>
  <c r="G247" i="9" s="1"/>
  <c r="I194" i="5"/>
  <c r="I233" i="5" s="1"/>
  <c r="I273" i="5" s="1"/>
  <c r="H188" i="62"/>
  <c r="H227" i="62" s="1"/>
  <c r="H267" i="62" s="1"/>
  <c r="H169" i="8"/>
  <c r="H208" i="8" s="1"/>
  <c r="H248" i="8" s="1"/>
  <c r="H169" i="55"/>
  <c r="H208" i="55" s="1"/>
  <c r="H248" i="55" s="1"/>
  <c r="C222" i="2"/>
  <c r="C262" i="2" s="1"/>
  <c r="C225" i="66"/>
  <c r="C265" i="66" s="1"/>
  <c r="F208" i="10"/>
  <c r="F248" i="10" s="1"/>
  <c r="I169" i="50"/>
  <c r="I208" i="50" s="1"/>
  <c r="I248" i="50" s="1"/>
  <c r="I189" i="11"/>
  <c r="I228" i="11" s="1"/>
  <c r="I268" i="11" s="1"/>
  <c r="G220" i="29"/>
  <c r="G260" i="29" s="1"/>
  <c r="D224" i="50"/>
  <c r="D264" i="50" s="1"/>
  <c r="I190" i="29"/>
  <c r="I229" i="29" s="1"/>
  <c r="I269" i="29" s="1"/>
  <c r="C179" i="59"/>
  <c r="I168" i="62"/>
  <c r="I207" i="62" s="1"/>
  <c r="I247" i="62" s="1"/>
  <c r="J176" i="5"/>
  <c r="E185" i="6"/>
  <c r="E224" i="6" s="1"/>
  <c r="E264" i="6" s="1"/>
  <c r="I184" i="44"/>
  <c r="I223" i="44" s="1"/>
  <c r="I263" i="44" s="1"/>
  <c r="F216" i="55"/>
  <c r="F256" i="55" s="1"/>
  <c r="G230" i="9"/>
  <c r="G270" i="9" s="1"/>
  <c r="F205" i="44"/>
  <c r="F245" i="44" s="1"/>
  <c r="I189" i="5"/>
  <c r="F226" i="12"/>
  <c r="F266" i="12" s="1"/>
  <c r="G223" i="44"/>
  <c r="G263" i="44" s="1"/>
  <c r="I191" i="11"/>
  <c r="I230" i="11" s="1"/>
  <c r="I270" i="11" s="1"/>
  <c r="E186" i="7"/>
  <c r="E225" i="7" s="1"/>
  <c r="E265" i="7" s="1"/>
  <c r="C219" i="65"/>
  <c r="C259" i="65" s="1"/>
  <c r="D228" i="44"/>
  <c r="D268" i="44" s="1"/>
  <c r="F254" i="5"/>
  <c r="F214" i="5"/>
  <c r="F223" i="37"/>
  <c r="F263" i="37" s="1"/>
  <c r="F234" i="37"/>
  <c r="F274" i="37" s="1"/>
  <c r="I176" i="29"/>
  <c r="I215" i="29" s="1"/>
  <c r="I255" i="29" s="1"/>
  <c r="G209" i="7"/>
  <c r="G249" i="7" s="1"/>
  <c r="G228" i="7"/>
  <c r="G268" i="7" s="1"/>
  <c r="G228" i="55"/>
  <c r="G268" i="55" s="1"/>
  <c r="G219" i="55"/>
  <c r="G259" i="55" s="1"/>
  <c r="H187" i="11"/>
  <c r="H226" i="11" s="1"/>
  <c r="H266" i="11" s="1"/>
  <c r="H184" i="11"/>
  <c r="H223" i="11" s="1"/>
  <c r="H263" i="11" s="1"/>
  <c r="H178" i="59"/>
  <c r="H217" i="59" s="1"/>
  <c r="H257" i="59" s="1"/>
  <c r="H172" i="59"/>
  <c r="H211" i="59" s="1"/>
  <c r="H251" i="59" s="1"/>
  <c r="C172" i="13"/>
  <c r="H192" i="50"/>
  <c r="H231" i="50" s="1"/>
  <c r="H271" i="50" s="1"/>
  <c r="H173" i="50"/>
  <c r="C175" i="59"/>
  <c r="D220" i="29"/>
  <c r="D260" i="29" s="1"/>
  <c r="J170" i="62"/>
  <c r="E185" i="9"/>
  <c r="C234" i="3"/>
  <c r="C274" i="3" s="1"/>
  <c r="D214" i="37"/>
  <c r="D254" i="37" s="1"/>
  <c r="D208" i="37"/>
  <c r="D248" i="37" s="1"/>
  <c r="I173" i="62"/>
  <c r="I192" i="62"/>
  <c r="I231" i="62" s="1"/>
  <c r="I271" i="62" s="1"/>
  <c r="G217" i="8"/>
  <c r="G257" i="8" s="1"/>
  <c r="E194" i="10"/>
  <c r="E233" i="10" s="1"/>
  <c r="E273" i="10" s="1"/>
  <c r="H192" i="12"/>
  <c r="H231" i="12" s="1"/>
  <c r="H271" i="12" s="1"/>
  <c r="H197" i="12"/>
  <c r="H236" i="12" s="1"/>
  <c r="H276" i="12" s="1"/>
  <c r="H170" i="44"/>
  <c r="H209" i="44" s="1"/>
  <c r="H249" i="44" s="1"/>
  <c r="H180" i="44"/>
  <c r="H219" i="44" s="1"/>
  <c r="H259" i="44" s="1"/>
  <c r="E168" i="2"/>
  <c r="E207" i="2" s="1"/>
  <c r="E247" i="2" s="1"/>
  <c r="K166" i="62"/>
  <c r="H186" i="2"/>
  <c r="H225" i="2" s="1"/>
  <c r="H265" i="2" s="1"/>
  <c r="K172" i="29"/>
  <c r="G221" i="3"/>
  <c r="G261" i="3" s="1"/>
  <c r="H172" i="7"/>
  <c r="H211" i="7" s="1"/>
  <c r="H251" i="7" s="1"/>
  <c r="H171" i="7"/>
  <c r="H210" i="7" s="1"/>
  <c r="H250" i="7" s="1"/>
  <c r="G229" i="4"/>
  <c r="G269" i="4" s="1"/>
  <c r="G206" i="4"/>
  <c r="G246" i="4" s="1"/>
  <c r="I183" i="44"/>
  <c r="I222" i="44" s="1"/>
  <c r="I262" i="44" s="1"/>
  <c r="I192" i="44"/>
  <c r="I231" i="44" s="1"/>
  <c r="I271" i="44" s="1"/>
  <c r="H185" i="10"/>
  <c r="H224" i="10" s="1"/>
  <c r="H264" i="10" s="1"/>
  <c r="H177" i="10"/>
  <c r="C194" i="12"/>
  <c r="C181" i="12"/>
  <c r="C226" i="10"/>
  <c r="C266" i="10" s="1"/>
  <c r="F223" i="55"/>
  <c r="F263" i="55" s="1"/>
  <c r="F227" i="55"/>
  <c r="F267" i="55" s="1"/>
  <c r="G218" i="9"/>
  <c r="G258" i="9" s="1"/>
  <c r="H167" i="13"/>
  <c r="H206" i="13" s="1"/>
  <c r="H246" i="13" s="1"/>
  <c r="H193" i="13"/>
  <c r="H232" i="13" s="1"/>
  <c r="H272" i="13" s="1"/>
  <c r="H182" i="29"/>
  <c r="H221" i="29" s="1"/>
  <c r="H261" i="29" s="1"/>
  <c r="H181" i="29"/>
  <c r="H220" i="29" s="1"/>
  <c r="H260" i="29" s="1"/>
  <c r="F216" i="44"/>
  <c r="F256" i="44" s="1"/>
  <c r="H177" i="66"/>
  <c r="H216" i="66" s="1"/>
  <c r="H256" i="66" s="1"/>
  <c r="H179" i="66"/>
  <c r="I182" i="5"/>
  <c r="I221" i="5" s="1"/>
  <c r="I261" i="5" s="1"/>
  <c r="I179" i="5"/>
  <c r="I218" i="5" s="1"/>
  <c r="I258" i="5" s="1"/>
  <c r="E169" i="6"/>
  <c r="E208" i="6" s="1"/>
  <c r="E248" i="6" s="1"/>
  <c r="D208" i="4"/>
  <c r="D248" i="4" s="1"/>
  <c r="F227" i="2"/>
  <c r="F267" i="2" s="1"/>
  <c r="C234" i="55"/>
  <c r="C274" i="55" s="1"/>
  <c r="I170" i="12"/>
  <c r="I172" i="12"/>
  <c r="I211" i="12" s="1"/>
  <c r="I251" i="12" s="1"/>
  <c r="E192" i="7"/>
  <c r="E231" i="7" s="1"/>
  <c r="E271" i="7" s="1"/>
  <c r="D230" i="59"/>
  <c r="D270" i="59" s="1"/>
  <c r="D222" i="59"/>
  <c r="D262" i="59" s="1"/>
  <c r="F221" i="8"/>
  <c r="F261" i="8" s="1"/>
  <c r="G212" i="10"/>
  <c r="G252" i="10" s="1"/>
  <c r="E181" i="10"/>
  <c r="E220" i="10" s="1"/>
  <c r="E260" i="10" s="1"/>
  <c r="H174" i="62"/>
  <c r="H192" i="62"/>
  <c r="E197" i="2"/>
  <c r="J193" i="62"/>
  <c r="F216" i="12"/>
  <c r="F256" i="12" s="1"/>
  <c r="G234" i="2"/>
  <c r="G274" i="2" s="1"/>
  <c r="G214" i="2"/>
  <c r="G254" i="2" s="1"/>
  <c r="H189" i="6"/>
  <c r="H193" i="6"/>
  <c r="H232" i="6" s="1"/>
  <c r="H272" i="6" s="1"/>
  <c r="F216" i="3"/>
  <c r="F256" i="3" s="1"/>
  <c r="F210" i="3"/>
  <c r="F250" i="3" s="1"/>
  <c r="G222" i="6"/>
  <c r="G262" i="6" s="1"/>
  <c r="C207" i="29"/>
  <c r="C247" i="29" s="1"/>
  <c r="C227" i="62"/>
  <c r="C267" i="62" s="1"/>
  <c r="C230" i="62"/>
  <c r="C270" i="62" s="1"/>
  <c r="C167" i="6"/>
  <c r="F212" i="9"/>
  <c r="F252" i="9" s="1"/>
  <c r="I174" i="65"/>
  <c r="I213" i="65" s="1"/>
  <c r="I253" i="65" s="1"/>
  <c r="I175" i="65"/>
  <c r="I214" i="65" s="1"/>
  <c r="I254" i="65" s="1"/>
  <c r="G236" i="11"/>
  <c r="G276" i="11" s="1"/>
  <c r="G234" i="11"/>
  <c r="G274" i="11" s="1"/>
  <c r="G211" i="59"/>
  <c r="G251" i="59" s="1"/>
  <c r="D212" i="62"/>
  <c r="D252" i="62" s="1"/>
  <c r="D221" i="62"/>
  <c r="D261" i="62" s="1"/>
  <c r="D226" i="5"/>
  <c r="D266" i="5" s="1"/>
  <c r="F233" i="29"/>
  <c r="F273" i="29" s="1"/>
  <c r="F234" i="65"/>
  <c r="F274" i="65" s="1"/>
  <c r="F208" i="65"/>
  <c r="F248" i="65" s="1"/>
  <c r="H180" i="55"/>
  <c r="H219" i="55" s="1"/>
  <c r="H259" i="55" s="1"/>
  <c r="H174" i="55"/>
  <c r="H213" i="55" s="1"/>
  <c r="H253" i="55" s="1"/>
  <c r="C236" i="2"/>
  <c r="C276" i="2" s="1"/>
  <c r="F232" i="66"/>
  <c r="F272" i="66" s="1"/>
  <c r="F213" i="66"/>
  <c r="F253" i="66" s="1"/>
  <c r="E192" i="6"/>
  <c r="I173" i="2"/>
  <c r="I212" i="2" s="1"/>
  <c r="I252" i="2" s="1"/>
  <c r="I182" i="50"/>
  <c r="I221" i="50" s="1"/>
  <c r="I261" i="50" s="1"/>
  <c r="I174" i="50"/>
  <c r="I213" i="50" s="1"/>
  <c r="I253" i="50" s="1"/>
  <c r="I191" i="66"/>
  <c r="I169" i="66"/>
  <c r="I208" i="66" s="1"/>
  <c r="I248" i="66" s="1"/>
  <c r="G219" i="12"/>
  <c r="G259" i="12" s="1"/>
  <c r="I190" i="4"/>
  <c r="I229" i="4" s="1"/>
  <c r="I269" i="4" s="1"/>
  <c r="I170" i="4"/>
  <c r="I209" i="4" s="1"/>
  <c r="I249" i="4" s="1"/>
  <c r="D229" i="9"/>
  <c r="D269" i="9" s="1"/>
  <c r="K176" i="6"/>
  <c r="I170" i="10"/>
  <c r="I209" i="10" s="1"/>
  <c r="I249" i="10" s="1"/>
  <c r="I172" i="11"/>
  <c r="I167" i="11"/>
  <c r="I206" i="11" s="1"/>
  <c r="I246" i="11" s="1"/>
  <c r="G217" i="37"/>
  <c r="G257" i="37" s="1"/>
  <c r="H194" i="9"/>
  <c r="H233" i="9" s="1"/>
  <c r="H273" i="9" s="1"/>
  <c r="E173" i="7"/>
  <c r="E212" i="7" s="1"/>
  <c r="E252" i="7" s="1"/>
  <c r="C228" i="44"/>
  <c r="C268" i="44" s="1"/>
  <c r="C185" i="5"/>
  <c r="D234" i="3"/>
  <c r="D274" i="3" s="1"/>
  <c r="D214" i="3"/>
  <c r="D254" i="3" s="1"/>
  <c r="F229" i="11"/>
  <c r="F269" i="11" s="1"/>
  <c r="F215" i="59"/>
  <c r="F255" i="59" s="1"/>
  <c r="F231" i="59"/>
  <c r="F271" i="59" s="1"/>
  <c r="I182" i="3"/>
  <c r="I221" i="3" s="1"/>
  <c r="I261" i="3" s="1"/>
  <c r="I190" i="3"/>
  <c r="G207" i="13"/>
  <c r="G247" i="13" s="1"/>
  <c r="G234" i="29"/>
  <c r="G274" i="29" s="1"/>
  <c r="G208" i="29"/>
  <c r="G248" i="29" s="1"/>
  <c r="D235" i="65"/>
  <c r="D275" i="65" s="1"/>
  <c r="D232" i="65"/>
  <c r="D272" i="65" s="1"/>
  <c r="I175" i="6"/>
  <c r="I214" i="6" s="1"/>
  <c r="I254" i="6" s="1"/>
  <c r="I193" i="6"/>
  <c r="I232" i="6" s="1"/>
  <c r="I272" i="6" s="1"/>
  <c r="I169" i="37"/>
  <c r="I208" i="37" s="1"/>
  <c r="I248" i="37" s="1"/>
  <c r="I191" i="37"/>
  <c r="I230" i="37" s="1"/>
  <c r="I270" i="37" s="1"/>
  <c r="I169" i="9"/>
  <c r="I208" i="9" s="1"/>
  <c r="I248" i="9" s="1"/>
  <c r="I190" i="9"/>
  <c r="I229" i="9" s="1"/>
  <c r="I269" i="9" s="1"/>
  <c r="I172" i="59"/>
  <c r="I211" i="59" s="1"/>
  <c r="I251" i="59" s="1"/>
  <c r="I173" i="59"/>
  <c r="I212" i="59" s="1"/>
  <c r="I252" i="59" s="1"/>
  <c r="E187" i="7"/>
  <c r="E226" i="7" s="1"/>
  <c r="E266" i="7" s="1"/>
  <c r="C172" i="7"/>
  <c r="C194" i="7"/>
  <c r="C190" i="9"/>
  <c r="C194" i="37"/>
  <c r="D222" i="55"/>
  <c r="D262" i="55" s="1"/>
  <c r="F223" i="62"/>
  <c r="F263" i="62" s="1"/>
  <c r="F225" i="62"/>
  <c r="F265" i="62" s="1"/>
  <c r="I171" i="6"/>
  <c r="I210" i="6" s="1"/>
  <c r="I250" i="6" s="1"/>
  <c r="H186" i="4"/>
  <c r="H191" i="4"/>
  <c r="D215" i="2"/>
  <c r="D255" i="2" s="1"/>
  <c r="I184" i="7"/>
  <c r="I223" i="7" s="1"/>
  <c r="I263" i="7" s="1"/>
  <c r="I174" i="7"/>
  <c r="I213" i="7" s="1"/>
  <c r="I253" i="7" s="1"/>
  <c r="I193" i="55"/>
  <c r="I232" i="55" s="1"/>
  <c r="I272" i="55" s="1"/>
  <c r="I171" i="55"/>
  <c r="I210" i="55" s="1"/>
  <c r="I250" i="55" s="1"/>
  <c r="G211" i="65"/>
  <c r="G251" i="65" s="1"/>
  <c r="H185" i="5"/>
  <c r="H224" i="5" s="1"/>
  <c r="H264" i="5" s="1"/>
  <c r="H169" i="37"/>
  <c r="H189" i="37"/>
  <c r="H228" i="37" s="1"/>
  <c r="H268" i="37" s="1"/>
  <c r="I173" i="8"/>
  <c r="I212" i="8" s="1"/>
  <c r="I252" i="8" s="1"/>
  <c r="F229" i="4"/>
  <c r="F269" i="4" s="1"/>
  <c r="I185" i="37"/>
  <c r="I224" i="37" s="1"/>
  <c r="I264" i="37" s="1"/>
  <c r="I196" i="37"/>
  <c r="I235" i="37" s="1"/>
  <c r="I275" i="37" s="1"/>
  <c r="I186" i="9"/>
  <c r="I225" i="9" s="1"/>
  <c r="I265" i="9" s="1"/>
  <c r="I187" i="9"/>
  <c r="I188" i="59"/>
  <c r="I227" i="59" s="1"/>
  <c r="I267" i="59" s="1"/>
  <c r="I170" i="59"/>
  <c r="I209" i="59" s="1"/>
  <c r="I249" i="59" s="1"/>
  <c r="E174" i="7"/>
  <c r="E213" i="7" s="1"/>
  <c r="E253" i="7" s="1"/>
  <c r="C168" i="7"/>
  <c r="C175" i="7"/>
  <c r="C191" i="37"/>
  <c r="C167" i="37"/>
  <c r="C188" i="11"/>
  <c r="F210" i="62"/>
  <c r="F250" i="62" s="1"/>
  <c r="F231" i="62"/>
  <c r="F271" i="62" s="1"/>
  <c r="H189" i="4"/>
  <c r="D235" i="2"/>
  <c r="D275" i="2" s="1"/>
  <c r="I181" i="7"/>
  <c r="I220" i="7" s="1"/>
  <c r="I260" i="7" s="1"/>
  <c r="I176" i="7"/>
  <c r="I215" i="7" s="1"/>
  <c r="I255" i="7" s="1"/>
  <c r="I166" i="55"/>
  <c r="I205" i="55" s="1"/>
  <c r="I245" i="55" s="1"/>
  <c r="I184" i="55"/>
  <c r="I223" i="55" s="1"/>
  <c r="I263" i="55" s="1"/>
  <c r="E186" i="12"/>
  <c r="G221" i="65"/>
  <c r="G261" i="65" s="1"/>
  <c r="H167" i="5"/>
  <c r="H206" i="5" s="1"/>
  <c r="H246" i="5" s="1"/>
  <c r="H166" i="5"/>
  <c r="H205" i="5" s="1"/>
  <c r="H245" i="5" s="1"/>
  <c r="H166" i="37"/>
  <c r="H205" i="37" s="1"/>
  <c r="H245" i="37" s="1"/>
  <c r="H170" i="37"/>
  <c r="H209" i="37" s="1"/>
  <c r="H249" i="37" s="1"/>
  <c r="I167" i="8"/>
  <c r="I206" i="8" s="1"/>
  <c r="I246" i="8" s="1"/>
  <c r="F223" i="4"/>
  <c r="F263" i="4" s="1"/>
  <c r="F233" i="4"/>
  <c r="F273" i="4" s="1"/>
  <c r="I192" i="59"/>
  <c r="I231" i="59" s="1"/>
  <c r="I271" i="59" s="1"/>
  <c r="I175" i="59"/>
  <c r="I214" i="59" s="1"/>
  <c r="I254" i="59" s="1"/>
  <c r="C178" i="7"/>
  <c r="C181" i="9"/>
  <c r="C182" i="11"/>
  <c r="F227" i="62"/>
  <c r="F267" i="62" s="1"/>
  <c r="I180" i="6"/>
  <c r="I219" i="6" s="1"/>
  <c r="I259" i="6" s="1"/>
  <c r="H167" i="4"/>
  <c r="D234" i="2"/>
  <c r="D274" i="2" s="1"/>
  <c r="I171" i="7"/>
  <c r="I210" i="7" s="1"/>
  <c r="I250" i="7" s="1"/>
  <c r="I257" i="7"/>
  <c r="I178" i="7"/>
  <c r="I217" i="7" s="1"/>
  <c r="I180" i="55"/>
  <c r="I219" i="55" s="1"/>
  <c r="I259" i="55" s="1"/>
  <c r="I167" i="55"/>
  <c r="I206" i="55" s="1"/>
  <c r="I246" i="55" s="1"/>
  <c r="G209" i="65"/>
  <c r="G249" i="65" s="1"/>
  <c r="G215" i="65"/>
  <c r="G255" i="65" s="1"/>
  <c r="H168" i="5"/>
  <c r="H207" i="5" s="1"/>
  <c r="H247" i="5" s="1"/>
  <c r="H175" i="37"/>
  <c r="K175" i="37" s="1"/>
  <c r="H260" i="37"/>
  <c r="H181" i="37"/>
  <c r="H220" i="37" s="1"/>
  <c r="I195" i="8"/>
  <c r="I234" i="8" s="1"/>
  <c r="I274" i="8" s="1"/>
  <c r="G208" i="10"/>
  <c r="G248" i="10" s="1"/>
  <c r="H168" i="62"/>
  <c r="H189" i="62"/>
  <c r="F205" i="12"/>
  <c r="F245" i="12" s="1"/>
  <c r="F273" i="13"/>
  <c r="F233" i="13"/>
  <c r="F220" i="13"/>
  <c r="F260" i="13" s="1"/>
  <c r="H182" i="3"/>
  <c r="G209" i="2"/>
  <c r="G249" i="2" s="1"/>
  <c r="H173" i="6"/>
  <c r="H184" i="6"/>
  <c r="H223" i="6" s="1"/>
  <c r="H263" i="6" s="1"/>
  <c r="F211" i="50"/>
  <c r="F251" i="50" s="1"/>
  <c r="F234" i="50"/>
  <c r="F274" i="50" s="1"/>
  <c r="H177" i="8"/>
  <c r="H172" i="8"/>
  <c r="F206" i="3"/>
  <c r="F246" i="3" s="1"/>
  <c r="F226" i="3"/>
  <c r="F266" i="3" s="1"/>
  <c r="G205" i="6"/>
  <c r="G245" i="6" s="1"/>
  <c r="G218" i="6"/>
  <c r="G258" i="6" s="1"/>
  <c r="C185" i="29"/>
  <c r="C172" i="6"/>
  <c r="D220" i="11"/>
  <c r="D260" i="11" s="1"/>
  <c r="F221" i="9"/>
  <c r="F261" i="9" s="1"/>
  <c r="I166" i="65"/>
  <c r="I177" i="65"/>
  <c r="J177" i="65" s="1"/>
  <c r="E194" i="12"/>
  <c r="E233" i="12" s="1"/>
  <c r="E273" i="12" s="1"/>
  <c r="G221" i="11"/>
  <c r="G261" i="11" s="1"/>
  <c r="G215" i="11"/>
  <c r="G255" i="11" s="1"/>
  <c r="G229" i="59"/>
  <c r="G269" i="59" s="1"/>
  <c r="G216" i="59"/>
  <c r="G256" i="59" s="1"/>
  <c r="D218" i="62"/>
  <c r="D258" i="62" s="1"/>
  <c r="D230" i="62"/>
  <c r="D270" i="62" s="1"/>
  <c r="D230" i="5"/>
  <c r="D270" i="5" s="1"/>
  <c r="D236" i="5"/>
  <c r="D276" i="5" s="1"/>
  <c r="F230" i="65"/>
  <c r="F270" i="65" s="1"/>
  <c r="F215" i="65"/>
  <c r="F255" i="65" s="1"/>
  <c r="H183" i="55"/>
  <c r="H222" i="55" s="1"/>
  <c r="H262" i="55" s="1"/>
  <c r="F227" i="66"/>
  <c r="F267" i="66" s="1"/>
  <c r="F215" i="66"/>
  <c r="F255" i="66" s="1"/>
  <c r="E193" i="9"/>
  <c r="E232" i="9" s="1"/>
  <c r="E272" i="9" s="1"/>
  <c r="F228" i="10"/>
  <c r="F268" i="10" s="1"/>
  <c r="F221" i="10"/>
  <c r="F261" i="10" s="1"/>
  <c r="I184" i="2"/>
  <c r="I223" i="2" s="1"/>
  <c r="I263" i="2" s="1"/>
  <c r="I195" i="2"/>
  <c r="I190" i="50"/>
  <c r="I229" i="50" s="1"/>
  <c r="I269" i="50" s="1"/>
  <c r="I166" i="50"/>
  <c r="I205" i="50" s="1"/>
  <c r="I245" i="50" s="1"/>
  <c r="I195" i="66"/>
  <c r="I168" i="66"/>
  <c r="I207" i="66" s="1"/>
  <c r="I247" i="66" s="1"/>
  <c r="G214" i="12"/>
  <c r="G254" i="12" s="1"/>
  <c r="G233" i="12"/>
  <c r="G273" i="12" s="1"/>
  <c r="G219" i="44"/>
  <c r="G259" i="44" s="1"/>
  <c r="G206" i="44"/>
  <c r="G246" i="44" s="1"/>
  <c r="E194" i="2"/>
  <c r="E233" i="2" s="1"/>
  <c r="E273" i="2" s="1"/>
  <c r="I179" i="4"/>
  <c r="I218" i="4" s="1"/>
  <c r="I258" i="4" s="1"/>
  <c r="I168" i="4"/>
  <c r="I207" i="4" s="1"/>
  <c r="I247" i="4" s="1"/>
  <c r="G216" i="62"/>
  <c r="G256" i="62" s="1"/>
  <c r="G210" i="62"/>
  <c r="G250" i="62" s="1"/>
  <c r="D222" i="9"/>
  <c r="D262" i="9" s="1"/>
  <c r="D227" i="9"/>
  <c r="D267" i="9" s="1"/>
  <c r="G236" i="66"/>
  <c r="G276" i="66" s="1"/>
  <c r="G223" i="66"/>
  <c r="G263" i="66" s="1"/>
  <c r="I183" i="10"/>
  <c r="I166" i="10"/>
  <c r="I205" i="10" s="1"/>
  <c r="I245" i="10" s="1"/>
  <c r="I197" i="11"/>
  <c r="I236" i="11" s="1"/>
  <c r="I276" i="11" s="1"/>
  <c r="H185" i="9"/>
  <c r="H224" i="9" s="1"/>
  <c r="H264" i="9" s="1"/>
  <c r="H196" i="9"/>
  <c r="H235" i="9" s="1"/>
  <c r="H275" i="9" s="1"/>
  <c r="E175" i="8"/>
  <c r="C179" i="44"/>
  <c r="C185" i="44"/>
  <c r="D218" i="3"/>
  <c r="D258" i="3" s="1"/>
  <c r="F216" i="11"/>
  <c r="F256" i="11" s="1"/>
  <c r="F206" i="11"/>
  <c r="F246" i="11" s="1"/>
  <c r="F218" i="59"/>
  <c r="F258" i="59" s="1"/>
  <c r="F211" i="59"/>
  <c r="F251" i="59" s="1"/>
  <c r="I177" i="3"/>
  <c r="I216" i="3" s="1"/>
  <c r="I256" i="3" s="1"/>
  <c r="I172" i="3"/>
  <c r="G205" i="29"/>
  <c r="G245" i="29" s="1"/>
  <c r="H169" i="65"/>
  <c r="H181" i="65"/>
  <c r="H220" i="65" s="1"/>
  <c r="H260" i="65" s="1"/>
  <c r="I192" i="37"/>
  <c r="I231" i="37" s="1"/>
  <c r="I271" i="37" s="1"/>
  <c r="I171" i="37"/>
  <c r="I210" i="37" s="1"/>
  <c r="I250" i="37" s="1"/>
  <c r="I167" i="9"/>
  <c r="I177" i="9"/>
  <c r="I216" i="9" s="1"/>
  <c r="I256" i="9" s="1"/>
  <c r="I195" i="59"/>
  <c r="I234" i="59" s="1"/>
  <c r="I274" i="59" s="1"/>
  <c r="I182" i="59"/>
  <c r="I221" i="59" s="1"/>
  <c r="I261" i="59" s="1"/>
  <c r="E168" i="8"/>
  <c r="E207" i="8" s="1"/>
  <c r="E247" i="8" s="1"/>
  <c r="C188" i="7"/>
  <c r="C194" i="9"/>
  <c r="C196" i="37"/>
  <c r="F234" i="62"/>
  <c r="F274" i="62" s="1"/>
  <c r="F214" i="62"/>
  <c r="F254" i="62" s="1"/>
  <c r="I196" i="6"/>
  <c r="I235" i="6" s="1"/>
  <c r="I275" i="6" s="1"/>
  <c r="H183" i="4"/>
  <c r="H177" i="4"/>
  <c r="K177" i="4" s="1"/>
  <c r="D224" i="2"/>
  <c r="D264" i="2" s="1"/>
  <c r="I166" i="7"/>
  <c r="I205" i="7" s="1"/>
  <c r="I245" i="7" s="1"/>
  <c r="I191" i="7"/>
  <c r="I230" i="7" s="1"/>
  <c r="I270" i="7" s="1"/>
  <c r="I169" i="55"/>
  <c r="I208" i="55" s="1"/>
  <c r="I248" i="55" s="1"/>
  <c r="I186" i="55"/>
  <c r="G219" i="65"/>
  <c r="G259" i="65" s="1"/>
  <c r="G212" i="65"/>
  <c r="G252" i="65" s="1"/>
  <c r="H188" i="5"/>
  <c r="H227" i="5" s="1"/>
  <c r="H267" i="5" s="1"/>
  <c r="H182" i="5"/>
  <c r="H187" i="37"/>
  <c r="H185" i="37"/>
  <c r="H224" i="37" s="1"/>
  <c r="H264" i="37" s="1"/>
  <c r="I184" i="8"/>
  <c r="I223" i="8" s="1"/>
  <c r="I263" i="8" s="1"/>
  <c r="I180" i="8"/>
  <c r="I219" i="8" s="1"/>
  <c r="I259" i="8" s="1"/>
  <c r="F215" i="4"/>
  <c r="F255" i="4" s="1"/>
  <c r="F218" i="29"/>
  <c r="F258" i="29" s="1"/>
  <c r="E166" i="12"/>
  <c r="H194" i="55"/>
  <c r="H233" i="55" s="1"/>
  <c r="H273" i="55" s="1"/>
  <c r="H184" i="55"/>
  <c r="F231" i="66"/>
  <c r="F271" i="66" s="1"/>
  <c r="F219" i="10"/>
  <c r="F259" i="10" s="1"/>
  <c r="I191" i="2"/>
  <c r="I168" i="2"/>
  <c r="I207" i="2" s="1"/>
  <c r="I247" i="2" s="1"/>
  <c r="I192" i="50"/>
  <c r="I231" i="50" s="1"/>
  <c r="I271" i="50" s="1"/>
  <c r="I186" i="50"/>
  <c r="I225" i="50" s="1"/>
  <c r="I265" i="50" s="1"/>
  <c r="I170" i="66"/>
  <c r="I174" i="66"/>
  <c r="I213" i="66" s="1"/>
  <c r="I253" i="66" s="1"/>
  <c r="G212" i="12"/>
  <c r="G252" i="12" s="1"/>
  <c r="G207" i="44"/>
  <c r="G247" i="44" s="1"/>
  <c r="G217" i="44"/>
  <c r="G257" i="44" s="1"/>
  <c r="E185" i="2"/>
  <c r="E224" i="2" s="1"/>
  <c r="E264" i="2" s="1"/>
  <c r="I181" i="4"/>
  <c r="I220" i="4" s="1"/>
  <c r="I260" i="4" s="1"/>
  <c r="I175" i="4"/>
  <c r="I214" i="4" s="1"/>
  <c r="I254" i="4" s="1"/>
  <c r="G225" i="62"/>
  <c r="G265" i="62" s="1"/>
  <c r="G219" i="62"/>
  <c r="G259" i="62" s="1"/>
  <c r="D230" i="9"/>
  <c r="D270" i="9" s="1"/>
  <c r="D221" i="10"/>
  <c r="D261" i="10" s="1"/>
  <c r="D217" i="10"/>
  <c r="D257" i="10" s="1"/>
  <c r="G225" i="66"/>
  <c r="G265" i="66" s="1"/>
  <c r="G230" i="66"/>
  <c r="G270" i="66" s="1"/>
  <c r="I178" i="10"/>
  <c r="I217" i="10" s="1"/>
  <c r="I257" i="10" s="1"/>
  <c r="I188" i="10"/>
  <c r="I227" i="10" s="1"/>
  <c r="I267" i="10" s="1"/>
  <c r="I168" i="11"/>
  <c r="I207" i="11" s="1"/>
  <c r="I247" i="11" s="1"/>
  <c r="G210" i="37"/>
  <c r="G250" i="37" s="1"/>
  <c r="G223" i="37"/>
  <c r="G263" i="37" s="1"/>
  <c r="H190" i="9"/>
  <c r="H229" i="9" s="1"/>
  <c r="H269" i="9" s="1"/>
  <c r="H169" i="9"/>
  <c r="E183" i="11"/>
  <c r="C194" i="5"/>
  <c r="F213" i="11"/>
  <c r="F253" i="11" s="1"/>
  <c r="F220" i="59"/>
  <c r="F260" i="59" s="1"/>
  <c r="F206" i="59"/>
  <c r="F246" i="59" s="1"/>
  <c r="I176" i="3"/>
  <c r="I215" i="3" s="1"/>
  <c r="I255" i="3" s="1"/>
  <c r="I193" i="3"/>
  <c r="I232" i="3" s="1"/>
  <c r="I272" i="3" s="1"/>
  <c r="G215" i="13"/>
  <c r="G255" i="13" s="1"/>
  <c r="G224" i="13"/>
  <c r="G264" i="13" s="1"/>
  <c r="G221" i="29"/>
  <c r="G261" i="29" s="1"/>
  <c r="H180" i="65"/>
  <c r="H219" i="65" s="1"/>
  <c r="H259" i="65" s="1"/>
  <c r="E190" i="6"/>
  <c r="I195" i="37"/>
  <c r="I234" i="37" s="1"/>
  <c r="I274" i="37" s="1"/>
  <c r="I168" i="37"/>
  <c r="I207" i="37" s="1"/>
  <c r="I247" i="37" s="1"/>
  <c r="I191" i="9"/>
  <c r="K191" i="9" s="1"/>
  <c r="I178" i="9"/>
  <c r="I217" i="9" s="1"/>
  <c r="I257" i="9" s="1"/>
  <c r="I191" i="59"/>
  <c r="I230" i="59" s="1"/>
  <c r="I270" i="59" s="1"/>
  <c r="E196" i="8"/>
  <c r="C174" i="7"/>
  <c r="C179" i="37"/>
  <c r="C174" i="11"/>
  <c r="I167" i="6"/>
  <c r="I206" i="6" s="1"/>
  <c r="I246" i="6" s="1"/>
  <c r="H176" i="4"/>
  <c r="H179" i="4"/>
  <c r="E184" i="11"/>
  <c r="I195" i="7"/>
  <c r="I234" i="7" s="1"/>
  <c r="I274" i="7" s="1"/>
  <c r="I180" i="7"/>
  <c r="I219" i="7" s="1"/>
  <c r="I259" i="7" s="1"/>
  <c r="I181" i="55"/>
  <c r="I220" i="55" s="1"/>
  <c r="I260" i="55" s="1"/>
  <c r="I173" i="55"/>
  <c r="I212" i="55" s="1"/>
  <c r="I252" i="55" s="1"/>
  <c r="G231" i="65"/>
  <c r="G271" i="65" s="1"/>
  <c r="G227" i="65"/>
  <c r="G267" i="65" s="1"/>
  <c r="H172" i="5"/>
  <c r="H171" i="5"/>
  <c r="K171" i="5" s="1"/>
  <c r="H167" i="37"/>
  <c r="H206" i="37" s="1"/>
  <c r="H246" i="37" s="1"/>
  <c r="H191" i="37"/>
  <c r="H230" i="37" s="1"/>
  <c r="H270" i="37" s="1"/>
  <c r="I181" i="8"/>
  <c r="I220" i="8" s="1"/>
  <c r="I260" i="8" s="1"/>
  <c r="I174" i="59"/>
  <c r="I213" i="59" s="1"/>
  <c r="I253" i="59" s="1"/>
  <c r="I176" i="59"/>
  <c r="I215" i="59" s="1"/>
  <c r="I255" i="59" s="1"/>
  <c r="C176" i="7"/>
  <c r="C168" i="9"/>
  <c r="F209" i="62"/>
  <c r="F249" i="62" s="1"/>
  <c r="I173" i="6"/>
  <c r="I212" i="6" s="1"/>
  <c r="I252" i="6" s="1"/>
  <c r="H178" i="4"/>
  <c r="H193" i="4"/>
  <c r="J193" i="4" s="1"/>
  <c r="D227" i="2"/>
  <c r="D267" i="2" s="1"/>
  <c r="D210" i="2"/>
  <c r="D250" i="2" s="1"/>
  <c r="I197" i="7"/>
  <c r="I236" i="7" s="1"/>
  <c r="I276" i="7" s="1"/>
  <c r="I177" i="7"/>
  <c r="I216" i="7" s="1"/>
  <c r="I256" i="7" s="1"/>
  <c r="I195" i="55"/>
  <c r="I234" i="55" s="1"/>
  <c r="I274" i="55" s="1"/>
  <c r="I188" i="55"/>
  <c r="I227" i="55" s="1"/>
  <c r="I267" i="55" s="1"/>
  <c r="G210" i="65"/>
  <c r="G250" i="65" s="1"/>
  <c r="G228" i="65"/>
  <c r="G268" i="65" s="1"/>
  <c r="H186" i="5"/>
  <c r="H225" i="5" s="1"/>
  <c r="H265" i="5" s="1"/>
  <c r="H191" i="5"/>
  <c r="K191" i="5" s="1"/>
  <c r="H183" i="37"/>
  <c r="H222" i="37" s="1"/>
  <c r="H262" i="37" s="1"/>
  <c r="H173" i="37"/>
  <c r="H212" i="37" s="1"/>
  <c r="H252" i="37" s="1"/>
  <c r="I197" i="8"/>
  <c r="I236" i="8" s="1"/>
  <c r="I276" i="8" s="1"/>
  <c r="I182" i="8"/>
  <c r="I221" i="8" s="1"/>
  <c r="I261" i="8" s="1"/>
  <c r="I197" i="9"/>
  <c r="I236" i="9" s="1"/>
  <c r="I276" i="9" s="1"/>
  <c r="I180" i="9"/>
  <c r="I219" i="9" s="1"/>
  <c r="I259" i="9" s="1"/>
  <c r="I185" i="59"/>
  <c r="I224" i="59" s="1"/>
  <c r="I264" i="59" s="1"/>
  <c r="I194" i="59"/>
  <c r="I233" i="59" s="1"/>
  <c r="I273" i="59" s="1"/>
  <c r="E173" i="11"/>
  <c r="C192" i="7"/>
  <c r="C168" i="11"/>
  <c r="F218" i="62"/>
  <c r="F258" i="62" s="1"/>
  <c r="I178" i="6"/>
  <c r="I217" i="6" s="1"/>
  <c r="I257" i="6" s="1"/>
  <c r="I222" i="6"/>
  <c r="I262" i="6" s="1"/>
  <c r="H184" i="4"/>
  <c r="H223" i="4" s="1"/>
  <c r="H263" i="4" s="1"/>
  <c r="H166" i="4"/>
  <c r="D222" i="2"/>
  <c r="D262" i="2" s="1"/>
  <c r="D219" i="2"/>
  <c r="D259" i="2" s="1"/>
  <c r="I175" i="7"/>
  <c r="I214" i="7" s="1"/>
  <c r="I254" i="7" s="1"/>
  <c r="I182" i="7"/>
  <c r="I221" i="7" s="1"/>
  <c r="I261" i="7" s="1"/>
  <c r="I197" i="55"/>
  <c r="I236" i="55" s="1"/>
  <c r="I276" i="55" s="1"/>
  <c r="I179" i="55"/>
  <c r="I218" i="55" s="1"/>
  <c r="I258" i="55" s="1"/>
  <c r="G222" i="65"/>
  <c r="G262" i="65" s="1"/>
  <c r="G216" i="65"/>
  <c r="G256" i="65" s="1"/>
  <c r="H178" i="5"/>
  <c r="J178" i="5" s="1"/>
  <c r="H174" i="5"/>
  <c r="H176" i="37"/>
  <c r="H215" i="37" s="1"/>
  <c r="H255" i="37" s="1"/>
  <c r="H172" i="37"/>
  <c r="H211" i="37" s="1"/>
  <c r="H251" i="37" s="1"/>
  <c r="I196" i="8"/>
  <c r="I235" i="8" s="1"/>
  <c r="I275" i="8" s="1"/>
  <c r="E187" i="11"/>
  <c r="E195" i="11"/>
  <c r="F234" i="4"/>
  <c r="F274" i="4" s="1"/>
  <c r="F211" i="4"/>
  <c r="F251" i="4" s="1"/>
  <c r="I184" i="9"/>
  <c r="I223" i="9" s="1"/>
  <c r="I263" i="9" s="1"/>
  <c r="I173" i="9"/>
  <c r="I212" i="9" s="1"/>
  <c r="I252" i="9" s="1"/>
  <c r="I184" i="59"/>
  <c r="I223" i="59" s="1"/>
  <c r="I263" i="59" s="1"/>
  <c r="I168" i="59"/>
  <c r="I207" i="59" s="1"/>
  <c r="I247" i="59" s="1"/>
  <c r="E166" i="11"/>
  <c r="E172" i="65"/>
  <c r="C166" i="9"/>
  <c r="F215" i="62"/>
  <c r="F255" i="62" s="1"/>
  <c r="I189" i="6"/>
  <c r="I228" i="6" s="1"/>
  <c r="I268" i="6" s="1"/>
  <c r="H194" i="4"/>
  <c r="H233" i="4" s="1"/>
  <c r="H273" i="4" s="1"/>
  <c r="J187" i="11"/>
  <c r="D217" i="2"/>
  <c r="D257" i="2" s="1"/>
  <c r="D223" i="2"/>
  <c r="D263" i="2" s="1"/>
  <c r="I186" i="7"/>
  <c r="I225" i="7" s="1"/>
  <c r="I265" i="7" s="1"/>
  <c r="I191" i="55"/>
  <c r="I230" i="55" s="1"/>
  <c r="I270" i="55" s="1"/>
  <c r="I190" i="55"/>
  <c r="I229" i="55" s="1"/>
  <c r="I269" i="55" s="1"/>
  <c r="G206" i="65"/>
  <c r="G246" i="65" s="1"/>
  <c r="H194" i="5"/>
  <c r="H233" i="5" s="1"/>
  <c r="H273" i="5" s="1"/>
  <c r="H192" i="37"/>
  <c r="H231" i="37" s="1"/>
  <c r="H271" i="37" s="1"/>
  <c r="H193" i="37"/>
  <c r="H232" i="37" s="1"/>
  <c r="H272" i="37" s="1"/>
  <c r="I166" i="8"/>
  <c r="I205" i="8" s="1"/>
  <c r="I245" i="8" s="1"/>
  <c r="I169" i="8"/>
  <c r="I208" i="8" s="1"/>
  <c r="I248" i="8" s="1"/>
  <c r="E184" i="6"/>
  <c r="E223" i="6" s="1"/>
  <c r="E263" i="6" s="1"/>
  <c r="F231" i="4"/>
  <c r="F271" i="4" s="1"/>
  <c r="C184" i="9"/>
  <c r="C180" i="37"/>
  <c r="C193" i="11"/>
  <c r="F212" i="62"/>
  <c r="F252" i="62" s="1"/>
  <c r="I197" i="6"/>
  <c r="I236" i="6" s="1"/>
  <c r="I276" i="6" s="1"/>
  <c r="H195" i="4"/>
  <c r="H182" i="4"/>
  <c r="I188" i="7"/>
  <c r="I227" i="7" s="1"/>
  <c r="I267" i="7" s="1"/>
  <c r="I167" i="7"/>
  <c r="I206" i="7" s="1"/>
  <c r="I246" i="7" s="1"/>
  <c r="I168" i="55"/>
  <c r="I207" i="55" s="1"/>
  <c r="I247" i="55" s="1"/>
  <c r="I189" i="55"/>
  <c r="I228" i="55" s="1"/>
  <c r="I268" i="55" s="1"/>
  <c r="G233" i="65"/>
  <c r="G273" i="65" s="1"/>
  <c r="G217" i="65"/>
  <c r="G257" i="65" s="1"/>
  <c r="H169" i="5"/>
  <c r="J169" i="5" s="1"/>
  <c r="H175" i="5"/>
  <c r="J175" i="5" s="1"/>
  <c r="H178" i="37"/>
  <c r="H217" i="37" s="1"/>
  <c r="H257" i="37" s="1"/>
  <c r="H190" i="37"/>
  <c r="H229" i="37" s="1"/>
  <c r="H269" i="37" s="1"/>
  <c r="I175" i="8"/>
  <c r="I214" i="8" s="1"/>
  <c r="I254" i="8" s="1"/>
  <c r="F218" i="4"/>
  <c r="F258" i="4" s="1"/>
  <c r="F222" i="4"/>
  <c r="F262" i="4" s="1"/>
  <c r="I194" i="37"/>
  <c r="I233" i="37" s="1"/>
  <c r="I273" i="37" s="1"/>
  <c r="I181" i="9"/>
  <c r="I220" i="9" s="1"/>
  <c r="I260" i="9" s="1"/>
  <c r="I176" i="9"/>
  <c r="I215" i="9" s="1"/>
  <c r="I255" i="9" s="1"/>
  <c r="I180" i="59"/>
  <c r="I219" i="59" s="1"/>
  <c r="I259" i="59" s="1"/>
  <c r="I178" i="59"/>
  <c r="I217" i="59" s="1"/>
  <c r="I257" i="59" s="1"/>
  <c r="C186" i="7"/>
  <c r="C197" i="9"/>
  <c r="C181" i="37"/>
  <c r="F211" i="62"/>
  <c r="F251" i="62" s="1"/>
  <c r="F207" i="62"/>
  <c r="F247" i="62" s="1"/>
  <c r="I174" i="6"/>
  <c r="I213" i="6" s="1"/>
  <c r="I253" i="6" s="1"/>
  <c r="I166" i="6"/>
  <c r="I205" i="6" s="1"/>
  <c r="I245" i="6" s="1"/>
  <c r="E181" i="12"/>
  <c r="E220" i="12" s="1"/>
  <c r="E260" i="12" s="1"/>
  <c r="E168" i="10"/>
  <c r="H171" i="4"/>
  <c r="H210" i="4" s="1"/>
  <c r="H250" i="4" s="1"/>
  <c r="D207" i="2"/>
  <c r="D247" i="2" s="1"/>
  <c r="I190" i="7"/>
  <c r="I229" i="7" s="1"/>
  <c r="I269" i="7" s="1"/>
  <c r="I170" i="55"/>
  <c r="I209" i="55" s="1"/>
  <c r="I249" i="55" s="1"/>
  <c r="I192" i="55"/>
  <c r="I231" i="55" s="1"/>
  <c r="I271" i="55" s="1"/>
  <c r="G208" i="65"/>
  <c r="G248" i="65" s="1"/>
  <c r="H184" i="5"/>
  <c r="H194" i="37"/>
  <c r="H233" i="37" s="1"/>
  <c r="H273" i="37" s="1"/>
  <c r="H196" i="37"/>
  <c r="H235" i="37" s="1"/>
  <c r="H275" i="37" s="1"/>
  <c r="J196" i="29"/>
  <c r="I190" i="8"/>
  <c r="I229" i="8" s="1"/>
  <c r="I269" i="8" s="1"/>
  <c r="I178" i="8"/>
  <c r="I217" i="8" s="1"/>
  <c r="I257" i="8" s="1"/>
  <c r="F233" i="65"/>
  <c r="F273" i="65" s="1"/>
  <c r="F231" i="65"/>
  <c r="F271" i="65" s="1"/>
  <c r="H185" i="55"/>
  <c r="H168" i="55"/>
  <c r="H207" i="55" s="1"/>
  <c r="H247" i="55" s="1"/>
  <c r="F236" i="66"/>
  <c r="F276" i="66" s="1"/>
  <c r="E191" i="8"/>
  <c r="F207" i="10"/>
  <c r="F247" i="10" s="1"/>
  <c r="I171" i="2"/>
  <c r="I180" i="2"/>
  <c r="I219" i="2" s="1"/>
  <c r="I259" i="2" s="1"/>
  <c r="I173" i="50"/>
  <c r="I212" i="50" s="1"/>
  <c r="I252" i="50" s="1"/>
  <c r="I168" i="50"/>
  <c r="I207" i="50" s="1"/>
  <c r="I247" i="50" s="1"/>
  <c r="I175" i="66"/>
  <c r="I197" i="66"/>
  <c r="I236" i="66" s="1"/>
  <c r="I276" i="66" s="1"/>
  <c r="G216" i="12"/>
  <c r="G256" i="12" s="1"/>
  <c r="G230" i="12"/>
  <c r="G270" i="12" s="1"/>
  <c r="G233" i="44"/>
  <c r="G273" i="44" s="1"/>
  <c r="G214" i="44"/>
  <c r="G254" i="44" s="1"/>
  <c r="I176" i="4"/>
  <c r="I215" i="4" s="1"/>
  <c r="I255" i="4" s="1"/>
  <c r="I232" i="4"/>
  <c r="I272" i="4" s="1"/>
  <c r="G230" i="62"/>
  <c r="G270" i="62" s="1"/>
  <c r="G209" i="62"/>
  <c r="G249" i="62" s="1"/>
  <c r="D218" i="9"/>
  <c r="D258" i="9" s="1"/>
  <c r="G229" i="66"/>
  <c r="G269" i="66" s="1"/>
  <c r="G216" i="66"/>
  <c r="G256" i="66" s="1"/>
  <c r="I182" i="10"/>
  <c r="I221" i="10" s="1"/>
  <c r="I261" i="10" s="1"/>
  <c r="I193" i="11"/>
  <c r="I232" i="11" s="1"/>
  <c r="I272" i="11" s="1"/>
  <c r="I178" i="11"/>
  <c r="G216" i="37"/>
  <c r="G256" i="37" s="1"/>
  <c r="H178" i="9"/>
  <c r="H186" i="9"/>
  <c r="H225" i="9" s="1"/>
  <c r="H265" i="9" s="1"/>
  <c r="E176" i="9"/>
  <c r="C186" i="5"/>
  <c r="F225" i="11"/>
  <c r="F265" i="11" s="1"/>
  <c r="F232" i="59"/>
  <c r="F272" i="59" s="1"/>
  <c r="F212" i="59"/>
  <c r="F252" i="59" s="1"/>
  <c r="I179" i="3"/>
  <c r="I218" i="3" s="1"/>
  <c r="I258" i="3" s="1"/>
  <c r="I185" i="3"/>
  <c r="I224" i="3" s="1"/>
  <c r="I264" i="3" s="1"/>
  <c r="G227" i="13"/>
  <c r="G267" i="13" s="1"/>
  <c r="G213" i="13"/>
  <c r="G253" i="13" s="1"/>
  <c r="G232" i="29"/>
  <c r="G272" i="29" s="1"/>
  <c r="G227" i="29"/>
  <c r="G267" i="29" s="1"/>
  <c r="H178" i="65"/>
  <c r="H184" i="65"/>
  <c r="I173" i="37"/>
  <c r="I212" i="37" s="1"/>
  <c r="I252" i="37" s="1"/>
  <c r="I182" i="37"/>
  <c r="I221" i="37" s="1"/>
  <c r="I261" i="37" s="1"/>
  <c r="I166" i="9"/>
  <c r="I205" i="9" s="1"/>
  <c r="I245" i="9" s="1"/>
  <c r="I195" i="9"/>
  <c r="I234" i="9" s="1"/>
  <c r="I274" i="9" s="1"/>
  <c r="I196" i="59"/>
  <c r="I235" i="59" s="1"/>
  <c r="I275" i="59" s="1"/>
  <c r="I167" i="59"/>
  <c r="I206" i="59" s="1"/>
  <c r="I246" i="59" s="1"/>
  <c r="C191" i="7"/>
  <c r="C184" i="7"/>
  <c r="C194" i="11"/>
  <c r="F221" i="62"/>
  <c r="F261" i="62" s="1"/>
  <c r="F228" i="62"/>
  <c r="F268" i="62" s="1"/>
  <c r="I179" i="6"/>
  <c r="I218" i="6" s="1"/>
  <c r="I258" i="6" s="1"/>
  <c r="E177" i="12"/>
  <c r="E216" i="12" s="1"/>
  <c r="E256" i="12" s="1"/>
  <c r="E186" i="10"/>
  <c r="E225" i="10" s="1"/>
  <c r="E265" i="10" s="1"/>
  <c r="H174" i="4"/>
  <c r="H187" i="4"/>
  <c r="H226" i="4" s="1"/>
  <c r="H266" i="4" s="1"/>
  <c r="E172" i="6"/>
  <c r="E211" i="6" s="1"/>
  <c r="E251" i="6" s="1"/>
  <c r="I192" i="7"/>
  <c r="I231" i="7" s="1"/>
  <c r="I271" i="7" s="1"/>
  <c r="I172" i="55"/>
  <c r="I211" i="55" s="1"/>
  <c r="I251" i="55" s="1"/>
  <c r="I177" i="55"/>
  <c r="I216" i="55" s="1"/>
  <c r="I256" i="55" s="1"/>
  <c r="G235" i="65"/>
  <c r="G275" i="65" s="1"/>
  <c r="G224" i="65"/>
  <c r="G264" i="65" s="1"/>
  <c r="H180" i="5"/>
  <c r="H180" i="37"/>
  <c r="H219" i="37" s="1"/>
  <c r="H259" i="37" s="1"/>
  <c r="H197" i="37"/>
  <c r="H236" i="37" s="1"/>
  <c r="H276" i="37" s="1"/>
  <c r="I176" i="8"/>
  <c r="I215" i="8" s="1"/>
  <c r="I255" i="8" s="1"/>
  <c r="I168" i="8"/>
  <c r="I207" i="8" s="1"/>
  <c r="I247" i="8" s="1"/>
  <c r="I192" i="4"/>
  <c r="I231" i="4" s="1"/>
  <c r="I271" i="4" s="1"/>
  <c r="I187" i="4"/>
  <c r="I226" i="4" s="1"/>
  <c r="I266" i="4" s="1"/>
  <c r="G232" i="62"/>
  <c r="G272" i="62" s="1"/>
  <c r="G223" i="62"/>
  <c r="G263" i="62" s="1"/>
  <c r="E186" i="11"/>
  <c r="D236" i="9"/>
  <c r="D276" i="9" s="1"/>
  <c r="D224" i="9"/>
  <c r="D264" i="9" s="1"/>
  <c r="G227" i="66"/>
  <c r="G267" i="66" s="1"/>
  <c r="G234" i="66"/>
  <c r="G274" i="66" s="1"/>
  <c r="I173" i="10"/>
  <c r="I212" i="10" s="1"/>
  <c r="I252" i="10" s="1"/>
  <c r="I177" i="10"/>
  <c r="I216" i="10" s="1"/>
  <c r="I256" i="10" s="1"/>
  <c r="I181" i="11"/>
  <c r="I220" i="11" s="1"/>
  <c r="I260" i="11" s="1"/>
  <c r="G221" i="37"/>
  <c r="G261" i="37" s="1"/>
  <c r="H172" i="9"/>
  <c r="H211" i="9" s="1"/>
  <c r="H251" i="9" s="1"/>
  <c r="H189" i="9"/>
  <c r="E196" i="9"/>
  <c r="D225" i="3"/>
  <c r="D265" i="3" s="1"/>
  <c r="I184" i="3"/>
  <c r="I223" i="3" s="1"/>
  <c r="I263" i="3" s="1"/>
  <c r="G231" i="13"/>
  <c r="G271" i="13" s="1"/>
  <c r="H183" i="65"/>
  <c r="H222" i="65" s="1"/>
  <c r="H262" i="65" s="1"/>
  <c r="H187" i="65"/>
  <c r="I174" i="37"/>
  <c r="I213" i="37" s="1"/>
  <c r="I253" i="37" s="1"/>
  <c r="I193" i="37"/>
  <c r="I232" i="37" s="1"/>
  <c r="I272" i="37" s="1"/>
  <c r="I170" i="9"/>
  <c r="I209" i="9" s="1"/>
  <c r="I249" i="9" s="1"/>
  <c r="I227" i="9"/>
  <c r="I267" i="9" s="1"/>
  <c r="I181" i="59"/>
  <c r="I220" i="59" s="1"/>
  <c r="I260" i="59" s="1"/>
  <c r="I183" i="59"/>
  <c r="E177" i="9"/>
  <c r="E216" i="9" s="1"/>
  <c r="E256" i="9" s="1"/>
  <c r="C177" i="9"/>
  <c r="C189" i="37"/>
  <c r="C196" i="11"/>
  <c r="D228" i="55"/>
  <c r="D268" i="55" s="1"/>
  <c r="F205" i="62"/>
  <c r="F245" i="62" s="1"/>
  <c r="I177" i="6"/>
  <c r="I216" i="6" s="1"/>
  <c r="I256" i="6" s="1"/>
  <c r="I182" i="6"/>
  <c r="I221" i="6" s="1"/>
  <c r="I261" i="6" s="1"/>
  <c r="H192" i="4"/>
  <c r="E180" i="2"/>
  <c r="E170" i="6"/>
  <c r="E209" i="6" s="1"/>
  <c r="E249" i="6" s="1"/>
  <c r="D218" i="2"/>
  <c r="D258" i="2" s="1"/>
  <c r="I194" i="7"/>
  <c r="I233" i="7" s="1"/>
  <c r="I273" i="7" s="1"/>
  <c r="I212" i="7"/>
  <c r="I252" i="7" s="1"/>
  <c r="I174" i="55"/>
  <c r="I213" i="55" s="1"/>
  <c r="I253" i="55" s="1"/>
  <c r="I194" i="55"/>
  <c r="I233" i="55" s="1"/>
  <c r="I273" i="55" s="1"/>
  <c r="H196" i="5"/>
  <c r="H187" i="5"/>
  <c r="H226" i="5" s="1"/>
  <c r="H266" i="5" s="1"/>
  <c r="H188" i="37"/>
  <c r="H227" i="37" s="1"/>
  <c r="H267" i="37" s="1"/>
  <c r="H179" i="37"/>
  <c r="H218" i="37" s="1"/>
  <c r="H258" i="37" s="1"/>
  <c r="I185" i="8"/>
  <c r="I224" i="8" s="1"/>
  <c r="I264" i="8" s="1"/>
  <c r="I171" i="8"/>
  <c r="I210" i="8" s="1"/>
  <c r="I250" i="8" s="1"/>
  <c r="H195" i="62"/>
  <c r="H194" i="62"/>
  <c r="F225" i="12"/>
  <c r="F265" i="12" s="1"/>
  <c r="H171" i="3"/>
  <c r="G230" i="2"/>
  <c r="G270" i="2" s="1"/>
  <c r="H182" i="6"/>
  <c r="H221" i="6" s="1"/>
  <c r="H261" i="6" s="1"/>
  <c r="H188" i="6"/>
  <c r="H227" i="6" s="1"/>
  <c r="H267" i="6" s="1"/>
  <c r="E183" i="12"/>
  <c r="E222" i="12" s="1"/>
  <c r="E262" i="12" s="1"/>
  <c r="H173" i="8"/>
  <c r="H212" i="8" s="1"/>
  <c r="H252" i="8" s="1"/>
  <c r="H184" i="8"/>
  <c r="F214" i="3"/>
  <c r="F254" i="3" s="1"/>
  <c r="F222" i="3"/>
  <c r="F262" i="3" s="1"/>
  <c r="C168" i="50"/>
  <c r="G215" i="6"/>
  <c r="G255" i="6" s="1"/>
  <c r="E192" i="11"/>
  <c r="C167" i="29"/>
  <c r="C179" i="62"/>
  <c r="C169" i="6"/>
  <c r="D236" i="11"/>
  <c r="D276" i="11" s="1"/>
  <c r="F207" i="9"/>
  <c r="F247" i="9" s="1"/>
  <c r="I185" i="65"/>
  <c r="G227" i="11"/>
  <c r="G267" i="11" s="1"/>
  <c r="G219" i="59"/>
  <c r="G259" i="59" s="1"/>
  <c r="G232" i="59"/>
  <c r="G272" i="59" s="1"/>
  <c r="D223" i="62"/>
  <c r="D263" i="62" s="1"/>
  <c r="F222" i="29"/>
  <c r="F262" i="29" s="1"/>
  <c r="F217" i="29"/>
  <c r="F257" i="29" s="1"/>
  <c r="E177" i="6"/>
  <c r="E216" i="6" s="1"/>
  <c r="E256" i="6" s="1"/>
  <c r="F218" i="65"/>
  <c r="F258" i="65" s="1"/>
  <c r="F217" i="65"/>
  <c r="F257" i="65" s="1"/>
  <c r="H195" i="55"/>
  <c r="H170" i="55"/>
  <c r="H209" i="55" s="1"/>
  <c r="H249" i="55" s="1"/>
  <c r="C186" i="2"/>
  <c r="F205" i="66"/>
  <c r="F245" i="66" s="1"/>
  <c r="F220" i="66"/>
  <c r="F260" i="66" s="1"/>
  <c r="F223" i="10"/>
  <c r="F263" i="10" s="1"/>
  <c r="F214" i="10"/>
  <c r="F254" i="10" s="1"/>
  <c r="I193" i="2"/>
  <c r="J193" i="2" s="1"/>
  <c r="I181" i="2"/>
  <c r="I220" i="2" s="1"/>
  <c r="I260" i="2" s="1"/>
  <c r="I197" i="50"/>
  <c r="I184" i="50"/>
  <c r="I223" i="50" s="1"/>
  <c r="I263" i="50" s="1"/>
  <c r="I177" i="66"/>
  <c r="I216" i="66" s="1"/>
  <c r="I256" i="66" s="1"/>
  <c r="G215" i="12"/>
  <c r="G255" i="12" s="1"/>
  <c r="G228" i="44"/>
  <c r="G268" i="44" s="1"/>
  <c r="I169" i="4"/>
  <c r="I208" i="4" s="1"/>
  <c r="I248" i="4" s="1"/>
  <c r="G234" i="62"/>
  <c r="G274" i="62" s="1"/>
  <c r="D207" i="9"/>
  <c r="D247" i="9" s="1"/>
  <c r="D220" i="9"/>
  <c r="D260" i="9" s="1"/>
  <c r="D208" i="10"/>
  <c r="D248" i="10" s="1"/>
  <c r="G218" i="66"/>
  <c r="G258" i="66" s="1"/>
  <c r="G206" i="66"/>
  <c r="G246" i="66" s="1"/>
  <c r="I172" i="10"/>
  <c r="I211" i="10" s="1"/>
  <c r="I251" i="10" s="1"/>
  <c r="I190" i="10"/>
  <c r="I229" i="10" s="1"/>
  <c r="I269" i="10" s="1"/>
  <c r="I185" i="11"/>
  <c r="I224" i="11" s="1"/>
  <c r="I264" i="11" s="1"/>
  <c r="I186" i="11"/>
  <c r="I225" i="11" s="1"/>
  <c r="I265" i="11" s="1"/>
  <c r="G225" i="37"/>
  <c r="G265" i="37" s="1"/>
  <c r="H188" i="9"/>
  <c r="H227" i="9" s="1"/>
  <c r="H267" i="9" s="1"/>
  <c r="F234" i="59"/>
  <c r="F274" i="59" s="1"/>
  <c r="F214" i="59"/>
  <c r="F254" i="59" s="1"/>
  <c r="I178" i="3"/>
  <c r="I217" i="3" s="1"/>
  <c r="I257" i="3" s="1"/>
  <c r="G211" i="13"/>
  <c r="G251" i="13" s="1"/>
  <c r="G229" i="29"/>
  <c r="G269" i="29" s="1"/>
  <c r="H176" i="65"/>
  <c r="H175" i="65"/>
  <c r="D236" i="65"/>
  <c r="D276" i="65" s="1"/>
  <c r="D231" i="65"/>
  <c r="D271" i="65" s="1"/>
  <c r="E193" i="12"/>
  <c r="E232" i="12" s="1"/>
  <c r="E272" i="12" s="1"/>
  <c r="I177" i="37"/>
  <c r="I216" i="37" s="1"/>
  <c r="I256" i="37" s="1"/>
  <c r="I197" i="37"/>
  <c r="I236" i="37" s="1"/>
  <c r="I276" i="37" s="1"/>
  <c r="I175" i="9"/>
  <c r="J175" i="9" s="1"/>
  <c r="I190" i="59"/>
  <c r="I169" i="59"/>
  <c r="I208" i="59" s="1"/>
  <c r="I248" i="59" s="1"/>
  <c r="E179" i="9"/>
  <c r="C193" i="7"/>
  <c r="C190" i="7"/>
  <c r="C166" i="37"/>
  <c r="F230" i="62"/>
  <c r="F270" i="62" s="1"/>
  <c r="I184" i="6"/>
  <c r="I223" i="6" s="1"/>
  <c r="I263" i="6" s="1"/>
  <c r="H169" i="4"/>
  <c r="H180" i="4"/>
  <c r="E196" i="2"/>
  <c r="I196" i="7"/>
  <c r="I235" i="7" s="1"/>
  <c r="I275" i="7" s="1"/>
  <c r="I179" i="7"/>
  <c r="I176" i="55"/>
  <c r="I215" i="55" s="1"/>
  <c r="I255" i="55" s="1"/>
  <c r="I187" i="55"/>
  <c r="I226" i="55" s="1"/>
  <c r="I266" i="55" s="1"/>
  <c r="G226" i="65"/>
  <c r="G266" i="65" s="1"/>
  <c r="G236" i="65"/>
  <c r="G276" i="65" s="1"/>
  <c r="H170" i="5"/>
  <c r="H209" i="5" s="1"/>
  <c r="H249" i="5" s="1"/>
  <c r="H177" i="37"/>
  <c r="H216" i="37" s="1"/>
  <c r="H256" i="37" s="1"/>
  <c r="H186" i="37"/>
  <c r="H225" i="37" s="1"/>
  <c r="H265" i="37" s="1"/>
  <c r="I191" i="8"/>
  <c r="I230" i="8" s="1"/>
  <c r="I270" i="8" s="1"/>
  <c r="I174" i="8"/>
  <c r="I213" i="8" s="1"/>
  <c r="I253" i="8" s="1"/>
  <c r="F205" i="4"/>
  <c r="F245" i="4" s="1"/>
  <c r="I185" i="4"/>
  <c r="G222" i="62"/>
  <c r="G262" i="62" s="1"/>
  <c r="G206" i="62"/>
  <c r="G246" i="62" s="1"/>
  <c r="E167" i="6"/>
  <c r="E206" i="6" s="1"/>
  <c r="E246" i="6" s="1"/>
  <c r="D208" i="9"/>
  <c r="D248" i="9" s="1"/>
  <c r="D207" i="10"/>
  <c r="D247" i="10" s="1"/>
  <c r="D223" i="10"/>
  <c r="D263" i="10" s="1"/>
  <c r="G220" i="66"/>
  <c r="G260" i="66" s="1"/>
  <c r="I187" i="10"/>
  <c r="I226" i="10" s="1"/>
  <c r="I266" i="10" s="1"/>
  <c r="I191" i="10"/>
  <c r="I230" i="10" s="1"/>
  <c r="I270" i="10" s="1"/>
  <c r="I177" i="11"/>
  <c r="I216" i="11" s="1"/>
  <c r="I256" i="11" s="1"/>
  <c r="I173" i="11"/>
  <c r="I212" i="11" s="1"/>
  <c r="I252" i="11" s="1"/>
  <c r="G214" i="37"/>
  <c r="G254" i="37" s="1"/>
  <c r="H180" i="9"/>
  <c r="J180" i="9" s="1"/>
  <c r="D221" i="3"/>
  <c r="D261" i="3" s="1"/>
  <c r="D216" i="3"/>
  <c r="D256" i="3" s="1"/>
  <c r="F231" i="11"/>
  <c r="F271" i="11" s="1"/>
  <c r="I166" i="3"/>
  <c r="I205" i="3" s="1"/>
  <c r="I245" i="3" s="1"/>
  <c r="I197" i="3"/>
  <c r="I236" i="3" s="1"/>
  <c r="I276" i="3" s="1"/>
  <c r="G206" i="29"/>
  <c r="G246" i="29" s="1"/>
  <c r="E173" i="10"/>
  <c r="E212" i="10" s="1"/>
  <c r="E252" i="10" s="1"/>
  <c r="H188" i="65"/>
  <c r="H197" i="65"/>
  <c r="D233" i="65"/>
  <c r="D273" i="65" s="1"/>
  <c r="I190" i="37"/>
  <c r="I229" i="37" s="1"/>
  <c r="I269" i="37" s="1"/>
  <c r="I179" i="37"/>
  <c r="I218" i="37" s="1"/>
  <c r="I258" i="37" s="1"/>
  <c r="J193" i="9"/>
  <c r="I185" i="9"/>
  <c r="I224" i="9" s="1"/>
  <c r="I264" i="9" s="1"/>
  <c r="I174" i="9"/>
  <c r="I213" i="9" s="1"/>
  <c r="I253" i="9" s="1"/>
  <c r="I186" i="59"/>
  <c r="I225" i="59" s="1"/>
  <c r="I265" i="59" s="1"/>
  <c r="I187" i="59"/>
  <c r="I226" i="59" s="1"/>
  <c r="I266" i="59" s="1"/>
  <c r="C195" i="7"/>
  <c r="C187" i="7"/>
  <c r="I168" i="6"/>
  <c r="I207" i="6" s="1"/>
  <c r="I247" i="6" s="1"/>
  <c r="I190" i="6"/>
  <c r="I229" i="6" s="1"/>
  <c r="I269" i="6" s="1"/>
  <c r="H190" i="4"/>
  <c r="H229" i="4" s="1"/>
  <c r="H269" i="4" s="1"/>
  <c r="H188" i="4"/>
  <c r="H227" i="4" s="1"/>
  <c r="H267" i="4" s="1"/>
  <c r="I168" i="7"/>
  <c r="I207" i="7" s="1"/>
  <c r="I247" i="7" s="1"/>
  <c r="I183" i="7"/>
  <c r="I222" i="7" s="1"/>
  <c r="I262" i="7" s="1"/>
  <c r="I178" i="55"/>
  <c r="I217" i="55" s="1"/>
  <c r="I257" i="55" s="1"/>
  <c r="I196" i="55"/>
  <c r="I235" i="55" s="1"/>
  <c r="I275" i="55" s="1"/>
  <c r="H183" i="5"/>
  <c r="H222" i="5" s="1"/>
  <c r="H262" i="5" s="1"/>
  <c r="H195" i="37"/>
  <c r="H234" i="37" s="1"/>
  <c r="H274" i="37" s="1"/>
  <c r="I193" i="8"/>
  <c r="I232" i="8" s="1"/>
  <c r="I272" i="8" s="1"/>
  <c r="I177" i="8"/>
  <c r="I216" i="8" s="1"/>
  <c r="I256" i="8" s="1"/>
  <c r="F206" i="4"/>
  <c r="F246" i="4" s="1"/>
  <c r="F224" i="4"/>
  <c r="F264" i="4" s="1"/>
  <c r="B246" i="11"/>
  <c r="B269" i="62"/>
  <c r="B247" i="44"/>
  <c r="B250" i="44"/>
  <c r="B253" i="62"/>
  <c r="B271" i="37"/>
  <c r="B274" i="5"/>
  <c r="B268" i="50"/>
  <c r="B273" i="29"/>
  <c r="B254" i="44"/>
  <c r="B251" i="29"/>
  <c r="B246" i="2"/>
  <c r="B253" i="5"/>
  <c r="B266" i="29"/>
  <c r="B267" i="9"/>
  <c r="B253" i="55"/>
  <c r="B267" i="55"/>
  <c r="B262" i="37"/>
  <c r="B255" i="55"/>
  <c r="B254" i="37"/>
  <c r="B249" i="37"/>
  <c r="B271" i="59"/>
  <c r="B254" i="62"/>
  <c r="B264" i="13"/>
  <c r="B264" i="7"/>
  <c r="B268" i="59"/>
  <c r="B271" i="50"/>
  <c r="B252" i="4"/>
  <c r="K252" i="4" s="1"/>
  <c r="C288" i="4" s="1"/>
  <c r="B253" i="59"/>
  <c r="B264" i="50"/>
  <c r="B245" i="59"/>
  <c r="B269" i="50"/>
  <c r="B268" i="65"/>
  <c r="B268" i="8"/>
  <c r="B269" i="5"/>
  <c r="K269" i="5" s="1"/>
  <c r="C305" i="5" s="1"/>
  <c r="B269" i="7"/>
  <c r="B255" i="2"/>
  <c r="B255" i="7"/>
  <c r="B271" i="13"/>
  <c r="B271" i="6"/>
  <c r="B262" i="6"/>
  <c r="B271" i="62"/>
  <c r="B261" i="59"/>
  <c r="B255" i="62"/>
  <c r="B270" i="29"/>
  <c r="B274" i="8"/>
  <c r="B255" i="11"/>
  <c r="B254" i="65"/>
  <c r="B275" i="65"/>
  <c r="B275" i="50"/>
  <c r="B248" i="9"/>
  <c r="B274" i="44"/>
  <c r="B260" i="59"/>
  <c r="B274" i="7"/>
  <c r="B246" i="66"/>
  <c r="B245" i="11"/>
  <c r="B248" i="55"/>
  <c r="B263" i="6"/>
  <c r="B272" i="62"/>
  <c r="B268" i="12"/>
  <c r="B261" i="10"/>
  <c r="B253" i="9"/>
  <c r="B248" i="50"/>
  <c r="B260" i="4"/>
  <c r="B268" i="11"/>
  <c r="B265" i="5"/>
  <c r="B269" i="44"/>
  <c r="B272" i="37"/>
  <c r="B272" i="12"/>
  <c r="B249" i="65"/>
  <c r="B264" i="8"/>
  <c r="B272" i="65"/>
  <c r="B261" i="55"/>
  <c r="B266" i="59"/>
  <c r="B257" i="66"/>
  <c r="B246" i="7"/>
  <c r="B260" i="37"/>
  <c r="B254" i="2"/>
  <c r="B259" i="66"/>
  <c r="B249" i="3"/>
  <c r="B261" i="2"/>
  <c r="B268" i="4"/>
  <c r="B246" i="29"/>
  <c r="B256" i="62"/>
  <c r="B270" i="3"/>
  <c r="B252" i="11"/>
  <c r="B258" i="9"/>
  <c r="B267" i="37"/>
  <c r="B265" i="12"/>
  <c r="B264" i="59"/>
  <c r="B247" i="65"/>
  <c r="B263" i="55"/>
  <c r="B265" i="55"/>
  <c r="B255" i="29"/>
  <c r="B274" i="50"/>
  <c r="B251" i="9"/>
  <c r="B275" i="3"/>
  <c r="B250" i="66"/>
  <c r="B247" i="3"/>
  <c r="B246" i="12"/>
  <c r="B255" i="5"/>
  <c r="K255" i="5" s="1"/>
  <c r="C291" i="5" s="1"/>
  <c r="B271" i="7"/>
  <c r="B249" i="12"/>
  <c r="B257" i="65"/>
  <c r="B251" i="55"/>
  <c r="B275" i="13"/>
  <c r="B259" i="8"/>
  <c r="B265" i="37"/>
  <c r="B253" i="44"/>
  <c r="B252" i="10"/>
  <c r="B255" i="59"/>
  <c r="B250" i="50"/>
  <c r="B258" i="37"/>
  <c r="B248" i="59"/>
  <c r="B263" i="3"/>
  <c r="B266" i="65"/>
  <c r="B246" i="65"/>
  <c r="B258" i="50"/>
  <c r="B248" i="4"/>
  <c r="B252" i="66"/>
  <c r="B263" i="37"/>
  <c r="B252" i="65"/>
  <c r="B268" i="66"/>
  <c r="B247" i="55"/>
  <c r="B246" i="59"/>
  <c r="B270" i="37"/>
  <c r="B261" i="44"/>
  <c r="B259" i="50"/>
  <c r="B261" i="29"/>
  <c r="B262" i="62"/>
  <c r="B255" i="37"/>
  <c r="B270" i="8"/>
  <c r="B265" i="65"/>
  <c r="B256" i="65"/>
  <c r="B246" i="9"/>
  <c r="B256" i="55"/>
  <c r="B254" i="8"/>
  <c r="B267" i="11"/>
  <c r="B275" i="62"/>
  <c r="B267" i="59"/>
  <c r="B267" i="3"/>
  <c r="B271" i="66"/>
  <c r="B257" i="7"/>
  <c r="B256" i="12"/>
  <c r="B254" i="6"/>
  <c r="B257" i="4"/>
  <c r="B259" i="59"/>
  <c r="B267" i="5"/>
  <c r="B250" i="4"/>
  <c r="B263" i="62"/>
  <c r="B246" i="44"/>
  <c r="B262" i="55"/>
  <c r="B262" i="11"/>
  <c r="B274" i="37"/>
  <c r="B249" i="55"/>
  <c r="B262" i="5"/>
  <c r="B252" i="2"/>
  <c r="B262" i="12"/>
  <c r="B257" i="59"/>
  <c r="B260" i="10"/>
  <c r="B274" i="65"/>
  <c r="B246" i="37"/>
  <c r="B252" i="13"/>
  <c r="B265" i="8"/>
  <c r="B259" i="3"/>
  <c r="B271" i="2"/>
  <c r="B276" i="37"/>
  <c r="B267" i="66"/>
  <c r="B255" i="4"/>
  <c r="B273" i="55"/>
  <c r="B256" i="8"/>
  <c r="B247" i="29"/>
  <c r="B248" i="6"/>
  <c r="B258" i="3"/>
  <c r="B269" i="3"/>
  <c r="B257" i="2"/>
  <c r="B258" i="66"/>
  <c r="B256" i="44"/>
  <c r="B272" i="10"/>
  <c r="B259" i="4"/>
  <c r="B266" i="9"/>
  <c r="B254" i="5"/>
  <c r="B272" i="6"/>
  <c r="B276" i="12"/>
  <c r="B252" i="44"/>
  <c r="B276" i="44"/>
  <c r="B250" i="9"/>
  <c r="B270" i="6"/>
  <c r="B251" i="3"/>
  <c r="B250" i="59"/>
  <c r="B267" i="12"/>
  <c r="B263" i="10"/>
  <c r="B251" i="7"/>
  <c r="B269" i="12"/>
  <c r="B262" i="7"/>
  <c r="B260" i="44"/>
  <c r="B254" i="3"/>
  <c r="B275" i="66"/>
  <c r="B270" i="62"/>
  <c r="B249" i="10"/>
  <c r="B259" i="62"/>
  <c r="B268" i="6"/>
  <c r="B272" i="7"/>
  <c r="B271" i="55"/>
  <c r="B248" i="29"/>
  <c r="B259" i="13"/>
  <c r="B251" i="44"/>
  <c r="B267" i="62"/>
  <c r="B248" i="13"/>
  <c r="B262" i="59"/>
  <c r="B257" i="9"/>
  <c r="B264" i="9"/>
  <c r="B260" i="5"/>
  <c r="B257" i="55"/>
  <c r="B260" i="66"/>
  <c r="B253" i="13"/>
  <c r="B257" i="6"/>
  <c r="B274" i="9"/>
  <c r="B263" i="7"/>
  <c r="B256" i="37"/>
  <c r="B264" i="62"/>
  <c r="B251" i="37"/>
  <c r="B250" i="2"/>
  <c r="B273" i="66"/>
  <c r="B246" i="62"/>
  <c r="B262" i="65"/>
  <c r="B275" i="2"/>
  <c r="B251" i="62"/>
  <c r="B256" i="7"/>
  <c r="B268" i="2"/>
  <c r="B252" i="50"/>
  <c r="B251" i="66"/>
  <c r="B253" i="66"/>
  <c r="B249" i="8"/>
  <c r="B263" i="44"/>
  <c r="B265" i="62"/>
  <c r="B260" i="50"/>
  <c r="B259" i="9"/>
  <c r="B251" i="65"/>
  <c r="B254" i="29"/>
  <c r="B258" i="7"/>
  <c r="B250" i="10"/>
  <c r="B268" i="29"/>
  <c r="B261" i="13"/>
  <c r="B247" i="6"/>
  <c r="B271" i="65"/>
  <c r="B249" i="62"/>
  <c r="B245" i="29"/>
  <c r="B274" i="66"/>
  <c r="B258" i="5"/>
  <c r="B269" i="66"/>
  <c r="B273" i="7"/>
  <c r="B255" i="50"/>
  <c r="B267" i="7"/>
  <c r="B250" i="65"/>
  <c r="B275" i="10"/>
  <c r="B261" i="11"/>
  <c r="B272" i="55"/>
  <c r="B269" i="37"/>
  <c r="B265" i="10"/>
  <c r="B268" i="10"/>
  <c r="B265" i="3"/>
  <c r="B259" i="11"/>
  <c r="B273" i="50"/>
  <c r="B271" i="5"/>
  <c r="B267" i="50"/>
  <c r="B256" i="6"/>
  <c r="B248" i="62"/>
  <c r="B265" i="44"/>
  <c r="B255" i="66"/>
  <c r="B270" i="10"/>
  <c r="B264" i="55"/>
  <c r="B250" i="29"/>
  <c r="B255" i="9"/>
  <c r="B263" i="13"/>
  <c r="B273" i="11"/>
  <c r="B258" i="55"/>
  <c r="B253" i="7"/>
  <c r="B246" i="13"/>
  <c r="B252" i="59"/>
  <c r="B271" i="11"/>
  <c r="B257" i="50"/>
  <c r="B248" i="7"/>
  <c r="B270" i="13"/>
  <c r="B276" i="9"/>
  <c r="B266" i="66"/>
  <c r="B248" i="11"/>
  <c r="B247" i="10"/>
  <c r="B270" i="4"/>
  <c r="B274" i="3"/>
  <c r="B246" i="6"/>
  <c r="B274" i="12"/>
  <c r="B253" i="50"/>
  <c r="B260" i="3"/>
  <c r="K260" i="3" s="1"/>
  <c r="C296" i="3" s="1"/>
  <c r="B266" i="6"/>
  <c r="B275" i="8"/>
  <c r="B260" i="62"/>
  <c r="B270" i="2"/>
  <c r="B252" i="6"/>
  <c r="B258" i="65"/>
  <c r="B269" i="59"/>
  <c r="B270" i="44"/>
  <c r="B248" i="66"/>
  <c r="B274" i="55"/>
  <c r="B258" i="44"/>
  <c r="B249" i="59"/>
  <c r="B260" i="55"/>
  <c r="B266" i="2"/>
  <c r="B263" i="8"/>
  <c r="B253" i="3"/>
  <c r="B246" i="55"/>
  <c r="B269" i="29"/>
  <c r="B263" i="12"/>
  <c r="B250" i="11"/>
  <c r="B245" i="62"/>
  <c r="B270" i="65"/>
  <c r="B272" i="3"/>
  <c r="B275" i="29"/>
  <c r="B254" i="4"/>
  <c r="B261" i="4"/>
  <c r="B263" i="65"/>
  <c r="B251" i="59"/>
  <c r="B276" i="62"/>
  <c r="B276" i="59"/>
  <c r="B251" i="50"/>
  <c r="B245" i="66"/>
  <c r="B267" i="10"/>
  <c r="B261" i="6"/>
  <c r="B253" i="12"/>
  <c r="B271" i="9"/>
  <c r="B268" i="44"/>
  <c r="B262" i="50"/>
  <c r="B276" i="7"/>
  <c r="B257" i="11"/>
  <c r="B258" i="8"/>
  <c r="B262" i="44"/>
  <c r="B247" i="62"/>
  <c r="B259" i="65"/>
  <c r="B276" i="4"/>
  <c r="B266" i="13"/>
  <c r="B247" i="13"/>
  <c r="B247" i="37"/>
  <c r="B260" i="7"/>
  <c r="B245" i="65"/>
  <c r="B269" i="55"/>
  <c r="B270" i="5"/>
  <c r="B275" i="59"/>
  <c r="B258" i="62"/>
  <c r="B275" i="9"/>
  <c r="B264" i="4"/>
  <c r="B259" i="2"/>
  <c r="B262" i="9"/>
  <c r="B275" i="11"/>
  <c r="B264" i="66"/>
  <c r="B260" i="12"/>
  <c r="B246" i="5"/>
  <c r="B271" i="4"/>
  <c r="B266" i="11"/>
  <c r="B274" i="62"/>
  <c r="B275" i="4"/>
  <c r="B276" i="55"/>
  <c r="B262" i="2"/>
  <c r="B261" i="8"/>
  <c r="B253" i="37"/>
  <c r="B276" i="50"/>
  <c r="B276" i="66"/>
  <c r="B256" i="10"/>
  <c r="B275" i="6"/>
  <c r="B272" i="8"/>
  <c r="B245" i="50"/>
  <c r="B251" i="10"/>
  <c r="B255" i="65"/>
  <c r="B251" i="12"/>
  <c r="B273" i="13"/>
  <c r="B276" i="3"/>
  <c r="B263" i="29"/>
  <c r="B272" i="44"/>
  <c r="B273" i="59"/>
  <c r="B267" i="44"/>
  <c r="B250" i="8"/>
  <c r="B252" i="29"/>
  <c r="B267" i="65"/>
  <c r="B276" i="10"/>
  <c r="B266" i="50"/>
  <c r="E214" i="11" l="1"/>
  <c r="E254" i="11" s="1"/>
  <c r="K254" i="11" s="1"/>
  <c r="C290" i="11" s="1"/>
  <c r="J175" i="11"/>
  <c r="H209" i="29"/>
  <c r="H249" i="29" s="1"/>
  <c r="K170" i="29"/>
  <c r="H220" i="5"/>
  <c r="H260" i="5" s="1"/>
  <c r="K260" i="5" s="1"/>
  <c r="C296" i="5" s="1"/>
  <c r="J181" i="5"/>
  <c r="K181" i="5"/>
  <c r="I226" i="66"/>
  <c r="I266" i="66" s="1"/>
  <c r="K266" i="66" s="1"/>
  <c r="C302" i="66" s="1"/>
  <c r="K187" i="66"/>
  <c r="J182" i="2"/>
  <c r="K196" i="29"/>
  <c r="J191" i="62"/>
  <c r="H215" i="6"/>
  <c r="H255" i="6" s="1"/>
  <c r="J176" i="6"/>
  <c r="J192" i="9"/>
  <c r="H212" i="65"/>
  <c r="H252" i="65" s="1"/>
  <c r="K252" i="65" s="1"/>
  <c r="C288" i="65" s="1"/>
  <c r="K173" i="65"/>
  <c r="J173" i="65"/>
  <c r="I229" i="44"/>
  <c r="I269" i="44" s="1"/>
  <c r="K269" i="44" s="1"/>
  <c r="C305" i="44" s="1"/>
  <c r="K190" i="44"/>
  <c r="I210" i="44"/>
  <c r="I250" i="44" s="1"/>
  <c r="K171" i="44"/>
  <c r="J171" i="44"/>
  <c r="I212" i="66"/>
  <c r="I252" i="66" s="1"/>
  <c r="J173" i="66"/>
  <c r="H208" i="29"/>
  <c r="H248" i="29" s="1"/>
  <c r="J169" i="29"/>
  <c r="J188" i="50"/>
  <c r="H228" i="44"/>
  <c r="H268" i="44" s="1"/>
  <c r="J189" i="44"/>
  <c r="H232" i="66"/>
  <c r="H272" i="66" s="1"/>
  <c r="K193" i="66"/>
  <c r="J167" i="2"/>
  <c r="K191" i="62"/>
  <c r="I210" i="65"/>
  <c r="I250" i="65" s="1"/>
  <c r="K250" i="65" s="1"/>
  <c r="C286" i="65" s="1"/>
  <c r="K171" i="65"/>
  <c r="H215" i="62"/>
  <c r="H255" i="62" s="1"/>
  <c r="J176" i="62"/>
  <c r="K176" i="62"/>
  <c r="I217" i="44"/>
  <c r="I257" i="44" s="1"/>
  <c r="K178" i="44"/>
  <c r="J182" i="9"/>
  <c r="H221" i="55"/>
  <c r="H261" i="55" s="1"/>
  <c r="K261" i="55" s="1"/>
  <c r="C297" i="55" s="1"/>
  <c r="J182" i="55"/>
  <c r="J183" i="62"/>
  <c r="J187" i="66"/>
  <c r="J169" i="62"/>
  <c r="H234" i="3"/>
  <c r="H274" i="3" s="1"/>
  <c r="K195" i="3"/>
  <c r="J195" i="3"/>
  <c r="H235" i="65"/>
  <c r="H275" i="65" s="1"/>
  <c r="K275" i="65" s="1"/>
  <c r="C311" i="65" s="1"/>
  <c r="K196" i="65"/>
  <c r="J196" i="65"/>
  <c r="K184" i="65"/>
  <c r="K182" i="2"/>
  <c r="K173" i="5"/>
  <c r="K195" i="65"/>
  <c r="J185" i="62"/>
  <c r="J191" i="65"/>
  <c r="K179" i="10"/>
  <c r="K191" i="65"/>
  <c r="J195" i="10"/>
  <c r="J172" i="65"/>
  <c r="K189" i="50"/>
  <c r="K258" i="10"/>
  <c r="C294" i="10" s="1"/>
  <c r="K268" i="8"/>
  <c r="C304" i="8" s="1"/>
  <c r="J195" i="66"/>
  <c r="K272" i="9"/>
  <c r="C308" i="9" s="1"/>
  <c r="J195" i="65"/>
  <c r="K179" i="66"/>
  <c r="K183" i="3"/>
  <c r="J178" i="9"/>
  <c r="J179" i="10"/>
  <c r="K170" i="7"/>
  <c r="K192" i="2"/>
  <c r="K179" i="9"/>
  <c r="K196" i="66"/>
  <c r="K194" i="3"/>
  <c r="J178" i="4"/>
  <c r="J186" i="66"/>
  <c r="K183" i="62"/>
  <c r="K183" i="4"/>
  <c r="K261" i="9"/>
  <c r="C297" i="9" s="1"/>
  <c r="K275" i="62"/>
  <c r="C311" i="62" s="1"/>
  <c r="K246" i="2"/>
  <c r="C282" i="2" s="1"/>
  <c r="K274" i="5"/>
  <c r="C310" i="5" s="1"/>
  <c r="K189" i="9"/>
  <c r="J171" i="65"/>
  <c r="K272" i="66"/>
  <c r="C308" i="66" s="1"/>
  <c r="J189" i="50"/>
  <c r="K257" i="13"/>
  <c r="C293" i="13" s="1"/>
  <c r="J193" i="59"/>
  <c r="K193" i="59"/>
  <c r="J175" i="8"/>
  <c r="J193" i="66"/>
  <c r="K180" i="44"/>
  <c r="K192" i="62"/>
  <c r="K186" i="66"/>
  <c r="K249" i="5"/>
  <c r="C285" i="5" s="1"/>
  <c r="K256" i="5"/>
  <c r="C292" i="5" s="1"/>
  <c r="K174" i="50"/>
  <c r="K252" i="5"/>
  <c r="C288" i="5" s="1"/>
  <c r="K254" i="62"/>
  <c r="C290" i="62" s="1"/>
  <c r="K262" i="8"/>
  <c r="C298" i="8" s="1"/>
  <c r="K266" i="5"/>
  <c r="C302" i="5" s="1"/>
  <c r="H236" i="65"/>
  <c r="H276" i="65" s="1"/>
  <c r="K276" i="65" s="1"/>
  <c r="C312" i="65" s="1"/>
  <c r="K197" i="65"/>
  <c r="K256" i="11"/>
  <c r="C292" i="11" s="1"/>
  <c r="I236" i="50"/>
  <c r="I276" i="50" s="1"/>
  <c r="K197" i="50"/>
  <c r="I229" i="59"/>
  <c r="I269" i="59" s="1"/>
  <c r="K190" i="59"/>
  <c r="I222" i="59"/>
  <c r="I262" i="59" s="1"/>
  <c r="K183" i="59"/>
  <c r="J183" i="59"/>
  <c r="I224" i="65"/>
  <c r="I264" i="65" s="1"/>
  <c r="K185" i="65"/>
  <c r="H214" i="65"/>
  <c r="H254" i="65" s="1"/>
  <c r="K175" i="65"/>
  <c r="H213" i="4"/>
  <c r="H253" i="4" s="1"/>
  <c r="K253" i="4" s="1"/>
  <c r="C289" i="4" s="1"/>
  <c r="J174" i="4"/>
  <c r="I218" i="7"/>
  <c r="I258" i="7" s="1"/>
  <c r="J179" i="7"/>
  <c r="K183" i="7"/>
  <c r="H210" i="3"/>
  <c r="H250" i="3" s="1"/>
  <c r="J171" i="3"/>
  <c r="K259" i="44"/>
  <c r="C295" i="44" s="1"/>
  <c r="J190" i="10"/>
  <c r="J194" i="3"/>
  <c r="J195" i="5"/>
  <c r="J173" i="10"/>
  <c r="H218" i="4"/>
  <c r="H258" i="4" s="1"/>
  <c r="J179" i="4"/>
  <c r="K185" i="37"/>
  <c r="J168" i="4"/>
  <c r="I230" i="66"/>
  <c r="I270" i="66" s="1"/>
  <c r="K191" i="66"/>
  <c r="J168" i="8"/>
  <c r="K170" i="10"/>
  <c r="K273" i="3"/>
  <c r="C309" i="3" s="1"/>
  <c r="K186" i="10"/>
  <c r="J194" i="4"/>
  <c r="K172" i="9"/>
  <c r="J177" i="5"/>
  <c r="E231" i="10"/>
  <c r="E271" i="10" s="1"/>
  <c r="K271" i="10" s="1"/>
  <c r="C307" i="10" s="1"/>
  <c r="K192" i="10"/>
  <c r="K171" i="4"/>
  <c r="K168" i="66"/>
  <c r="H225" i="3"/>
  <c r="H265" i="3" s="1"/>
  <c r="K265" i="3" s="1"/>
  <c r="C301" i="3" s="1"/>
  <c r="J186" i="3"/>
  <c r="I209" i="66"/>
  <c r="I249" i="66" s="1"/>
  <c r="K170" i="66"/>
  <c r="K273" i="4"/>
  <c r="C309" i="4" s="1"/>
  <c r="J177" i="10"/>
  <c r="K181" i="59"/>
  <c r="H232" i="10"/>
  <c r="H272" i="10" s="1"/>
  <c r="K193" i="10"/>
  <c r="J192" i="10"/>
  <c r="H228" i="66"/>
  <c r="H268" i="66" s="1"/>
  <c r="K268" i="66" s="1"/>
  <c r="C304" i="66" s="1"/>
  <c r="J189" i="66"/>
  <c r="K245" i="5"/>
  <c r="C281" i="5" s="1"/>
  <c r="K173" i="8"/>
  <c r="K258" i="4"/>
  <c r="C294" i="4" s="1"/>
  <c r="J178" i="6"/>
  <c r="J176" i="8"/>
  <c r="J180" i="44"/>
  <c r="K168" i="4"/>
  <c r="K168" i="8"/>
  <c r="J180" i="65"/>
  <c r="J186" i="9"/>
  <c r="J196" i="62"/>
  <c r="K260" i="11"/>
  <c r="C296" i="11" s="1"/>
  <c r="I229" i="3"/>
  <c r="I269" i="3" s="1"/>
  <c r="K269" i="3" s="1"/>
  <c r="C305" i="3" s="1"/>
  <c r="K190" i="3"/>
  <c r="K176" i="8"/>
  <c r="J185" i="11"/>
  <c r="K172" i="10"/>
  <c r="J181" i="59"/>
  <c r="K168" i="6"/>
  <c r="H233" i="29"/>
  <c r="H273" i="29" s="1"/>
  <c r="J194" i="29"/>
  <c r="J178" i="3"/>
  <c r="K177" i="11"/>
  <c r="K166" i="44"/>
  <c r="J191" i="44"/>
  <c r="J166" i="7"/>
  <c r="K172" i="2"/>
  <c r="K190" i="65"/>
  <c r="K257" i="62"/>
  <c r="C293" i="62" s="1"/>
  <c r="K269" i="13"/>
  <c r="C305" i="13" s="1"/>
  <c r="J190" i="13"/>
  <c r="K183" i="10"/>
  <c r="K166" i="7"/>
  <c r="K167" i="9"/>
  <c r="K167" i="44"/>
  <c r="K247" i="4"/>
  <c r="C283" i="4" s="1"/>
  <c r="K269" i="65"/>
  <c r="C305" i="65" s="1"/>
  <c r="K272" i="59"/>
  <c r="C308" i="59" s="1"/>
  <c r="K273" i="44"/>
  <c r="C309" i="44" s="1"/>
  <c r="J183" i="7"/>
  <c r="J194" i="50"/>
  <c r="K194" i="50"/>
  <c r="K178" i="29"/>
  <c r="J178" i="29"/>
  <c r="K184" i="50"/>
  <c r="J188" i="29"/>
  <c r="K174" i="59"/>
  <c r="K270" i="29"/>
  <c r="C306" i="29" s="1"/>
  <c r="J178" i="50"/>
  <c r="J194" i="59"/>
  <c r="K245" i="55"/>
  <c r="C281" i="55" s="1"/>
  <c r="K188" i="10"/>
  <c r="K178" i="59"/>
  <c r="J196" i="50"/>
  <c r="K178" i="50"/>
  <c r="J190" i="12"/>
  <c r="K196" i="50"/>
  <c r="K270" i="66"/>
  <c r="C306" i="66" s="1"/>
  <c r="K245" i="62"/>
  <c r="C281" i="62" s="1"/>
  <c r="K252" i="7"/>
  <c r="C288" i="7" s="1"/>
  <c r="K173" i="7"/>
  <c r="J173" i="7"/>
  <c r="K263" i="66"/>
  <c r="C299" i="66" s="1"/>
  <c r="J184" i="66"/>
  <c r="K184" i="66"/>
  <c r="K275" i="29"/>
  <c r="C311" i="29" s="1"/>
  <c r="K262" i="65"/>
  <c r="C298" i="65" s="1"/>
  <c r="K262" i="55"/>
  <c r="C298" i="55" s="1"/>
  <c r="E231" i="11"/>
  <c r="E271" i="11" s="1"/>
  <c r="K271" i="11" s="1"/>
  <c r="C307" i="11" s="1"/>
  <c r="K192" i="11"/>
  <c r="K183" i="6"/>
  <c r="K271" i="37"/>
  <c r="C307" i="37" s="1"/>
  <c r="J190" i="29"/>
  <c r="K190" i="29"/>
  <c r="H223" i="5"/>
  <c r="H263" i="5" s="1"/>
  <c r="K263" i="5" s="1"/>
  <c r="C299" i="5" s="1"/>
  <c r="J184" i="5"/>
  <c r="K246" i="66"/>
  <c r="C282" i="66" s="1"/>
  <c r="J167" i="66"/>
  <c r="K190" i="10"/>
  <c r="C206" i="55"/>
  <c r="C246" i="55" s="1"/>
  <c r="K246" i="55" s="1"/>
  <c r="C282" i="55" s="1"/>
  <c r="J167" i="55"/>
  <c r="K167" i="55"/>
  <c r="H219" i="8"/>
  <c r="H259" i="8" s="1"/>
  <c r="K259" i="8" s="1"/>
  <c r="C295" i="8" s="1"/>
  <c r="K180" i="8"/>
  <c r="C227" i="5"/>
  <c r="C267" i="5" s="1"/>
  <c r="J188" i="5"/>
  <c r="K188" i="5"/>
  <c r="C209" i="13"/>
  <c r="C249" i="13" s="1"/>
  <c r="K249" i="13" s="1"/>
  <c r="C285" i="13" s="1"/>
  <c r="K170" i="13"/>
  <c r="J170" i="13"/>
  <c r="K255" i="44"/>
  <c r="C291" i="44" s="1"/>
  <c r="J176" i="44"/>
  <c r="K176" i="44"/>
  <c r="K267" i="62"/>
  <c r="C303" i="62" s="1"/>
  <c r="I211" i="11"/>
  <c r="I251" i="11" s="1"/>
  <c r="K172" i="11"/>
  <c r="K267" i="59"/>
  <c r="C303" i="59" s="1"/>
  <c r="J188" i="59"/>
  <c r="K188" i="59"/>
  <c r="H227" i="65"/>
  <c r="H267" i="65" s="1"/>
  <c r="K267" i="65" s="1"/>
  <c r="C303" i="65" s="1"/>
  <c r="J188" i="65"/>
  <c r="K188" i="65"/>
  <c r="H208" i="65"/>
  <c r="H248" i="65" s="1"/>
  <c r="K248" i="65" s="1"/>
  <c r="C284" i="65" s="1"/>
  <c r="K169" i="65"/>
  <c r="K257" i="29"/>
  <c r="C293" i="29" s="1"/>
  <c r="C230" i="59"/>
  <c r="C270" i="59" s="1"/>
  <c r="K270" i="59" s="1"/>
  <c r="C306" i="59" s="1"/>
  <c r="J191" i="59"/>
  <c r="K191" i="59"/>
  <c r="C211" i="55"/>
  <c r="C251" i="55" s="1"/>
  <c r="K251" i="55" s="1"/>
  <c r="C287" i="55" s="1"/>
  <c r="J172" i="55"/>
  <c r="K172" i="55"/>
  <c r="C215" i="7"/>
  <c r="C255" i="7" s="1"/>
  <c r="K176" i="7"/>
  <c r="J176" i="7"/>
  <c r="C231" i="7"/>
  <c r="C271" i="7" s="1"/>
  <c r="K271" i="7" s="1"/>
  <c r="C307" i="7" s="1"/>
  <c r="J192" i="7"/>
  <c r="K192" i="7"/>
  <c r="K254" i="29"/>
  <c r="C290" i="29" s="1"/>
  <c r="K175" i="29"/>
  <c r="J175" i="29"/>
  <c r="E216" i="2"/>
  <c r="E256" i="2" s="1"/>
  <c r="K256" i="2" s="1"/>
  <c r="C292" i="2" s="1"/>
  <c r="J177" i="2"/>
  <c r="K177" i="2"/>
  <c r="E218" i="11"/>
  <c r="E258" i="11" s="1"/>
  <c r="K258" i="11" s="1"/>
  <c r="C294" i="11" s="1"/>
  <c r="K179" i="11"/>
  <c r="J179" i="11"/>
  <c r="K263" i="44"/>
  <c r="C299" i="44" s="1"/>
  <c r="K184" i="44"/>
  <c r="J184" i="44"/>
  <c r="J180" i="62"/>
  <c r="H229" i="11"/>
  <c r="H269" i="11" s="1"/>
  <c r="K269" i="11" s="1"/>
  <c r="C305" i="11" s="1"/>
  <c r="K190" i="11"/>
  <c r="J190" i="11"/>
  <c r="C219" i="37"/>
  <c r="C259" i="37" s="1"/>
  <c r="K259" i="37" s="1"/>
  <c r="C295" i="37" s="1"/>
  <c r="K180" i="37"/>
  <c r="J180" i="37"/>
  <c r="E235" i="8"/>
  <c r="E275" i="8" s="1"/>
  <c r="K275" i="8" s="1"/>
  <c r="C311" i="8" s="1"/>
  <c r="K196" i="8"/>
  <c r="J196" i="8"/>
  <c r="H211" i="8"/>
  <c r="H251" i="8" s="1"/>
  <c r="K251" i="8" s="1"/>
  <c r="C287" i="8" s="1"/>
  <c r="K172" i="8"/>
  <c r="J172" i="8"/>
  <c r="C217" i="7"/>
  <c r="C257" i="7" s="1"/>
  <c r="K257" i="7" s="1"/>
  <c r="C293" i="7" s="1"/>
  <c r="J178" i="7"/>
  <c r="K178" i="7"/>
  <c r="K245" i="66"/>
  <c r="C281" i="66" s="1"/>
  <c r="K166" i="66"/>
  <c r="J166" i="66"/>
  <c r="K261" i="62"/>
  <c r="C297" i="62" s="1"/>
  <c r="K271" i="44"/>
  <c r="C307" i="44" s="1"/>
  <c r="J192" i="44"/>
  <c r="K192" i="44"/>
  <c r="H226" i="13"/>
  <c r="H266" i="13" s="1"/>
  <c r="K266" i="13" s="1"/>
  <c r="C302" i="13" s="1"/>
  <c r="J187" i="13"/>
  <c r="K187" i="13"/>
  <c r="J166" i="29"/>
  <c r="K166" i="29"/>
  <c r="K247" i="37"/>
  <c r="C283" i="37" s="1"/>
  <c r="J168" i="37"/>
  <c r="K168" i="37"/>
  <c r="H211" i="66"/>
  <c r="H251" i="66" s="1"/>
  <c r="K172" i="66"/>
  <c r="J172" i="66"/>
  <c r="C223" i="29"/>
  <c r="C263" i="29" s="1"/>
  <c r="K184" i="29"/>
  <c r="J184" i="29"/>
  <c r="K193" i="44"/>
  <c r="J193" i="44"/>
  <c r="C219" i="29"/>
  <c r="C259" i="29" s="1"/>
  <c r="K259" i="29" s="1"/>
  <c r="C295" i="29" s="1"/>
  <c r="J180" i="29"/>
  <c r="K180" i="29"/>
  <c r="E215" i="11"/>
  <c r="E255" i="11" s="1"/>
  <c r="K176" i="11"/>
  <c r="J176" i="11"/>
  <c r="C223" i="59"/>
  <c r="C263" i="59" s="1"/>
  <c r="K263" i="59" s="1"/>
  <c r="C299" i="59" s="1"/>
  <c r="J184" i="59"/>
  <c r="K184" i="59"/>
  <c r="H214" i="4"/>
  <c r="H254" i="4" s="1"/>
  <c r="K175" i="4"/>
  <c r="J175" i="4"/>
  <c r="J194" i="65"/>
  <c r="C224" i="12"/>
  <c r="C264" i="12" s="1"/>
  <c r="K264" i="12" s="1"/>
  <c r="C300" i="12" s="1"/>
  <c r="J185" i="12"/>
  <c r="K185" i="12"/>
  <c r="I214" i="9"/>
  <c r="I254" i="9" s="1"/>
  <c r="K175" i="9"/>
  <c r="C225" i="7"/>
  <c r="C265" i="7" s="1"/>
  <c r="K265" i="7" s="1"/>
  <c r="C301" i="7" s="1"/>
  <c r="K186" i="7"/>
  <c r="J186" i="7"/>
  <c r="H214" i="5"/>
  <c r="H254" i="5" s="1"/>
  <c r="K254" i="5" s="1"/>
  <c r="C290" i="5" s="1"/>
  <c r="K175" i="5"/>
  <c r="H213" i="5"/>
  <c r="H253" i="5" s="1"/>
  <c r="J174" i="5"/>
  <c r="H211" i="5"/>
  <c r="H251" i="5" s="1"/>
  <c r="K251" i="5" s="1"/>
  <c r="C287" i="5" s="1"/>
  <c r="J172" i="5"/>
  <c r="K172" i="5"/>
  <c r="C227" i="11"/>
  <c r="C267" i="11" s="1"/>
  <c r="K188" i="11"/>
  <c r="J188" i="11"/>
  <c r="K265" i="66"/>
  <c r="C301" i="66" s="1"/>
  <c r="K267" i="29"/>
  <c r="C303" i="29" s="1"/>
  <c r="J177" i="6"/>
  <c r="K169" i="10"/>
  <c r="J169" i="10"/>
  <c r="I231" i="66"/>
  <c r="I271" i="66" s="1"/>
  <c r="K271" i="66" s="1"/>
  <c r="C307" i="66" s="1"/>
  <c r="K192" i="66"/>
  <c r="K274" i="44"/>
  <c r="C310" i="44" s="1"/>
  <c r="K195" i="44"/>
  <c r="J195" i="44"/>
  <c r="C235" i="59"/>
  <c r="C275" i="59" s="1"/>
  <c r="K196" i="59"/>
  <c r="J196" i="59"/>
  <c r="J190" i="8"/>
  <c r="J180" i="8"/>
  <c r="J183" i="6"/>
  <c r="H228" i="65"/>
  <c r="H268" i="65" s="1"/>
  <c r="K268" i="65" s="1"/>
  <c r="C304" i="65" s="1"/>
  <c r="J189" i="65"/>
  <c r="K189" i="65"/>
  <c r="J173" i="8"/>
  <c r="C223" i="10"/>
  <c r="C263" i="10" s="1"/>
  <c r="J184" i="10"/>
  <c r="K184" i="10"/>
  <c r="C235" i="55"/>
  <c r="C275" i="55" s="1"/>
  <c r="K275" i="55" s="1"/>
  <c r="C311" i="55" s="1"/>
  <c r="J196" i="55"/>
  <c r="K196" i="55"/>
  <c r="H234" i="62"/>
  <c r="H274" i="62" s="1"/>
  <c r="J195" i="62"/>
  <c r="K195" i="62"/>
  <c r="H226" i="44"/>
  <c r="H266" i="44" s="1"/>
  <c r="J187" i="44"/>
  <c r="K187" i="44"/>
  <c r="E207" i="10"/>
  <c r="E247" i="10" s="1"/>
  <c r="K247" i="10" s="1"/>
  <c r="C283" i="10" s="1"/>
  <c r="K168" i="10"/>
  <c r="J168" i="10"/>
  <c r="C233" i="7"/>
  <c r="C273" i="7" s="1"/>
  <c r="K273" i="7" s="1"/>
  <c r="C309" i="7" s="1"/>
  <c r="K194" i="7"/>
  <c r="J194" i="7"/>
  <c r="H221" i="3"/>
  <c r="H261" i="3" s="1"/>
  <c r="K182" i="3"/>
  <c r="J182" i="3"/>
  <c r="C208" i="13"/>
  <c r="C248" i="13" s="1"/>
  <c r="K169" i="13"/>
  <c r="J169" i="13"/>
  <c r="C205" i="2"/>
  <c r="C245" i="2" s="1"/>
  <c r="K245" i="2" s="1"/>
  <c r="C281" i="2" s="1"/>
  <c r="K166" i="2"/>
  <c r="J166" i="2"/>
  <c r="K184" i="5"/>
  <c r="K272" i="10"/>
  <c r="C308" i="10" s="1"/>
  <c r="E205" i="11"/>
  <c r="E245" i="11" s="1"/>
  <c r="K245" i="11" s="1"/>
  <c r="C281" i="11" s="1"/>
  <c r="K166" i="11"/>
  <c r="J166" i="11"/>
  <c r="I209" i="12"/>
  <c r="I249" i="12" s="1"/>
  <c r="K249" i="12" s="1"/>
  <c r="C285" i="12" s="1"/>
  <c r="K170" i="12"/>
  <c r="H223" i="3"/>
  <c r="H263" i="3" s="1"/>
  <c r="J184" i="3"/>
  <c r="K184" i="3"/>
  <c r="H209" i="3"/>
  <c r="H249" i="3" s="1"/>
  <c r="K249" i="3" s="1"/>
  <c r="C285" i="3" s="1"/>
  <c r="J170" i="3"/>
  <c r="K264" i="7"/>
  <c r="C300" i="7" s="1"/>
  <c r="K185" i="7"/>
  <c r="J185" i="7"/>
  <c r="E221" i="12"/>
  <c r="E261" i="12" s="1"/>
  <c r="K182" i="12"/>
  <c r="J182" i="12"/>
  <c r="E212" i="9"/>
  <c r="E252" i="9" s="1"/>
  <c r="K252" i="9" s="1"/>
  <c r="C288" i="9" s="1"/>
  <c r="J173" i="9"/>
  <c r="K170" i="3"/>
  <c r="K196" i="3"/>
  <c r="H226" i="2"/>
  <c r="H266" i="2" s="1"/>
  <c r="K266" i="2" s="1"/>
  <c r="C302" i="2" s="1"/>
  <c r="K187" i="2"/>
  <c r="J187" i="2"/>
  <c r="H213" i="65"/>
  <c r="H253" i="65" s="1"/>
  <c r="K253" i="65" s="1"/>
  <c r="C289" i="65" s="1"/>
  <c r="J174" i="65"/>
  <c r="K174" i="65"/>
  <c r="K190" i="8"/>
  <c r="C231" i="29"/>
  <c r="C271" i="29" s="1"/>
  <c r="K271" i="29" s="1"/>
  <c r="C307" i="29" s="1"/>
  <c r="K192" i="29"/>
  <c r="J192" i="29"/>
  <c r="J197" i="50"/>
  <c r="H227" i="8"/>
  <c r="H267" i="8" s="1"/>
  <c r="K267" i="8" s="1"/>
  <c r="C303" i="8" s="1"/>
  <c r="K188" i="8"/>
  <c r="J188" i="8"/>
  <c r="K263" i="6"/>
  <c r="C299" i="6" s="1"/>
  <c r="J184" i="6"/>
  <c r="H218" i="50"/>
  <c r="H258" i="50" s="1"/>
  <c r="K258" i="50" s="1"/>
  <c r="C294" i="50" s="1"/>
  <c r="J179" i="50"/>
  <c r="K179" i="50"/>
  <c r="H206" i="10"/>
  <c r="H246" i="10" s="1"/>
  <c r="K246" i="10" s="1"/>
  <c r="C282" i="10" s="1"/>
  <c r="K167" i="10"/>
  <c r="J167" i="10"/>
  <c r="E222" i="11"/>
  <c r="E262" i="11" s="1"/>
  <c r="K262" i="11" s="1"/>
  <c r="C298" i="11" s="1"/>
  <c r="K183" i="11"/>
  <c r="J183" i="11"/>
  <c r="H210" i="10"/>
  <c r="H250" i="10" s="1"/>
  <c r="K250" i="10" s="1"/>
  <c r="C286" i="10" s="1"/>
  <c r="K171" i="10"/>
  <c r="J171" i="10"/>
  <c r="K253" i="66"/>
  <c r="C289" i="66" s="1"/>
  <c r="K174" i="66"/>
  <c r="J174" i="66"/>
  <c r="K270" i="65"/>
  <c r="C306" i="65" s="1"/>
  <c r="K256" i="6"/>
  <c r="C292" i="6" s="1"/>
  <c r="K250" i="29"/>
  <c r="C286" i="29" s="1"/>
  <c r="K171" i="29"/>
  <c r="J171" i="29"/>
  <c r="H230" i="5"/>
  <c r="H270" i="5" s="1"/>
  <c r="J191" i="5"/>
  <c r="H216" i="8"/>
  <c r="H256" i="8" s="1"/>
  <c r="J177" i="8"/>
  <c r="K177" i="8"/>
  <c r="K181" i="44"/>
  <c r="J181" i="44"/>
  <c r="H208" i="5"/>
  <c r="H248" i="5" s="1"/>
  <c r="K248" i="5" s="1"/>
  <c r="C284" i="5" s="1"/>
  <c r="K169" i="5"/>
  <c r="J188" i="4"/>
  <c r="K166" i="5"/>
  <c r="K249" i="44"/>
  <c r="C285" i="44" s="1"/>
  <c r="K170" i="44"/>
  <c r="J170" i="44"/>
  <c r="K259" i="7"/>
  <c r="C295" i="7" s="1"/>
  <c r="K180" i="7"/>
  <c r="J180" i="7"/>
  <c r="C220" i="2"/>
  <c r="C260" i="2" s="1"/>
  <c r="K260" i="2" s="1"/>
  <c r="C296" i="2" s="1"/>
  <c r="J181" i="2"/>
  <c r="K181" i="2"/>
  <c r="J169" i="65"/>
  <c r="J180" i="13"/>
  <c r="K269" i="8"/>
  <c r="C305" i="8" s="1"/>
  <c r="H218" i="8"/>
  <c r="H258" i="8" s="1"/>
  <c r="K258" i="8" s="1"/>
  <c r="C294" i="8" s="1"/>
  <c r="J179" i="8"/>
  <c r="K179" i="8"/>
  <c r="H222" i="9"/>
  <c r="H262" i="9" s="1"/>
  <c r="K262" i="9" s="1"/>
  <c r="C298" i="9" s="1"/>
  <c r="J183" i="9"/>
  <c r="H209" i="8"/>
  <c r="H249" i="8" s="1"/>
  <c r="K249" i="8" s="1"/>
  <c r="C285" i="8" s="1"/>
  <c r="K170" i="8"/>
  <c r="J170" i="8"/>
  <c r="H226" i="29"/>
  <c r="H266" i="29" s="1"/>
  <c r="J187" i="29"/>
  <c r="K187" i="29"/>
  <c r="K180" i="62"/>
  <c r="K249" i="55"/>
  <c r="C285" i="55" s="1"/>
  <c r="K170" i="55"/>
  <c r="J170" i="55"/>
  <c r="C212" i="55"/>
  <c r="C252" i="55" s="1"/>
  <c r="K252" i="55" s="1"/>
  <c r="C288" i="55" s="1"/>
  <c r="J173" i="55"/>
  <c r="K173" i="55"/>
  <c r="H222" i="3"/>
  <c r="H262" i="3" s="1"/>
  <c r="K262" i="3" s="1"/>
  <c r="C298" i="3" s="1"/>
  <c r="J183" i="3"/>
  <c r="K194" i="59"/>
  <c r="K269" i="37"/>
  <c r="C305" i="37" s="1"/>
  <c r="K190" i="37"/>
  <c r="J190" i="37"/>
  <c r="J182" i="13"/>
  <c r="E236" i="11"/>
  <c r="E276" i="11" s="1"/>
  <c r="K276" i="11" s="1"/>
  <c r="C312" i="11" s="1"/>
  <c r="J197" i="11"/>
  <c r="K197" i="11"/>
  <c r="C208" i="12"/>
  <c r="C248" i="12" s="1"/>
  <c r="K248" i="12" s="1"/>
  <c r="C284" i="12" s="1"/>
  <c r="K169" i="12"/>
  <c r="J169" i="12"/>
  <c r="K259" i="10"/>
  <c r="C295" i="10" s="1"/>
  <c r="K180" i="10"/>
  <c r="I214" i="66"/>
  <c r="I254" i="66" s="1"/>
  <c r="K254" i="66" s="1"/>
  <c r="C290" i="66" s="1"/>
  <c r="J175" i="66"/>
  <c r="C233" i="5"/>
  <c r="C273" i="5" s="1"/>
  <c r="K273" i="5" s="1"/>
  <c r="C309" i="5" s="1"/>
  <c r="K194" i="5"/>
  <c r="J194" i="5"/>
  <c r="K271" i="59"/>
  <c r="C307" i="59" s="1"/>
  <c r="C232" i="11"/>
  <c r="C272" i="11" s="1"/>
  <c r="K272" i="11" s="1"/>
  <c r="C308" i="11" s="1"/>
  <c r="K193" i="11"/>
  <c r="J193" i="11"/>
  <c r="C211" i="7"/>
  <c r="C251" i="7" s="1"/>
  <c r="K251" i="7" s="1"/>
  <c r="C287" i="7" s="1"/>
  <c r="K172" i="7"/>
  <c r="J172" i="7"/>
  <c r="K266" i="10"/>
  <c r="C302" i="10" s="1"/>
  <c r="H234" i="9"/>
  <c r="H274" i="9" s="1"/>
  <c r="J195" i="9"/>
  <c r="K195" i="9"/>
  <c r="J180" i="10"/>
  <c r="K171" i="66"/>
  <c r="I234" i="13"/>
  <c r="I274" i="13" s="1"/>
  <c r="K274" i="13" s="1"/>
  <c r="C310" i="13" s="1"/>
  <c r="K195" i="13"/>
  <c r="C206" i="50"/>
  <c r="C246" i="50" s="1"/>
  <c r="K246" i="50" s="1"/>
  <c r="C282" i="50" s="1"/>
  <c r="J167" i="50"/>
  <c r="K167" i="50"/>
  <c r="E212" i="11"/>
  <c r="E252" i="11" s="1"/>
  <c r="K252" i="11" s="1"/>
  <c r="C288" i="11" s="1"/>
  <c r="J173" i="11"/>
  <c r="K173" i="11"/>
  <c r="H219" i="4"/>
  <c r="H259" i="4" s="1"/>
  <c r="J180" i="4"/>
  <c r="K273" i="66"/>
  <c r="C309" i="66" s="1"/>
  <c r="J194" i="66"/>
  <c r="K194" i="66"/>
  <c r="I212" i="62"/>
  <c r="I252" i="62" s="1"/>
  <c r="K173" i="62"/>
  <c r="K248" i="50"/>
  <c r="C284" i="50" s="1"/>
  <c r="J169" i="50"/>
  <c r="K169" i="50"/>
  <c r="I234" i="66"/>
  <c r="I274" i="66" s="1"/>
  <c r="K274" i="66" s="1"/>
  <c r="C310" i="66" s="1"/>
  <c r="K195" i="66"/>
  <c r="K169" i="66"/>
  <c r="C211" i="44"/>
  <c r="C251" i="44" s="1"/>
  <c r="K251" i="44" s="1"/>
  <c r="C287" i="44" s="1"/>
  <c r="K172" i="44"/>
  <c r="J172" i="44"/>
  <c r="K257" i="50"/>
  <c r="C293" i="50" s="1"/>
  <c r="C228" i="37"/>
  <c r="C268" i="37" s="1"/>
  <c r="K268" i="37" s="1"/>
  <c r="C304" i="37" s="1"/>
  <c r="J189" i="37"/>
  <c r="K189" i="37"/>
  <c r="C225" i="5"/>
  <c r="C265" i="5" s="1"/>
  <c r="K265" i="5" s="1"/>
  <c r="C301" i="5" s="1"/>
  <c r="J186" i="5"/>
  <c r="K186" i="5"/>
  <c r="C233" i="9"/>
  <c r="C273" i="9" s="1"/>
  <c r="K273" i="9" s="1"/>
  <c r="C309" i="9" s="1"/>
  <c r="K194" i="9"/>
  <c r="J194" i="9"/>
  <c r="I222" i="10"/>
  <c r="I262" i="10" s="1"/>
  <c r="K262" i="10" s="1"/>
  <c r="C298" i="10" s="1"/>
  <c r="J183" i="10"/>
  <c r="K258" i="7"/>
  <c r="C294" i="7" s="1"/>
  <c r="K179" i="7"/>
  <c r="I226" i="9"/>
  <c r="I266" i="9" s="1"/>
  <c r="K266" i="9" s="1"/>
  <c r="C302" i="9" s="1"/>
  <c r="J187" i="9"/>
  <c r="K187" i="9"/>
  <c r="H225" i="4"/>
  <c r="H265" i="4" s="1"/>
  <c r="K265" i="4" s="1"/>
  <c r="C301" i="4" s="1"/>
  <c r="K186" i="4"/>
  <c r="J186" i="4"/>
  <c r="K276" i="55"/>
  <c r="C312" i="55" s="1"/>
  <c r="K197" i="55"/>
  <c r="J197" i="55"/>
  <c r="I228" i="5"/>
  <c r="I268" i="5" s="1"/>
  <c r="K189" i="5"/>
  <c r="K180" i="4"/>
  <c r="K188" i="4"/>
  <c r="E235" i="10"/>
  <c r="E275" i="10" s="1"/>
  <c r="J196" i="10"/>
  <c r="J190" i="3"/>
  <c r="J185" i="66"/>
  <c r="K272" i="50"/>
  <c r="C308" i="50" s="1"/>
  <c r="J193" i="50"/>
  <c r="K193" i="50"/>
  <c r="K255" i="50"/>
  <c r="C291" i="50" s="1"/>
  <c r="J176" i="50"/>
  <c r="K176" i="50"/>
  <c r="H210" i="11"/>
  <c r="H250" i="11" s="1"/>
  <c r="K171" i="11"/>
  <c r="J171" i="11"/>
  <c r="K190" i="12"/>
  <c r="K182" i="13"/>
  <c r="K247" i="44"/>
  <c r="C283" i="44" s="1"/>
  <c r="J168" i="44"/>
  <c r="K168" i="44"/>
  <c r="H218" i="5"/>
  <c r="H258" i="5" s="1"/>
  <c r="K258" i="5" s="1"/>
  <c r="C294" i="5" s="1"/>
  <c r="K179" i="5"/>
  <c r="H229" i="66"/>
  <c r="H269" i="66" s="1"/>
  <c r="J190" i="66"/>
  <c r="K264" i="66"/>
  <c r="C300" i="66" s="1"/>
  <c r="H221" i="5"/>
  <c r="H261" i="5" s="1"/>
  <c r="K261" i="5" s="1"/>
  <c r="C297" i="5" s="1"/>
  <c r="K182" i="5"/>
  <c r="J182" i="5"/>
  <c r="K248" i="29"/>
  <c r="C284" i="29" s="1"/>
  <c r="H231" i="65"/>
  <c r="H271" i="65" s="1"/>
  <c r="K271" i="65" s="1"/>
  <c r="C307" i="65" s="1"/>
  <c r="K192" i="65"/>
  <c r="J192" i="65"/>
  <c r="H234" i="55"/>
  <c r="H274" i="55" s="1"/>
  <c r="K195" i="55"/>
  <c r="H226" i="65"/>
  <c r="H266" i="65" s="1"/>
  <c r="K187" i="65"/>
  <c r="J187" i="65"/>
  <c r="C232" i="3"/>
  <c r="C272" i="3" s="1"/>
  <c r="K193" i="3"/>
  <c r="J193" i="3"/>
  <c r="C229" i="4"/>
  <c r="C269" i="4" s="1"/>
  <c r="K269" i="4" s="1"/>
  <c r="C305" i="4" s="1"/>
  <c r="K190" i="4"/>
  <c r="J190" i="4"/>
  <c r="E234" i="11"/>
  <c r="E274" i="11" s="1"/>
  <c r="K274" i="11" s="1"/>
  <c r="C310" i="11" s="1"/>
  <c r="J195" i="11"/>
  <c r="K195" i="11"/>
  <c r="K255" i="10"/>
  <c r="C291" i="10" s="1"/>
  <c r="K270" i="10"/>
  <c r="C306" i="10" s="1"/>
  <c r="J177" i="62"/>
  <c r="H214" i="13"/>
  <c r="H254" i="13" s="1"/>
  <c r="K254" i="13" s="1"/>
  <c r="C290" i="13" s="1"/>
  <c r="J175" i="13"/>
  <c r="K175" i="13"/>
  <c r="I209" i="7"/>
  <c r="I249" i="7" s="1"/>
  <c r="J170" i="7"/>
  <c r="C235" i="37"/>
  <c r="C275" i="37" s="1"/>
  <c r="K275" i="37" s="1"/>
  <c r="C311" i="37" s="1"/>
  <c r="K196" i="37"/>
  <c r="J196" i="37"/>
  <c r="K275" i="7"/>
  <c r="C311" i="7" s="1"/>
  <c r="K196" i="7"/>
  <c r="J196" i="7"/>
  <c r="H230" i="4"/>
  <c r="H270" i="4" s="1"/>
  <c r="K270" i="4" s="1"/>
  <c r="C306" i="4" s="1"/>
  <c r="J191" i="4"/>
  <c r="K191" i="4"/>
  <c r="H218" i="66"/>
  <c r="H258" i="66" s="1"/>
  <c r="K258" i="66" s="1"/>
  <c r="C294" i="66" s="1"/>
  <c r="J179" i="66"/>
  <c r="J192" i="11"/>
  <c r="H228" i="4"/>
  <c r="H268" i="4" s="1"/>
  <c r="K268" i="4" s="1"/>
  <c r="C304" i="4" s="1"/>
  <c r="K189" i="4"/>
  <c r="J189" i="4"/>
  <c r="K259" i="62"/>
  <c r="C295" i="62" s="1"/>
  <c r="K190" i="66"/>
  <c r="H223" i="55"/>
  <c r="H263" i="55" s="1"/>
  <c r="K184" i="55"/>
  <c r="J184" i="55"/>
  <c r="I225" i="55"/>
  <c r="I265" i="55" s="1"/>
  <c r="K265" i="55" s="1"/>
  <c r="C301" i="55" s="1"/>
  <c r="K186" i="55"/>
  <c r="J186" i="55"/>
  <c r="C206" i="37"/>
  <c r="C246" i="37" s="1"/>
  <c r="K167" i="37"/>
  <c r="J167" i="37"/>
  <c r="H216" i="10"/>
  <c r="H256" i="10" s="1"/>
  <c r="K256" i="10" s="1"/>
  <c r="C292" i="10" s="1"/>
  <c r="K177" i="10"/>
  <c r="J171" i="66"/>
  <c r="K267" i="4"/>
  <c r="C303" i="4" s="1"/>
  <c r="E217" i="8"/>
  <c r="E257" i="8" s="1"/>
  <c r="K257" i="8" s="1"/>
  <c r="C293" i="8" s="1"/>
  <c r="J178" i="8"/>
  <c r="K178" i="8"/>
  <c r="K252" i="8"/>
  <c r="C288" i="8" s="1"/>
  <c r="H223" i="50"/>
  <c r="H263" i="50" s="1"/>
  <c r="K263" i="50" s="1"/>
  <c r="C299" i="50" s="1"/>
  <c r="J184" i="50"/>
  <c r="H209" i="62"/>
  <c r="H249" i="62" s="1"/>
  <c r="K249" i="62" s="1"/>
  <c r="C285" i="62" s="1"/>
  <c r="K170" i="62"/>
  <c r="K185" i="66"/>
  <c r="K178" i="6"/>
  <c r="H212" i="66"/>
  <c r="H252" i="66" s="1"/>
  <c r="K173" i="66"/>
  <c r="H218" i="2"/>
  <c r="H258" i="2" s="1"/>
  <c r="K258" i="2" s="1"/>
  <c r="C294" i="2" s="1"/>
  <c r="J179" i="2"/>
  <c r="K179" i="2"/>
  <c r="C215" i="3"/>
  <c r="C255" i="3" s="1"/>
  <c r="K255" i="3" s="1"/>
  <c r="C291" i="3" s="1"/>
  <c r="J176" i="3"/>
  <c r="K176" i="3"/>
  <c r="J189" i="10"/>
  <c r="K247" i="8"/>
  <c r="C283" i="8" s="1"/>
  <c r="C232" i="5"/>
  <c r="C272" i="5" s="1"/>
  <c r="K272" i="5" s="1"/>
  <c r="C308" i="5" s="1"/>
  <c r="K193" i="5"/>
  <c r="J193" i="5"/>
  <c r="K262" i="66"/>
  <c r="C298" i="66" s="1"/>
  <c r="K174" i="5"/>
  <c r="K263" i="10"/>
  <c r="C299" i="10" s="1"/>
  <c r="K274" i="65"/>
  <c r="C310" i="65" s="1"/>
  <c r="K261" i="3"/>
  <c r="C297" i="3" s="1"/>
  <c r="J168" i="29"/>
  <c r="K272" i="37"/>
  <c r="C308" i="37" s="1"/>
  <c r="J193" i="37"/>
  <c r="K193" i="37"/>
  <c r="J187" i="10"/>
  <c r="C222" i="5"/>
  <c r="C262" i="5" s="1"/>
  <c r="K262" i="5" s="1"/>
  <c r="C298" i="5" s="1"/>
  <c r="K183" i="5"/>
  <c r="J183" i="5"/>
  <c r="K267" i="11"/>
  <c r="C303" i="11" s="1"/>
  <c r="K253" i="29"/>
  <c r="C289" i="29" s="1"/>
  <c r="K174" i="29"/>
  <c r="E225" i="12"/>
  <c r="E265" i="12" s="1"/>
  <c r="K265" i="12" s="1"/>
  <c r="C301" i="12" s="1"/>
  <c r="J186" i="12"/>
  <c r="K186" i="12"/>
  <c r="K269" i="10"/>
  <c r="C305" i="10" s="1"/>
  <c r="H221" i="50"/>
  <c r="H261" i="50" s="1"/>
  <c r="K261" i="50" s="1"/>
  <c r="C297" i="50" s="1"/>
  <c r="K182" i="50"/>
  <c r="K265" i="6"/>
  <c r="C301" i="6" s="1"/>
  <c r="K186" i="6"/>
  <c r="J186" i="6"/>
  <c r="K167" i="66"/>
  <c r="H231" i="62"/>
  <c r="H271" i="62" s="1"/>
  <c r="K271" i="62" s="1"/>
  <c r="C307" i="62" s="1"/>
  <c r="J192" i="62"/>
  <c r="C222" i="12"/>
  <c r="C262" i="12" s="1"/>
  <c r="K183" i="12"/>
  <c r="J183" i="12"/>
  <c r="C236" i="7"/>
  <c r="C276" i="7" s="1"/>
  <c r="K197" i="7"/>
  <c r="J197" i="7"/>
  <c r="H235" i="4"/>
  <c r="H275" i="4" s="1"/>
  <c r="J196" i="4"/>
  <c r="K196" i="4"/>
  <c r="H225" i="44"/>
  <c r="H265" i="44" s="1"/>
  <c r="K265" i="44" s="1"/>
  <c r="C301" i="44" s="1"/>
  <c r="K186" i="44"/>
  <c r="C211" i="13"/>
  <c r="C251" i="13" s="1"/>
  <c r="K251" i="13" s="1"/>
  <c r="C287" i="13" s="1"/>
  <c r="K172" i="13"/>
  <c r="J172" i="13"/>
  <c r="C216" i="13"/>
  <c r="C256" i="13" s="1"/>
  <c r="K256" i="13" s="1"/>
  <c r="C292" i="13" s="1"/>
  <c r="K177" i="13"/>
  <c r="J177" i="13"/>
  <c r="I215" i="2"/>
  <c r="I255" i="2" s="1"/>
  <c r="J176" i="2"/>
  <c r="K176" i="2"/>
  <c r="E226" i="11"/>
  <c r="E266" i="11" s="1"/>
  <c r="K187" i="11"/>
  <c r="E214" i="8"/>
  <c r="E254" i="8" s="1"/>
  <c r="K175" i="8"/>
  <c r="J182" i="50"/>
  <c r="H235" i="5"/>
  <c r="H275" i="5" s="1"/>
  <c r="K275" i="5" s="1"/>
  <c r="C311" i="5" s="1"/>
  <c r="J196" i="5"/>
  <c r="K196" i="5"/>
  <c r="E235" i="9"/>
  <c r="E275" i="9" s="1"/>
  <c r="K275" i="9" s="1"/>
  <c r="C311" i="9" s="1"/>
  <c r="K196" i="9"/>
  <c r="J196" i="9"/>
  <c r="K262" i="37"/>
  <c r="C298" i="37" s="1"/>
  <c r="K183" i="37"/>
  <c r="J183" i="37"/>
  <c r="K254" i="4"/>
  <c r="C290" i="4" s="1"/>
  <c r="K251" i="9"/>
  <c r="C287" i="9" s="1"/>
  <c r="I232" i="2"/>
  <c r="I272" i="2" s="1"/>
  <c r="K272" i="2" s="1"/>
  <c r="C308" i="2" s="1"/>
  <c r="K193" i="2"/>
  <c r="C216" i="9"/>
  <c r="C256" i="9" s="1"/>
  <c r="K256" i="9" s="1"/>
  <c r="C292" i="9" s="1"/>
  <c r="J177" i="9"/>
  <c r="K177" i="9"/>
  <c r="E225" i="11"/>
  <c r="E265" i="11" s="1"/>
  <c r="K265" i="11" s="1"/>
  <c r="C301" i="11" s="1"/>
  <c r="K186" i="11"/>
  <c r="J186" i="11"/>
  <c r="I210" i="2"/>
  <c r="I250" i="2" s="1"/>
  <c r="K171" i="2"/>
  <c r="H205" i="4"/>
  <c r="H245" i="4" s="1"/>
  <c r="K245" i="4" s="1"/>
  <c r="C281" i="4" s="1"/>
  <c r="K166" i="4"/>
  <c r="J166" i="4"/>
  <c r="E229" i="6"/>
  <c r="E269" i="6" s="1"/>
  <c r="K269" i="6" s="1"/>
  <c r="C305" i="6" s="1"/>
  <c r="K190" i="6"/>
  <c r="J190" i="6"/>
  <c r="C227" i="7"/>
  <c r="C267" i="7" s="1"/>
  <c r="K267" i="7" s="1"/>
  <c r="C303" i="7" s="1"/>
  <c r="J188" i="7"/>
  <c r="K188" i="7"/>
  <c r="K264" i="37"/>
  <c r="C300" i="37" s="1"/>
  <c r="J185" i="37"/>
  <c r="C224" i="59"/>
  <c r="C264" i="59" s="1"/>
  <c r="K264" i="59" s="1"/>
  <c r="C300" i="59" s="1"/>
  <c r="K185" i="59"/>
  <c r="J185" i="59"/>
  <c r="C235" i="12"/>
  <c r="C275" i="12" s="1"/>
  <c r="K275" i="12" s="1"/>
  <c r="C311" i="12" s="1"/>
  <c r="J196" i="12"/>
  <c r="K196" i="12"/>
  <c r="H214" i="12"/>
  <c r="H254" i="12" s="1"/>
  <c r="K254" i="12" s="1"/>
  <c r="C290" i="12" s="1"/>
  <c r="J175" i="12"/>
  <c r="K175" i="12"/>
  <c r="C223" i="13"/>
  <c r="C263" i="13" s="1"/>
  <c r="K263" i="13" s="1"/>
  <c r="C299" i="13" s="1"/>
  <c r="K184" i="13"/>
  <c r="J184" i="13"/>
  <c r="I209" i="11"/>
  <c r="I249" i="11" s="1"/>
  <c r="K249" i="11" s="1"/>
  <c r="C285" i="11" s="1"/>
  <c r="K170" i="11"/>
  <c r="J170" i="11"/>
  <c r="K272" i="55"/>
  <c r="C308" i="55" s="1"/>
  <c r="K193" i="55"/>
  <c r="J193" i="55"/>
  <c r="C216" i="55"/>
  <c r="C256" i="55" s="1"/>
  <c r="K256" i="55" s="1"/>
  <c r="C292" i="55" s="1"/>
  <c r="J177" i="55"/>
  <c r="K177" i="55"/>
  <c r="J167" i="13"/>
  <c r="K189" i="10"/>
  <c r="K268" i="29"/>
  <c r="C304" i="29" s="1"/>
  <c r="J189" i="29"/>
  <c r="K189" i="29"/>
  <c r="J179" i="5"/>
  <c r="H225" i="50"/>
  <c r="H265" i="50" s="1"/>
  <c r="K265" i="50" s="1"/>
  <c r="C301" i="50" s="1"/>
  <c r="J186" i="50"/>
  <c r="K186" i="50"/>
  <c r="H209" i="66"/>
  <c r="H249" i="66" s="1"/>
  <c r="K249" i="66" s="1"/>
  <c r="C285" i="66" s="1"/>
  <c r="J170" i="66"/>
  <c r="H225" i="65"/>
  <c r="H265" i="65" s="1"/>
  <c r="K265" i="65" s="1"/>
  <c r="C301" i="65" s="1"/>
  <c r="K186" i="65"/>
  <c r="J186" i="65"/>
  <c r="K248" i="66"/>
  <c r="C284" i="66" s="1"/>
  <c r="K256" i="8"/>
  <c r="C292" i="8" s="1"/>
  <c r="K251" i="29"/>
  <c r="C287" i="29" s="1"/>
  <c r="K266" i="29"/>
  <c r="C302" i="29" s="1"/>
  <c r="E224" i="11"/>
  <c r="E264" i="11" s="1"/>
  <c r="K264" i="11" s="1"/>
  <c r="C300" i="11" s="1"/>
  <c r="K185" i="11"/>
  <c r="K266" i="55"/>
  <c r="C302" i="55" s="1"/>
  <c r="J187" i="55"/>
  <c r="K187" i="55"/>
  <c r="C220" i="8"/>
  <c r="C260" i="8" s="1"/>
  <c r="K260" i="8" s="1"/>
  <c r="C296" i="8" s="1"/>
  <c r="K181" i="8"/>
  <c r="J181" i="8"/>
  <c r="K276" i="44"/>
  <c r="C312" i="44" s="1"/>
  <c r="K197" i="44"/>
  <c r="J197" i="44"/>
  <c r="H219" i="9"/>
  <c r="H259" i="9" s="1"/>
  <c r="K259" i="9" s="1"/>
  <c r="C295" i="9" s="1"/>
  <c r="K180" i="9"/>
  <c r="I228" i="3"/>
  <c r="I268" i="3" s="1"/>
  <c r="J189" i="3"/>
  <c r="I217" i="11"/>
  <c r="I257" i="11" s="1"/>
  <c r="K257" i="11" s="1"/>
  <c r="C293" i="11" s="1"/>
  <c r="J178" i="11"/>
  <c r="K178" i="11"/>
  <c r="K274" i="3"/>
  <c r="C310" i="3" s="1"/>
  <c r="K195" i="37"/>
  <c r="J174" i="29"/>
  <c r="E236" i="2"/>
  <c r="E276" i="2" s="1"/>
  <c r="K276" i="2" s="1"/>
  <c r="C312" i="2" s="1"/>
  <c r="J197" i="2"/>
  <c r="K197" i="2"/>
  <c r="K175" i="6"/>
  <c r="H209" i="65"/>
  <c r="H249" i="65" s="1"/>
  <c r="K249" i="65" s="1"/>
  <c r="C285" i="65" s="1"/>
  <c r="K170" i="65"/>
  <c r="K182" i="55"/>
  <c r="H235" i="44"/>
  <c r="H275" i="44" s="1"/>
  <c r="K275" i="44" s="1"/>
  <c r="C311" i="44" s="1"/>
  <c r="K196" i="44"/>
  <c r="J196" i="44"/>
  <c r="C232" i="13"/>
  <c r="C272" i="13" s="1"/>
  <c r="K272" i="13" s="1"/>
  <c r="C308" i="13" s="1"/>
  <c r="K193" i="13"/>
  <c r="J193" i="13"/>
  <c r="C233" i="6"/>
  <c r="C273" i="6" s="1"/>
  <c r="K273" i="6" s="1"/>
  <c r="C309" i="6" s="1"/>
  <c r="J194" i="6"/>
  <c r="K194" i="6"/>
  <c r="J174" i="59"/>
  <c r="J196" i="3"/>
  <c r="K253" i="8"/>
  <c r="C289" i="8" s="1"/>
  <c r="C235" i="13"/>
  <c r="C275" i="13" s="1"/>
  <c r="J196" i="13"/>
  <c r="K196" i="13"/>
  <c r="C234" i="59"/>
  <c r="C274" i="59" s="1"/>
  <c r="K274" i="59" s="1"/>
  <c r="C310" i="59" s="1"/>
  <c r="J195" i="59"/>
  <c r="K195" i="59"/>
  <c r="H206" i="3"/>
  <c r="H246" i="3" s="1"/>
  <c r="K246" i="3" s="1"/>
  <c r="C282" i="3" s="1"/>
  <c r="K167" i="3"/>
  <c r="J167" i="3"/>
  <c r="K276" i="3"/>
  <c r="C312" i="3" s="1"/>
  <c r="K168" i="29"/>
  <c r="H236" i="3"/>
  <c r="H276" i="3" s="1"/>
  <c r="K197" i="3"/>
  <c r="J197" i="3"/>
  <c r="K263" i="55"/>
  <c r="C299" i="55" s="1"/>
  <c r="K187" i="10"/>
  <c r="C230" i="55"/>
  <c r="C270" i="55" s="1"/>
  <c r="K270" i="55" s="1"/>
  <c r="C306" i="55" s="1"/>
  <c r="J191" i="55"/>
  <c r="K191" i="55"/>
  <c r="C211" i="4"/>
  <c r="C251" i="4" s="1"/>
  <c r="K251" i="4" s="1"/>
  <c r="C287" i="4" s="1"/>
  <c r="K172" i="4"/>
  <c r="J172" i="4"/>
  <c r="C220" i="9"/>
  <c r="C260" i="9" s="1"/>
  <c r="K260" i="9" s="1"/>
  <c r="C296" i="9" s="1"/>
  <c r="K181" i="9"/>
  <c r="J181" i="9"/>
  <c r="J189" i="6"/>
  <c r="K177" i="6"/>
  <c r="I217" i="2"/>
  <c r="I257" i="2" s="1"/>
  <c r="K257" i="2" s="1"/>
  <c r="C293" i="2" s="1"/>
  <c r="J178" i="2"/>
  <c r="K178" i="2"/>
  <c r="E227" i="12"/>
  <c r="E267" i="12" s="1"/>
  <c r="K267" i="12" s="1"/>
  <c r="C303" i="12" s="1"/>
  <c r="J188" i="12"/>
  <c r="K188" i="12"/>
  <c r="C226" i="4"/>
  <c r="C266" i="4" s="1"/>
  <c r="K266" i="4" s="1"/>
  <c r="C302" i="4" s="1"/>
  <c r="K187" i="4"/>
  <c r="J187" i="4"/>
  <c r="K260" i="29"/>
  <c r="C296" i="29" s="1"/>
  <c r="J181" i="29"/>
  <c r="K181" i="29"/>
  <c r="K272" i="44"/>
  <c r="C308" i="44" s="1"/>
  <c r="K248" i="13"/>
  <c r="C284" i="13" s="1"/>
  <c r="K270" i="62"/>
  <c r="C306" i="62" s="1"/>
  <c r="K247" i="29"/>
  <c r="C283" i="29" s="1"/>
  <c r="K246" i="37"/>
  <c r="C282" i="37" s="1"/>
  <c r="K266" i="59"/>
  <c r="C302" i="59" s="1"/>
  <c r="K253" i="5"/>
  <c r="C289" i="5" s="1"/>
  <c r="K256" i="7"/>
  <c r="C292" i="7" s="1"/>
  <c r="K177" i="7"/>
  <c r="J177" i="7"/>
  <c r="H233" i="62"/>
  <c r="H273" i="62" s="1"/>
  <c r="K273" i="62" s="1"/>
  <c r="C309" i="62" s="1"/>
  <c r="J194" i="62"/>
  <c r="K194" i="62"/>
  <c r="K250" i="6"/>
  <c r="C286" i="6" s="1"/>
  <c r="J171" i="6"/>
  <c r="K171" i="6"/>
  <c r="E230" i="8"/>
  <c r="E270" i="8" s="1"/>
  <c r="K270" i="8" s="1"/>
  <c r="C306" i="8" s="1"/>
  <c r="J191" i="8"/>
  <c r="K263" i="29"/>
  <c r="C299" i="29" s="1"/>
  <c r="K267" i="10"/>
  <c r="C303" i="10" s="1"/>
  <c r="K259" i="4"/>
  <c r="C295" i="4" s="1"/>
  <c r="K250" i="66"/>
  <c r="C286" i="66" s="1"/>
  <c r="C225" i="2"/>
  <c r="C265" i="2" s="1"/>
  <c r="K265" i="2" s="1"/>
  <c r="C301" i="2" s="1"/>
  <c r="K186" i="2"/>
  <c r="J186" i="2"/>
  <c r="E215" i="9"/>
  <c r="E255" i="9" s="1"/>
  <c r="K255" i="9" s="1"/>
  <c r="C291" i="9" s="1"/>
  <c r="J176" i="9"/>
  <c r="K176" i="9"/>
  <c r="K259" i="66"/>
  <c r="C295" i="66" s="1"/>
  <c r="K180" i="66"/>
  <c r="J180" i="66"/>
  <c r="I230" i="9"/>
  <c r="I270" i="9" s="1"/>
  <c r="K270" i="9" s="1"/>
  <c r="C306" i="9" s="1"/>
  <c r="J191" i="9"/>
  <c r="K173" i="9"/>
  <c r="I206" i="9"/>
  <c r="I246" i="9" s="1"/>
  <c r="K246" i="9" s="1"/>
  <c r="C282" i="9" s="1"/>
  <c r="J167" i="9"/>
  <c r="I211" i="3"/>
  <c r="I251" i="3" s="1"/>
  <c r="K251" i="3" s="1"/>
  <c r="C287" i="3" s="1"/>
  <c r="K172" i="3"/>
  <c r="J172" i="3"/>
  <c r="I205" i="65"/>
  <c r="I245" i="65" s="1"/>
  <c r="K245" i="65" s="1"/>
  <c r="C281" i="65" s="1"/>
  <c r="K166" i="65"/>
  <c r="J166" i="65"/>
  <c r="J169" i="66"/>
  <c r="C221" i="10"/>
  <c r="C261" i="10" s="1"/>
  <c r="K261" i="10" s="1"/>
  <c r="C297" i="10" s="1"/>
  <c r="K182" i="10"/>
  <c r="J182" i="10"/>
  <c r="E209" i="10"/>
  <c r="E249" i="10" s="1"/>
  <c r="K249" i="10" s="1"/>
  <c r="C285" i="10" s="1"/>
  <c r="J170" i="10"/>
  <c r="K249" i="7"/>
  <c r="C285" i="7" s="1"/>
  <c r="I220" i="66"/>
  <c r="I260" i="66" s="1"/>
  <c r="K260" i="66" s="1"/>
  <c r="C296" i="66" s="1"/>
  <c r="K181" i="66"/>
  <c r="K184" i="6"/>
  <c r="J166" i="5"/>
  <c r="I210" i="9"/>
  <c r="I250" i="9" s="1"/>
  <c r="K250" i="9" s="1"/>
  <c r="C286" i="9" s="1"/>
  <c r="K171" i="9"/>
  <c r="J171" i="9"/>
  <c r="C228" i="2"/>
  <c r="C268" i="2" s="1"/>
  <c r="K268" i="2" s="1"/>
  <c r="C304" i="2" s="1"/>
  <c r="J189" i="2"/>
  <c r="K189" i="2"/>
  <c r="C219" i="12"/>
  <c r="C259" i="12" s="1"/>
  <c r="K259" i="12" s="1"/>
  <c r="C295" i="12" s="1"/>
  <c r="K180" i="12"/>
  <c r="J180" i="12"/>
  <c r="K254" i="9"/>
  <c r="C290" i="9" s="1"/>
  <c r="K274" i="37"/>
  <c r="C310" i="37" s="1"/>
  <c r="J195" i="37"/>
  <c r="K169" i="8"/>
  <c r="K270" i="11"/>
  <c r="C306" i="11" s="1"/>
  <c r="K187" i="59"/>
  <c r="K191" i="8"/>
  <c r="I236" i="29"/>
  <c r="I276" i="29" s="1"/>
  <c r="K276" i="29" s="1"/>
  <c r="C312" i="29" s="1"/>
  <c r="J197" i="29"/>
  <c r="H207" i="6"/>
  <c r="H247" i="6" s="1"/>
  <c r="K247" i="6" s="1"/>
  <c r="C283" i="6" s="1"/>
  <c r="J168" i="6"/>
  <c r="I231" i="5"/>
  <c r="I271" i="5" s="1"/>
  <c r="K271" i="5" s="1"/>
  <c r="C307" i="5" s="1"/>
  <c r="J192" i="5"/>
  <c r="K258" i="29"/>
  <c r="C294" i="29" s="1"/>
  <c r="J179" i="29"/>
  <c r="K179" i="29"/>
  <c r="C210" i="55"/>
  <c r="C250" i="55" s="1"/>
  <c r="K250" i="55" s="1"/>
  <c r="C286" i="55" s="1"/>
  <c r="K171" i="55"/>
  <c r="J171" i="55"/>
  <c r="K250" i="3"/>
  <c r="C286" i="3" s="1"/>
  <c r="K270" i="50"/>
  <c r="C306" i="50" s="1"/>
  <c r="K191" i="50"/>
  <c r="J191" i="50"/>
  <c r="K255" i="59"/>
  <c r="C291" i="59" s="1"/>
  <c r="J176" i="59"/>
  <c r="K176" i="59"/>
  <c r="C227" i="13"/>
  <c r="C267" i="13" s="1"/>
  <c r="K267" i="13" s="1"/>
  <c r="C303" i="13" s="1"/>
  <c r="J188" i="13"/>
  <c r="K188" i="13"/>
  <c r="C225" i="62"/>
  <c r="C265" i="62" s="1"/>
  <c r="K265" i="62" s="1"/>
  <c r="C301" i="62" s="1"/>
  <c r="J186" i="62"/>
  <c r="K186" i="62"/>
  <c r="E207" i="65"/>
  <c r="E247" i="65" s="1"/>
  <c r="K247" i="65" s="1"/>
  <c r="C283" i="65" s="1"/>
  <c r="K168" i="65"/>
  <c r="J168" i="65"/>
  <c r="C215" i="55"/>
  <c r="C255" i="55" s="1"/>
  <c r="K255" i="55" s="1"/>
  <c r="C291" i="55" s="1"/>
  <c r="J176" i="55"/>
  <c r="K176" i="55"/>
  <c r="K248" i="10"/>
  <c r="C284" i="10" s="1"/>
  <c r="C216" i="3"/>
  <c r="C256" i="3" s="1"/>
  <c r="K256" i="3" s="1"/>
  <c r="C292" i="3" s="1"/>
  <c r="J177" i="3"/>
  <c r="K177" i="3"/>
  <c r="I210" i="59"/>
  <c r="I250" i="59" s="1"/>
  <c r="K250" i="59" s="1"/>
  <c r="C286" i="59" s="1"/>
  <c r="K171" i="59"/>
  <c r="K257" i="37"/>
  <c r="C293" i="37" s="1"/>
  <c r="J178" i="37"/>
  <c r="K178" i="37"/>
  <c r="K268" i="55"/>
  <c r="C304" i="55" s="1"/>
  <c r="J189" i="55"/>
  <c r="K189" i="55"/>
  <c r="K276" i="37"/>
  <c r="C312" i="37" s="1"/>
  <c r="K197" i="37"/>
  <c r="J197" i="37"/>
  <c r="C205" i="6"/>
  <c r="C245" i="6" s="1"/>
  <c r="K245" i="6" s="1"/>
  <c r="C281" i="6" s="1"/>
  <c r="K166" i="6"/>
  <c r="J166" i="6"/>
  <c r="K252" i="37"/>
  <c r="C288" i="37" s="1"/>
  <c r="J173" i="37"/>
  <c r="K173" i="37"/>
  <c r="K246" i="12"/>
  <c r="C282" i="12" s="1"/>
  <c r="J167" i="12"/>
  <c r="K167" i="12"/>
  <c r="E211" i="2"/>
  <c r="E251" i="2" s="1"/>
  <c r="K251" i="2" s="1"/>
  <c r="C287" i="2" s="1"/>
  <c r="J172" i="2"/>
  <c r="C234" i="50"/>
  <c r="C274" i="50" s="1"/>
  <c r="K274" i="50" s="1"/>
  <c r="C310" i="50" s="1"/>
  <c r="K195" i="50"/>
  <c r="J195" i="50"/>
  <c r="K261" i="12"/>
  <c r="C297" i="12" s="1"/>
  <c r="K273" i="55"/>
  <c r="C309" i="55" s="1"/>
  <c r="J194" i="55"/>
  <c r="K194" i="55"/>
  <c r="H236" i="62"/>
  <c r="H276" i="62" s="1"/>
  <c r="K276" i="62" s="1"/>
  <c r="C312" i="62" s="1"/>
  <c r="J197" i="62"/>
  <c r="C233" i="2"/>
  <c r="C273" i="2" s="1"/>
  <c r="K273" i="2" s="1"/>
  <c r="C309" i="2" s="1"/>
  <c r="J194" i="2"/>
  <c r="K194" i="2"/>
  <c r="K197" i="62"/>
  <c r="K255" i="6"/>
  <c r="C291" i="6" s="1"/>
  <c r="C236" i="12"/>
  <c r="C276" i="12" s="1"/>
  <c r="K276" i="12" s="1"/>
  <c r="C312" i="12" s="1"/>
  <c r="J197" i="12"/>
  <c r="K197" i="12"/>
  <c r="C205" i="8"/>
  <c r="C245" i="8" s="1"/>
  <c r="K245" i="8" s="1"/>
  <c r="C281" i="8" s="1"/>
  <c r="K166" i="8"/>
  <c r="J166" i="8"/>
  <c r="E211" i="12"/>
  <c r="E251" i="12" s="1"/>
  <c r="K251" i="12" s="1"/>
  <c r="C287" i="12" s="1"/>
  <c r="J172" i="12"/>
  <c r="K172" i="12"/>
  <c r="K266" i="8"/>
  <c r="C302" i="8" s="1"/>
  <c r="K254" i="8"/>
  <c r="C290" i="8" s="1"/>
  <c r="K255" i="62"/>
  <c r="C291" i="62" s="1"/>
  <c r="K273" i="29"/>
  <c r="C309" i="29" s="1"/>
  <c r="K260" i="6"/>
  <c r="C296" i="6" s="1"/>
  <c r="K181" i="6"/>
  <c r="J181" i="6"/>
  <c r="H231" i="4"/>
  <c r="H271" i="4" s="1"/>
  <c r="K271" i="4" s="1"/>
  <c r="C307" i="4" s="1"/>
  <c r="J192" i="4"/>
  <c r="K192" i="4"/>
  <c r="K248" i="7"/>
  <c r="C284" i="7" s="1"/>
  <c r="K169" i="7"/>
  <c r="J169" i="7"/>
  <c r="K256" i="66"/>
  <c r="C292" i="66" s="1"/>
  <c r="K177" i="66"/>
  <c r="J177" i="66"/>
  <c r="C233" i="11"/>
  <c r="C273" i="11" s="1"/>
  <c r="K273" i="11" s="1"/>
  <c r="C309" i="11" s="1"/>
  <c r="J194" i="11"/>
  <c r="K194" i="11"/>
  <c r="C223" i="9"/>
  <c r="C263" i="9" s="1"/>
  <c r="K263" i="9" s="1"/>
  <c r="C299" i="9" s="1"/>
  <c r="J184" i="9"/>
  <c r="K184" i="9"/>
  <c r="I230" i="2"/>
  <c r="I270" i="2" s="1"/>
  <c r="K191" i="2"/>
  <c r="J191" i="2"/>
  <c r="C211" i="6"/>
  <c r="C251" i="6" s="1"/>
  <c r="K251" i="6" s="1"/>
  <c r="C287" i="6" s="1"/>
  <c r="K172" i="6"/>
  <c r="J172" i="6"/>
  <c r="K263" i="37"/>
  <c r="C299" i="37" s="1"/>
  <c r="J184" i="37"/>
  <c r="K184" i="37"/>
  <c r="K253" i="50"/>
  <c r="C289" i="50" s="1"/>
  <c r="J174" i="50"/>
  <c r="E224" i="9"/>
  <c r="E264" i="9" s="1"/>
  <c r="K264" i="9" s="1"/>
  <c r="C300" i="9" s="1"/>
  <c r="K185" i="9"/>
  <c r="K261" i="59"/>
  <c r="C297" i="59" s="1"/>
  <c r="K182" i="59"/>
  <c r="J182" i="59"/>
  <c r="K180" i="65"/>
  <c r="H221" i="65"/>
  <c r="H261" i="65" s="1"/>
  <c r="K261" i="65" s="1"/>
  <c r="C297" i="65" s="1"/>
  <c r="K182" i="65"/>
  <c r="J182" i="65"/>
  <c r="J170" i="5"/>
  <c r="C207" i="2"/>
  <c r="C247" i="2" s="1"/>
  <c r="K247" i="2" s="1"/>
  <c r="C283" i="2" s="1"/>
  <c r="K168" i="2"/>
  <c r="J168" i="2"/>
  <c r="K188" i="29"/>
  <c r="K192" i="37"/>
  <c r="E208" i="11"/>
  <c r="E248" i="11" s="1"/>
  <c r="K248" i="11" s="1"/>
  <c r="C284" i="11" s="1"/>
  <c r="K169" i="11"/>
  <c r="J169" i="11"/>
  <c r="J191" i="10"/>
  <c r="J183" i="66"/>
  <c r="J197" i="65"/>
  <c r="H219" i="13"/>
  <c r="H259" i="13" s="1"/>
  <c r="K180" i="13"/>
  <c r="K253" i="44"/>
  <c r="C289" i="44" s="1"/>
  <c r="J174" i="44"/>
  <c r="K174" i="44"/>
  <c r="J183" i="55"/>
  <c r="E219" i="11"/>
  <c r="E259" i="11" s="1"/>
  <c r="J180" i="11"/>
  <c r="K180" i="11"/>
  <c r="K177" i="5"/>
  <c r="J179" i="3"/>
  <c r="C232" i="8"/>
  <c r="C272" i="8" s="1"/>
  <c r="K272" i="8" s="1"/>
  <c r="C308" i="8" s="1"/>
  <c r="K193" i="8"/>
  <c r="J193" i="8"/>
  <c r="K272" i="6"/>
  <c r="C308" i="6" s="1"/>
  <c r="J193" i="6"/>
  <c r="K193" i="6"/>
  <c r="E205" i="10"/>
  <c r="E245" i="10" s="1"/>
  <c r="K166" i="10"/>
  <c r="H231" i="3"/>
  <c r="H271" i="3" s="1"/>
  <c r="K271" i="3" s="1"/>
  <c r="C307" i="3" s="1"/>
  <c r="K192" i="3"/>
  <c r="J192" i="3"/>
  <c r="C208" i="59"/>
  <c r="C248" i="59" s="1"/>
  <c r="K248" i="59" s="1"/>
  <c r="C284" i="59" s="1"/>
  <c r="K169" i="59"/>
  <c r="J169" i="59"/>
  <c r="K171" i="3"/>
  <c r="K251" i="37"/>
  <c r="C287" i="37" s="1"/>
  <c r="J172" i="37"/>
  <c r="K172" i="37"/>
  <c r="K192" i="5"/>
  <c r="C228" i="7"/>
  <c r="C268" i="7" s="1"/>
  <c r="K268" i="7" s="1"/>
  <c r="C304" i="7" s="1"/>
  <c r="J189" i="7"/>
  <c r="K189" i="7"/>
  <c r="C205" i="59"/>
  <c r="C245" i="59" s="1"/>
  <c r="K245" i="59" s="1"/>
  <c r="C281" i="59" s="1"/>
  <c r="K166" i="59"/>
  <c r="J166" i="59"/>
  <c r="E218" i="65"/>
  <c r="E258" i="65" s="1"/>
  <c r="K258" i="65" s="1"/>
  <c r="C294" i="65" s="1"/>
  <c r="J179" i="65"/>
  <c r="K179" i="65"/>
  <c r="K275" i="4"/>
  <c r="C311" i="4" s="1"/>
  <c r="K273" i="50"/>
  <c r="C309" i="50" s="1"/>
  <c r="K269" i="66"/>
  <c r="C305" i="66" s="1"/>
  <c r="K259" i="3"/>
  <c r="C295" i="3" s="1"/>
  <c r="K260" i="10"/>
  <c r="C296" i="10" s="1"/>
  <c r="K272" i="65"/>
  <c r="C308" i="65" s="1"/>
  <c r="K268" i="50"/>
  <c r="C304" i="50" s="1"/>
  <c r="E235" i="2"/>
  <c r="E275" i="2" s="1"/>
  <c r="J196" i="2"/>
  <c r="K196" i="2"/>
  <c r="H208" i="4"/>
  <c r="H248" i="4" s="1"/>
  <c r="K248" i="4" s="1"/>
  <c r="C284" i="4" s="1"/>
  <c r="J169" i="4"/>
  <c r="C205" i="37"/>
  <c r="C245" i="37" s="1"/>
  <c r="K245" i="37" s="1"/>
  <c r="C281" i="37" s="1"/>
  <c r="J166" i="37"/>
  <c r="K166" i="37"/>
  <c r="K263" i="12"/>
  <c r="C299" i="12" s="1"/>
  <c r="K184" i="12"/>
  <c r="H223" i="8"/>
  <c r="H263" i="8" s="1"/>
  <c r="K263" i="8" s="1"/>
  <c r="C299" i="8" s="1"/>
  <c r="J184" i="8"/>
  <c r="H228" i="9"/>
  <c r="H268" i="9" s="1"/>
  <c r="K268" i="9" s="1"/>
  <c r="C304" i="9" s="1"/>
  <c r="J189" i="9"/>
  <c r="H223" i="65"/>
  <c r="H263" i="65" s="1"/>
  <c r="K263" i="65" s="1"/>
  <c r="C299" i="65" s="1"/>
  <c r="J184" i="65"/>
  <c r="H217" i="5"/>
  <c r="H257" i="5" s="1"/>
  <c r="K257" i="5" s="1"/>
  <c r="C293" i="5" s="1"/>
  <c r="K178" i="5"/>
  <c r="C213" i="11"/>
  <c r="C253" i="11" s="1"/>
  <c r="K253" i="11" s="1"/>
  <c r="C289" i="11" s="1"/>
  <c r="K174" i="11"/>
  <c r="J174" i="11"/>
  <c r="K274" i="6"/>
  <c r="C310" i="6" s="1"/>
  <c r="K195" i="6"/>
  <c r="J195" i="6"/>
  <c r="J185" i="9"/>
  <c r="C230" i="37"/>
  <c r="C270" i="37" s="1"/>
  <c r="K270" i="37" s="1"/>
  <c r="C306" i="37" s="1"/>
  <c r="K191" i="37"/>
  <c r="J191" i="37"/>
  <c r="K181" i="11"/>
  <c r="C206" i="6"/>
  <c r="C246" i="6" s="1"/>
  <c r="K246" i="6" s="1"/>
  <c r="C282" i="6" s="1"/>
  <c r="K167" i="6"/>
  <c r="J167" i="6"/>
  <c r="H213" i="62"/>
  <c r="H253" i="62" s="1"/>
  <c r="K253" i="62" s="1"/>
  <c r="C289" i="62" s="1"/>
  <c r="J174" i="62"/>
  <c r="K174" i="62"/>
  <c r="K257" i="66"/>
  <c r="C293" i="66" s="1"/>
  <c r="J178" i="66"/>
  <c r="K178" i="66"/>
  <c r="I206" i="62"/>
  <c r="I246" i="62" s="1"/>
  <c r="K246" i="62" s="1"/>
  <c r="C282" i="62" s="1"/>
  <c r="K167" i="62"/>
  <c r="J167" i="62"/>
  <c r="C225" i="13"/>
  <c r="C265" i="13" s="1"/>
  <c r="K265" i="13" s="1"/>
  <c r="C301" i="13" s="1"/>
  <c r="K186" i="13"/>
  <c r="J186" i="13"/>
  <c r="K252" i="44"/>
  <c r="C288" i="44" s="1"/>
  <c r="K173" i="44"/>
  <c r="J173" i="44"/>
  <c r="K251" i="50"/>
  <c r="C287" i="50" s="1"/>
  <c r="K172" i="50"/>
  <c r="J172" i="50"/>
  <c r="K272" i="29"/>
  <c r="C308" i="29" s="1"/>
  <c r="J193" i="29"/>
  <c r="K193" i="29"/>
  <c r="H229" i="62"/>
  <c r="H269" i="62" s="1"/>
  <c r="K269" i="62" s="1"/>
  <c r="C305" i="62" s="1"/>
  <c r="K190" i="62"/>
  <c r="J190" i="62"/>
  <c r="C231" i="50"/>
  <c r="C271" i="50" s="1"/>
  <c r="K271" i="50" s="1"/>
  <c r="C307" i="50" s="1"/>
  <c r="J192" i="50"/>
  <c r="K192" i="50"/>
  <c r="H212" i="62"/>
  <c r="H252" i="62" s="1"/>
  <c r="K252" i="62" s="1"/>
  <c r="C288" i="62" s="1"/>
  <c r="J173" i="62"/>
  <c r="K250" i="37"/>
  <c r="C286" i="37" s="1"/>
  <c r="J171" i="37"/>
  <c r="K171" i="37"/>
  <c r="K183" i="55"/>
  <c r="K174" i="8"/>
  <c r="K253" i="37"/>
  <c r="C289" i="37" s="1"/>
  <c r="K174" i="37"/>
  <c r="J174" i="37"/>
  <c r="C222" i="13"/>
  <c r="C262" i="13" s="1"/>
  <c r="K262" i="13" s="1"/>
  <c r="C298" i="13" s="1"/>
  <c r="J183" i="13"/>
  <c r="K183" i="13"/>
  <c r="I208" i="3"/>
  <c r="I248" i="3" s="1"/>
  <c r="K248" i="3" s="1"/>
  <c r="C284" i="3" s="1"/>
  <c r="K169" i="3"/>
  <c r="C218" i="13"/>
  <c r="C258" i="13" s="1"/>
  <c r="K258" i="13" s="1"/>
  <c r="C294" i="13" s="1"/>
  <c r="J179" i="13"/>
  <c r="K179" i="13"/>
  <c r="K179" i="3"/>
  <c r="C206" i="59"/>
  <c r="C246" i="59" s="1"/>
  <c r="K246" i="59" s="1"/>
  <c r="C282" i="59" s="1"/>
  <c r="K167" i="59"/>
  <c r="J167" i="59"/>
  <c r="C229" i="2"/>
  <c r="C269" i="2" s="1"/>
  <c r="K269" i="2" s="1"/>
  <c r="C305" i="2" s="1"/>
  <c r="K190" i="2"/>
  <c r="J190" i="2"/>
  <c r="K186" i="9"/>
  <c r="K269" i="50"/>
  <c r="C305" i="50" s="1"/>
  <c r="J190" i="50"/>
  <c r="K190" i="50"/>
  <c r="J177" i="29"/>
  <c r="H221" i="44"/>
  <c r="H261" i="44" s="1"/>
  <c r="K261" i="44" s="1"/>
  <c r="C297" i="44" s="1"/>
  <c r="J182" i="44"/>
  <c r="K182" i="44"/>
  <c r="J197" i="10"/>
  <c r="K266" i="44"/>
  <c r="C302" i="44" s="1"/>
  <c r="C228" i="12"/>
  <c r="C268" i="12" s="1"/>
  <c r="K268" i="12" s="1"/>
  <c r="C304" i="12" s="1"/>
  <c r="K189" i="12"/>
  <c r="J189" i="12"/>
  <c r="K182" i="62"/>
  <c r="K276" i="7"/>
  <c r="C312" i="7" s="1"/>
  <c r="K250" i="4"/>
  <c r="C286" i="4" s="1"/>
  <c r="K255" i="7"/>
  <c r="C291" i="7" s="1"/>
  <c r="K274" i="29"/>
  <c r="C310" i="29" s="1"/>
  <c r="K195" i="29"/>
  <c r="J195" i="29"/>
  <c r="I224" i="4"/>
  <c r="I264" i="4" s="1"/>
  <c r="K264" i="4" s="1"/>
  <c r="C300" i="4" s="1"/>
  <c r="J185" i="4"/>
  <c r="E219" i="2"/>
  <c r="E259" i="2" s="1"/>
  <c r="K259" i="2" s="1"/>
  <c r="C295" i="2" s="1"/>
  <c r="K180" i="2"/>
  <c r="J180" i="2"/>
  <c r="K275" i="66"/>
  <c r="C311" i="66" s="1"/>
  <c r="J196" i="66"/>
  <c r="C223" i="7"/>
  <c r="C263" i="7" s="1"/>
  <c r="K263" i="7" s="1"/>
  <c r="C299" i="7" s="1"/>
  <c r="J184" i="7"/>
  <c r="K184" i="7"/>
  <c r="H224" i="55"/>
  <c r="H264" i="55" s="1"/>
  <c r="K264" i="55" s="1"/>
  <c r="C300" i="55" s="1"/>
  <c r="J185" i="55"/>
  <c r="E223" i="11"/>
  <c r="E263" i="11" s="1"/>
  <c r="K263" i="11" s="1"/>
  <c r="C299" i="11" s="1"/>
  <c r="K184" i="11"/>
  <c r="J184" i="11"/>
  <c r="H216" i="4"/>
  <c r="H256" i="4" s="1"/>
  <c r="K256" i="4" s="1"/>
  <c r="C292" i="4" s="1"/>
  <c r="J177" i="4"/>
  <c r="K258" i="6"/>
  <c r="C294" i="6" s="1"/>
  <c r="K179" i="6"/>
  <c r="J179" i="6"/>
  <c r="C224" i="29"/>
  <c r="C264" i="29" s="1"/>
  <c r="K264" i="29" s="1"/>
  <c r="C300" i="29" s="1"/>
  <c r="K185" i="29"/>
  <c r="J185" i="29"/>
  <c r="H208" i="37"/>
  <c r="H248" i="37" s="1"/>
  <c r="K248" i="37" s="1"/>
  <c r="C284" i="37" s="1"/>
  <c r="J169" i="37"/>
  <c r="C220" i="12"/>
  <c r="C260" i="12" s="1"/>
  <c r="K260" i="12" s="1"/>
  <c r="C296" i="12" s="1"/>
  <c r="K181" i="12"/>
  <c r="J181" i="12"/>
  <c r="K269" i="59"/>
  <c r="C305" i="59" s="1"/>
  <c r="J190" i="59"/>
  <c r="K260" i="7"/>
  <c r="C296" i="7" s="1"/>
  <c r="J181" i="7"/>
  <c r="K181" i="7"/>
  <c r="C220" i="13"/>
  <c r="C260" i="13" s="1"/>
  <c r="K260" i="13" s="1"/>
  <c r="C296" i="13" s="1"/>
  <c r="J181" i="13"/>
  <c r="K181" i="13"/>
  <c r="H236" i="8"/>
  <c r="H276" i="8" s="1"/>
  <c r="K276" i="8" s="1"/>
  <c r="C312" i="8" s="1"/>
  <c r="K197" i="8"/>
  <c r="J197" i="8"/>
  <c r="K194" i="4"/>
  <c r="J171" i="4"/>
  <c r="I227" i="3"/>
  <c r="I267" i="3" s="1"/>
  <c r="K267" i="3" s="1"/>
  <c r="C303" i="3" s="1"/>
  <c r="J188" i="3"/>
  <c r="K188" i="3"/>
  <c r="C214" i="2"/>
  <c r="C254" i="2" s="1"/>
  <c r="K254" i="2" s="1"/>
  <c r="C290" i="2" s="1"/>
  <c r="J175" i="2"/>
  <c r="K175" i="2"/>
  <c r="E222" i="2"/>
  <c r="E262" i="2" s="1"/>
  <c r="K262" i="2" s="1"/>
  <c r="C298" i="2" s="1"/>
  <c r="J183" i="2"/>
  <c r="E208" i="8"/>
  <c r="E248" i="8" s="1"/>
  <c r="K248" i="8" s="1"/>
  <c r="C284" i="8" s="1"/>
  <c r="J169" i="8"/>
  <c r="K178" i="62"/>
  <c r="C228" i="13"/>
  <c r="C268" i="13" s="1"/>
  <c r="K268" i="13" s="1"/>
  <c r="C304" i="13" s="1"/>
  <c r="J189" i="13"/>
  <c r="K189" i="13"/>
  <c r="K276" i="59"/>
  <c r="C312" i="59" s="1"/>
  <c r="K197" i="59"/>
  <c r="J197" i="59"/>
  <c r="I209" i="2"/>
  <c r="I249" i="2" s="1"/>
  <c r="K249" i="2" s="1"/>
  <c r="C285" i="2" s="1"/>
  <c r="J170" i="2"/>
  <c r="H213" i="6"/>
  <c r="H253" i="6" s="1"/>
  <c r="K253" i="6" s="1"/>
  <c r="C289" i="6" s="1"/>
  <c r="K174" i="6"/>
  <c r="J174" i="6"/>
  <c r="K167" i="13"/>
  <c r="K253" i="12"/>
  <c r="C289" i="12" s="1"/>
  <c r="K174" i="12"/>
  <c r="J174" i="12"/>
  <c r="K265" i="9"/>
  <c r="C301" i="9" s="1"/>
  <c r="C214" i="3"/>
  <c r="C254" i="3" s="1"/>
  <c r="K254" i="3" s="1"/>
  <c r="C290" i="3" s="1"/>
  <c r="J175" i="3"/>
  <c r="K175" i="3"/>
  <c r="K177" i="29"/>
  <c r="H236" i="4"/>
  <c r="H276" i="4" s="1"/>
  <c r="K276" i="4" s="1"/>
  <c r="C312" i="4" s="1"/>
  <c r="K197" i="4"/>
  <c r="J197" i="4"/>
  <c r="K193" i="9"/>
  <c r="K264" i="6"/>
  <c r="C300" i="6" s="1"/>
  <c r="K185" i="6"/>
  <c r="J185" i="6"/>
  <c r="C209" i="6"/>
  <c r="C249" i="6" s="1"/>
  <c r="K249" i="6" s="1"/>
  <c r="C285" i="6" s="1"/>
  <c r="K170" i="6"/>
  <c r="J170" i="6"/>
  <c r="J187" i="59"/>
  <c r="K265" i="37"/>
  <c r="C301" i="37" s="1"/>
  <c r="K186" i="37"/>
  <c r="J186" i="37"/>
  <c r="K176" i="5"/>
  <c r="H228" i="11"/>
  <c r="H268" i="11" s="1"/>
  <c r="K189" i="11"/>
  <c r="K179" i="4"/>
  <c r="K185" i="55"/>
  <c r="K275" i="59"/>
  <c r="C311" i="59" s="1"/>
  <c r="K258" i="3"/>
  <c r="C294" i="3" s="1"/>
  <c r="K276" i="10"/>
  <c r="C312" i="10" s="1"/>
  <c r="K276" i="50"/>
  <c r="C312" i="50" s="1"/>
  <c r="K259" i="11"/>
  <c r="C295" i="11" s="1"/>
  <c r="K260" i="44"/>
  <c r="C296" i="44" s="1"/>
  <c r="K257" i="59"/>
  <c r="C293" i="59" s="1"/>
  <c r="K267" i="5"/>
  <c r="C303" i="5" s="1"/>
  <c r="K254" i="6"/>
  <c r="C290" i="6" s="1"/>
  <c r="K252" i="10"/>
  <c r="C288" i="10" s="1"/>
  <c r="K275" i="13"/>
  <c r="C311" i="13" s="1"/>
  <c r="K275" i="50"/>
  <c r="C311" i="50" s="1"/>
  <c r="K250" i="44"/>
  <c r="C286" i="44" s="1"/>
  <c r="C226" i="7"/>
  <c r="C266" i="7" s="1"/>
  <c r="K266" i="7" s="1"/>
  <c r="C302" i="7" s="1"/>
  <c r="K187" i="7"/>
  <c r="J187" i="7"/>
  <c r="C229" i="7"/>
  <c r="C269" i="7" s="1"/>
  <c r="K269" i="7" s="1"/>
  <c r="C305" i="7" s="1"/>
  <c r="K190" i="7"/>
  <c r="J190" i="7"/>
  <c r="H215" i="65"/>
  <c r="H255" i="65" s="1"/>
  <c r="K255" i="65" s="1"/>
  <c r="C291" i="65" s="1"/>
  <c r="J176" i="65"/>
  <c r="K176" i="65"/>
  <c r="C208" i="6"/>
  <c r="C248" i="6" s="1"/>
  <c r="K248" i="6" s="1"/>
  <c r="C284" i="6" s="1"/>
  <c r="K169" i="6"/>
  <c r="J169" i="6"/>
  <c r="K261" i="37"/>
  <c r="C297" i="37" s="1"/>
  <c r="J182" i="37"/>
  <c r="K182" i="37"/>
  <c r="H217" i="65"/>
  <c r="H257" i="65" s="1"/>
  <c r="K257" i="65" s="1"/>
  <c r="C293" i="65" s="1"/>
  <c r="K178" i="65"/>
  <c r="J178" i="65"/>
  <c r="H232" i="4"/>
  <c r="H272" i="4" s="1"/>
  <c r="K272" i="4" s="1"/>
  <c r="C308" i="4" s="1"/>
  <c r="K193" i="4"/>
  <c r="H215" i="4"/>
  <c r="H255" i="4" s="1"/>
  <c r="K255" i="4" s="1"/>
  <c r="C291" i="4" s="1"/>
  <c r="K176" i="4"/>
  <c r="J176" i="4"/>
  <c r="K249" i="29"/>
  <c r="C285" i="29" s="1"/>
  <c r="J170" i="29"/>
  <c r="H206" i="4"/>
  <c r="H246" i="4" s="1"/>
  <c r="K246" i="4" s="1"/>
  <c r="C282" i="4" s="1"/>
  <c r="J167" i="4"/>
  <c r="K167" i="4"/>
  <c r="C221" i="11"/>
  <c r="C261" i="11" s="1"/>
  <c r="K261" i="11" s="1"/>
  <c r="C297" i="11" s="1"/>
  <c r="J182" i="11"/>
  <c r="K182" i="11"/>
  <c r="C214" i="7"/>
  <c r="C254" i="7" s="1"/>
  <c r="K254" i="7" s="1"/>
  <c r="C290" i="7" s="1"/>
  <c r="K175" i="7"/>
  <c r="J175" i="7"/>
  <c r="K184" i="8"/>
  <c r="E231" i="6"/>
  <c r="E271" i="6" s="1"/>
  <c r="K271" i="6" s="1"/>
  <c r="C307" i="6" s="1"/>
  <c r="J192" i="6"/>
  <c r="K192" i="6"/>
  <c r="C214" i="59"/>
  <c r="C254" i="59" s="1"/>
  <c r="K254" i="59" s="1"/>
  <c r="C290" i="59" s="1"/>
  <c r="K175" i="59"/>
  <c r="J175" i="59"/>
  <c r="K260" i="55"/>
  <c r="C296" i="55" s="1"/>
  <c r="K181" i="55"/>
  <c r="H207" i="59"/>
  <c r="H247" i="59" s="1"/>
  <c r="K247" i="59" s="1"/>
  <c r="C283" i="59" s="1"/>
  <c r="K168" i="59"/>
  <c r="E230" i="6"/>
  <c r="E270" i="6" s="1"/>
  <c r="K270" i="6" s="1"/>
  <c r="C306" i="6" s="1"/>
  <c r="K191" i="6"/>
  <c r="K169" i="37"/>
  <c r="H224" i="65"/>
  <c r="H264" i="65" s="1"/>
  <c r="K264" i="65" s="1"/>
  <c r="C300" i="65" s="1"/>
  <c r="J185" i="65"/>
  <c r="K265" i="59"/>
  <c r="C301" i="59" s="1"/>
  <c r="J186" i="59"/>
  <c r="K186" i="59"/>
  <c r="K173" i="10"/>
  <c r="K251" i="10"/>
  <c r="C287" i="10" s="1"/>
  <c r="J172" i="10"/>
  <c r="K250" i="12"/>
  <c r="C286" i="12" s="1"/>
  <c r="J171" i="12"/>
  <c r="K171" i="12"/>
  <c r="K255" i="12"/>
  <c r="C291" i="12" s="1"/>
  <c r="K176" i="12"/>
  <c r="J176" i="12"/>
  <c r="H216" i="62"/>
  <c r="H256" i="62" s="1"/>
  <c r="K256" i="62" s="1"/>
  <c r="C292" i="62" s="1"/>
  <c r="K177" i="62"/>
  <c r="J191" i="66"/>
  <c r="K189" i="66"/>
  <c r="K255" i="8"/>
  <c r="C291" i="8" s="1"/>
  <c r="I206" i="65"/>
  <c r="I246" i="65" s="1"/>
  <c r="K246" i="65" s="1"/>
  <c r="C282" i="65" s="1"/>
  <c r="K167" i="65"/>
  <c r="K245" i="7"/>
  <c r="C281" i="7" s="1"/>
  <c r="K246" i="13"/>
  <c r="C282" i="13" s="1"/>
  <c r="K261" i="13"/>
  <c r="C297" i="13" s="1"/>
  <c r="K251" i="66"/>
  <c r="C287" i="66" s="1"/>
  <c r="K274" i="9"/>
  <c r="C310" i="9" s="1"/>
  <c r="K247" i="55"/>
  <c r="C283" i="55" s="1"/>
  <c r="K252" i="66"/>
  <c r="C288" i="66" s="1"/>
  <c r="K263" i="3"/>
  <c r="C299" i="3" s="1"/>
  <c r="K272" i="62"/>
  <c r="C308" i="62" s="1"/>
  <c r="K255" i="2"/>
  <c r="C291" i="2" s="1"/>
  <c r="H219" i="5"/>
  <c r="H259" i="5" s="1"/>
  <c r="K259" i="5" s="1"/>
  <c r="C295" i="5" s="1"/>
  <c r="J180" i="5"/>
  <c r="K180" i="5"/>
  <c r="C230" i="7"/>
  <c r="C270" i="7" s="1"/>
  <c r="K270" i="7" s="1"/>
  <c r="C306" i="7" s="1"/>
  <c r="J191" i="7"/>
  <c r="K191" i="7"/>
  <c r="C220" i="37"/>
  <c r="C260" i="37" s="1"/>
  <c r="K260" i="37" s="1"/>
  <c r="C296" i="37" s="1"/>
  <c r="K181" i="37"/>
  <c r="J181" i="37"/>
  <c r="H221" i="4"/>
  <c r="H261" i="4" s="1"/>
  <c r="K261" i="4" s="1"/>
  <c r="C297" i="4" s="1"/>
  <c r="K182" i="4"/>
  <c r="J182" i="4"/>
  <c r="C205" i="9"/>
  <c r="C245" i="9" s="1"/>
  <c r="K245" i="9" s="1"/>
  <c r="C281" i="9" s="1"/>
  <c r="J166" i="9"/>
  <c r="K166" i="9"/>
  <c r="H208" i="9"/>
  <c r="H248" i="9" s="1"/>
  <c r="K248" i="9" s="1"/>
  <c r="C284" i="9" s="1"/>
  <c r="J169" i="9"/>
  <c r="K169" i="9"/>
  <c r="H222" i="4"/>
  <c r="H262" i="4" s="1"/>
  <c r="K262" i="4" s="1"/>
  <c r="C298" i="4" s="1"/>
  <c r="J183" i="4"/>
  <c r="C224" i="44"/>
  <c r="C264" i="44" s="1"/>
  <c r="K264" i="44" s="1"/>
  <c r="C300" i="44" s="1"/>
  <c r="K185" i="44"/>
  <c r="J185" i="44"/>
  <c r="H212" i="6"/>
  <c r="H252" i="6" s="1"/>
  <c r="K252" i="6" s="1"/>
  <c r="C288" i="6" s="1"/>
  <c r="K173" i="6"/>
  <c r="J173" i="6"/>
  <c r="H228" i="62"/>
  <c r="H268" i="62" s="1"/>
  <c r="K268" i="62" s="1"/>
  <c r="C304" i="62" s="1"/>
  <c r="J189" i="62"/>
  <c r="K189" i="62"/>
  <c r="C233" i="37"/>
  <c r="C273" i="37" s="1"/>
  <c r="K273" i="37" s="1"/>
  <c r="C309" i="37" s="1"/>
  <c r="J194" i="37"/>
  <c r="K194" i="37"/>
  <c r="K174" i="9"/>
  <c r="C233" i="12"/>
  <c r="C273" i="12" s="1"/>
  <c r="K273" i="12" s="1"/>
  <c r="C309" i="12" s="1"/>
  <c r="K194" i="12"/>
  <c r="J194" i="12"/>
  <c r="K174" i="4"/>
  <c r="H234" i="8"/>
  <c r="H274" i="8" s="1"/>
  <c r="K274" i="8" s="1"/>
  <c r="C310" i="8" s="1"/>
  <c r="K195" i="8"/>
  <c r="J195" i="8"/>
  <c r="E213" i="2"/>
  <c r="E253" i="2" s="1"/>
  <c r="K253" i="2" s="1"/>
  <c r="C289" i="2" s="1"/>
  <c r="K174" i="2"/>
  <c r="J174" i="2"/>
  <c r="C229" i="55"/>
  <c r="C269" i="55" s="1"/>
  <c r="K269" i="55" s="1"/>
  <c r="C305" i="55" s="1"/>
  <c r="K190" i="55"/>
  <c r="J190" i="55"/>
  <c r="H227" i="66"/>
  <c r="H267" i="66" s="1"/>
  <c r="K267" i="66" s="1"/>
  <c r="C303" i="66" s="1"/>
  <c r="J188" i="66"/>
  <c r="H213" i="9"/>
  <c r="H253" i="9" s="1"/>
  <c r="K253" i="9" s="1"/>
  <c r="C289" i="9" s="1"/>
  <c r="J174" i="9"/>
  <c r="K273" i="10"/>
  <c r="C309" i="10" s="1"/>
  <c r="K194" i="10"/>
  <c r="J194" i="10"/>
  <c r="K166" i="55"/>
  <c r="E220" i="65"/>
  <c r="E260" i="65" s="1"/>
  <c r="K260" i="65" s="1"/>
  <c r="C296" i="65" s="1"/>
  <c r="J181" i="65"/>
  <c r="K181" i="65"/>
  <c r="J177" i="11"/>
  <c r="K175" i="62"/>
  <c r="J193" i="10"/>
  <c r="K267" i="6"/>
  <c r="C303" i="6" s="1"/>
  <c r="J188" i="6"/>
  <c r="K188" i="6"/>
  <c r="H208" i="62"/>
  <c r="H248" i="62" s="1"/>
  <c r="K248" i="62" s="1"/>
  <c r="C284" i="62" s="1"/>
  <c r="K169" i="62"/>
  <c r="J192" i="66"/>
  <c r="K169" i="4"/>
  <c r="C224" i="8"/>
  <c r="C264" i="8" s="1"/>
  <c r="K264" i="8" s="1"/>
  <c r="C300" i="8" s="1"/>
  <c r="K185" i="8"/>
  <c r="J185" i="8"/>
  <c r="K274" i="62"/>
  <c r="C310" i="62" s="1"/>
  <c r="K272" i="3"/>
  <c r="C308" i="3" s="1"/>
  <c r="K273" i="59"/>
  <c r="C309" i="59" s="1"/>
  <c r="K268" i="10"/>
  <c r="C304" i="10" s="1"/>
  <c r="K257" i="6"/>
  <c r="C293" i="6" s="1"/>
  <c r="K262" i="59"/>
  <c r="C298" i="59" s="1"/>
  <c r="K262" i="7"/>
  <c r="C298" i="7" s="1"/>
  <c r="K262" i="12"/>
  <c r="C298" i="12" s="1"/>
  <c r="K261" i="2"/>
  <c r="C297" i="2" s="1"/>
  <c r="K254" i="65"/>
  <c r="C290" i="65" s="1"/>
  <c r="C234" i="7"/>
  <c r="C274" i="7" s="1"/>
  <c r="K274" i="7" s="1"/>
  <c r="C310" i="7" s="1"/>
  <c r="J195" i="7"/>
  <c r="K195" i="7"/>
  <c r="C232" i="7"/>
  <c r="C272" i="7" s="1"/>
  <c r="K272" i="7" s="1"/>
  <c r="C308" i="7" s="1"/>
  <c r="J193" i="7"/>
  <c r="K193" i="7"/>
  <c r="C218" i="62"/>
  <c r="C258" i="62" s="1"/>
  <c r="K258" i="62" s="1"/>
  <c r="C294" i="62" s="1"/>
  <c r="K179" i="62"/>
  <c r="J179" i="62"/>
  <c r="H217" i="4"/>
  <c r="H257" i="4" s="1"/>
  <c r="K257" i="4" s="1"/>
  <c r="C293" i="4" s="1"/>
  <c r="K178" i="4"/>
  <c r="C218" i="37"/>
  <c r="C258" i="37" s="1"/>
  <c r="K258" i="37" s="1"/>
  <c r="C294" i="37" s="1"/>
  <c r="K179" i="37"/>
  <c r="J179" i="37"/>
  <c r="I234" i="2"/>
  <c r="I274" i="2" s="1"/>
  <c r="K274" i="2" s="1"/>
  <c r="C310" i="2" s="1"/>
  <c r="J195" i="2"/>
  <c r="H214" i="37"/>
  <c r="H254" i="37" s="1"/>
  <c r="K254" i="37" s="1"/>
  <c r="C290" i="37" s="1"/>
  <c r="J175" i="37"/>
  <c r="C207" i="7"/>
  <c r="C247" i="7" s="1"/>
  <c r="K247" i="7" s="1"/>
  <c r="C283" i="7" s="1"/>
  <c r="K168" i="7"/>
  <c r="J168" i="7"/>
  <c r="K170" i="5"/>
  <c r="H212" i="50"/>
  <c r="H252" i="50" s="1"/>
  <c r="K252" i="50" s="1"/>
  <c r="C288" i="50" s="1"/>
  <c r="K173" i="50"/>
  <c r="J173" i="50"/>
  <c r="C224" i="50"/>
  <c r="C264" i="50" s="1"/>
  <c r="K264" i="50" s="1"/>
  <c r="C300" i="50" s="1"/>
  <c r="J185" i="50"/>
  <c r="K185" i="50"/>
  <c r="C207" i="3"/>
  <c r="C247" i="3" s="1"/>
  <c r="K247" i="3" s="1"/>
  <c r="C283" i="3" s="1"/>
  <c r="J168" i="3"/>
  <c r="K168" i="3"/>
  <c r="J183" i="50"/>
  <c r="K262" i="50"/>
  <c r="C298" i="50" s="1"/>
  <c r="K183" i="50"/>
  <c r="K183" i="65"/>
  <c r="K256" i="50"/>
  <c r="C292" i="50" s="1"/>
  <c r="J177" i="50"/>
  <c r="K177" i="50"/>
  <c r="C221" i="29"/>
  <c r="C261" i="29" s="1"/>
  <c r="K261" i="29" s="1"/>
  <c r="C297" i="29" s="1"/>
  <c r="K182" i="29"/>
  <c r="J182" i="29"/>
  <c r="C219" i="6"/>
  <c r="C259" i="6" s="1"/>
  <c r="K259" i="6" s="1"/>
  <c r="C295" i="6" s="1"/>
  <c r="K180" i="6"/>
  <c r="J180" i="6"/>
  <c r="C207" i="5"/>
  <c r="C247" i="5" s="1"/>
  <c r="K247" i="5" s="1"/>
  <c r="C283" i="5" s="1"/>
  <c r="K168" i="5"/>
  <c r="J168" i="5"/>
  <c r="J172" i="9"/>
  <c r="H223" i="62"/>
  <c r="H263" i="62" s="1"/>
  <c r="K263" i="62" s="1"/>
  <c r="C299" i="62" s="1"/>
  <c r="K184" i="62"/>
  <c r="J183" i="65"/>
  <c r="K266" i="11"/>
  <c r="C302" i="11" s="1"/>
  <c r="K269" i="29"/>
  <c r="C305" i="29" s="1"/>
  <c r="K270" i="2"/>
  <c r="C306" i="2" s="1"/>
  <c r="K265" i="10"/>
  <c r="C301" i="10" s="1"/>
  <c r="K275" i="10"/>
  <c r="C311" i="10" s="1"/>
  <c r="K259" i="13"/>
  <c r="C295" i="13" s="1"/>
  <c r="K265" i="8"/>
  <c r="C301" i="8" s="1"/>
  <c r="K275" i="3"/>
  <c r="C311" i="3" s="1"/>
  <c r="K260" i="59"/>
  <c r="C296" i="59" s="1"/>
  <c r="K255" i="11"/>
  <c r="C291" i="11" s="1"/>
  <c r="K250" i="7"/>
  <c r="C286" i="7" s="1"/>
  <c r="K171" i="7"/>
  <c r="J171" i="7"/>
  <c r="K175" i="66"/>
  <c r="C235" i="11"/>
  <c r="C275" i="11" s="1"/>
  <c r="K275" i="11" s="1"/>
  <c r="C311" i="11" s="1"/>
  <c r="J196" i="11"/>
  <c r="K196" i="11"/>
  <c r="C236" i="9"/>
  <c r="C276" i="9" s="1"/>
  <c r="K276" i="9" s="1"/>
  <c r="C312" i="9" s="1"/>
  <c r="J197" i="9"/>
  <c r="K197" i="9"/>
  <c r="H234" i="4"/>
  <c r="H274" i="4" s="1"/>
  <c r="K274" i="4" s="1"/>
  <c r="C310" i="4" s="1"/>
  <c r="J195" i="4"/>
  <c r="K195" i="4"/>
  <c r="E211" i="65"/>
  <c r="E251" i="65" s="1"/>
  <c r="K251" i="65" s="1"/>
  <c r="C287" i="65" s="1"/>
  <c r="K172" i="65"/>
  <c r="H210" i="5"/>
  <c r="H250" i="5" s="1"/>
  <c r="K250" i="5" s="1"/>
  <c r="C286" i="5" s="1"/>
  <c r="J171" i="5"/>
  <c r="E205" i="12"/>
  <c r="E245" i="12" s="1"/>
  <c r="K245" i="12" s="1"/>
  <c r="C281" i="12" s="1"/>
  <c r="J166" i="12"/>
  <c r="K166" i="12"/>
  <c r="C218" i="44"/>
  <c r="C258" i="44" s="1"/>
  <c r="K258" i="44" s="1"/>
  <c r="C294" i="44" s="1"/>
  <c r="K179" i="44"/>
  <c r="J179" i="44"/>
  <c r="I216" i="65"/>
  <c r="I256" i="65" s="1"/>
  <c r="K256" i="65" s="1"/>
  <c r="C292" i="65" s="1"/>
  <c r="K177" i="65"/>
  <c r="H207" i="62"/>
  <c r="H247" i="62" s="1"/>
  <c r="K247" i="62" s="1"/>
  <c r="C283" i="62" s="1"/>
  <c r="J168" i="62"/>
  <c r="K168" i="62"/>
  <c r="C229" i="9"/>
  <c r="C269" i="9" s="1"/>
  <c r="K269" i="9" s="1"/>
  <c r="C305" i="9" s="1"/>
  <c r="K190" i="9"/>
  <c r="J190" i="9"/>
  <c r="J188" i="62"/>
  <c r="H228" i="6"/>
  <c r="H268" i="6" s="1"/>
  <c r="K268" i="6" s="1"/>
  <c r="C304" i="6" s="1"/>
  <c r="K189" i="6"/>
  <c r="H233" i="65"/>
  <c r="H273" i="65" s="1"/>
  <c r="K273" i="65" s="1"/>
  <c r="C309" i="65" s="1"/>
  <c r="K194" i="65"/>
  <c r="C214" i="50"/>
  <c r="C254" i="50" s="1"/>
  <c r="K254" i="50" s="1"/>
  <c r="C290" i="50" s="1"/>
  <c r="K175" i="50"/>
  <c r="J175" i="50"/>
  <c r="K185" i="4"/>
  <c r="J173" i="5"/>
  <c r="J170" i="12"/>
  <c r="C226" i="6"/>
  <c r="C266" i="6" s="1"/>
  <c r="K266" i="6" s="1"/>
  <c r="C302" i="6" s="1"/>
  <c r="K187" i="6"/>
  <c r="J187" i="6"/>
  <c r="J186" i="10"/>
  <c r="J186" i="8"/>
  <c r="C214" i="10"/>
  <c r="C254" i="10" s="1"/>
  <c r="K254" i="10" s="1"/>
  <c r="C290" i="10" s="1"/>
  <c r="J175" i="10"/>
  <c r="K175" i="10"/>
  <c r="K261" i="6"/>
  <c r="C297" i="6" s="1"/>
  <c r="J182" i="6"/>
  <c r="K182" i="6"/>
  <c r="K191" i="10"/>
  <c r="C210" i="50"/>
  <c r="C250" i="50" s="1"/>
  <c r="K250" i="50" s="1"/>
  <c r="C286" i="50" s="1"/>
  <c r="K171" i="50"/>
  <c r="J171" i="50"/>
  <c r="K188" i="66"/>
  <c r="J184" i="12"/>
  <c r="J175" i="65"/>
  <c r="C219" i="55"/>
  <c r="C259" i="55" s="1"/>
  <c r="K259" i="55" s="1"/>
  <c r="C295" i="55" s="1"/>
  <c r="K180" i="55"/>
  <c r="J180" i="55"/>
  <c r="C212" i="59"/>
  <c r="C252" i="59" s="1"/>
  <c r="K252" i="59" s="1"/>
  <c r="C288" i="59" s="1"/>
  <c r="J173" i="59"/>
  <c r="K173" i="59"/>
  <c r="E210" i="8"/>
  <c r="E250" i="8" s="1"/>
  <c r="K250" i="8" s="1"/>
  <c r="C286" i="8" s="1"/>
  <c r="K171" i="8"/>
  <c r="J171" i="8"/>
  <c r="J178" i="59"/>
  <c r="J174" i="8"/>
  <c r="C211" i="62"/>
  <c r="C251" i="62" s="1"/>
  <c r="K251" i="62" s="1"/>
  <c r="C287" i="62" s="1"/>
  <c r="K172" i="62"/>
  <c r="J172" i="62"/>
  <c r="K175" i="11"/>
  <c r="C216" i="37"/>
  <c r="C256" i="37" s="1"/>
  <c r="K256" i="37" s="1"/>
  <c r="C292" i="37" s="1"/>
  <c r="J177" i="37"/>
  <c r="K177" i="37"/>
  <c r="J187" i="5"/>
  <c r="J188" i="10"/>
  <c r="K170" i="59"/>
  <c r="H210" i="62"/>
  <c r="H250" i="62" s="1"/>
  <c r="K250" i="62" s="1"/>
  <c r="C286" i="62" s="1"/>
  <c r="K171" i="62"/>
  <c r="J171" i="62"/>
  <c r="C217" i="10"/>
  <c r="C257" i="10" s="1"/>
  <c r="K257" i="10" s="1"/>
  <c r="C293" i="10" s="1"/>
  <c r="J178" i="10"/>
  <c r="K178" i="10"/>
  <c r="K188" i="62"/>
  <c r="K270" i="5"/>
  <c r="C306" i="5" s="1"/>
  <c r="K250" i="11"/>
  <c r="C286" i="11" s="1"/>
  <c r="K259" i="65"/>
  <c r="C295" i="65" s="1"/>
  <c r="K245" i="29"/>
  <c r="C281" i="29" s="1"/>
  <c r="K275" i="2"/>
  <c r="C311" i="2" s="1"/>
  <c r="K269" i="12"/>
  <c r="C305" i="12" s="1"/>
  <c r="K262" i="62"/>
  <c r="C298" i="62" s="1"/>
  <c r="K266" i="65"/>
  <c r="C302" i="65" s="1"/>
  <c r="K262" i="6"/>
  <c r="C298" i="6" s="1"/>
  <c r="K253" i="59"/>
  <c r="C289" i="59" s="1"/>
  <c r="E218" i="9"/>
  <c r="E258" i="9" s="1"/>
  <c r="K258" i="9" s="1"/>
  <c r="C294" i="9" s="1"/>
  <c r="J179" i="9"/>
  <c r="C206" i="29"/>
  <c r="C246" i="29" s="1"/>
  <c r="K246" i="29" s="1"/>
  <c r="C282" i="29" s="1"/>
  <c r="K167" i="29"/>
  <c r="J167" i="29"/>
  <c r="C207" i="50"/>
  <c r="C247" i="50" s="1"/>
  <c r="K247" i="50" s="1"/>
  <c r="C283" i="50" s="1"/>
  <c r="K168" i="50"/>
  <c r="J168" i="50"/>
  <c r="K275" i="6"/>
  <c r="C311" i="6" s="1"/>
  <c r="J196" i="6"/>
  <c r="K196" i="6"/>
  <c r="H217" i="9"/>
  <c r="H257" i="9" s="1"/>
  <c r="K257" i="9" s="1"/>
  <c r="C293" i="9" s="1"/>
  <c r="K178" i="9"/>
  <c r="C207" i="11"/>
  <c r="C247" i="11" s="1"/>
  <c r="K247" i="11" s="1"/>
  <c r="C283" i="11" s="1"/>
  <c r="J168" i="11"/>
  <c r="K168" i="11"/>
  <c r="C207" i="9"/>
  <c r="C247" i="9" s="1"/>
  <c r="K247" i="9" s="1"/>
  <c r="C283" i="9" s="1"/>
  <c r="K168" i="9"/>
  <c r="J168" i="9"/>
  <c r="C213" i="7"/>
  <c r="C253" i="7" s="1"/>
  <c r="K253" i="7" s="1"/>
  <c r="C289" i="7" s="1"/>
  <c r="K174" i="7"/>
  <c r="J174" i="7"/>
  <c r="H226" i="37"/>
  <c r="H266" i="37" s="1"/>
  <c r="K266" i="37" s="1"/>
  <c r="C302" i="37" s="1"/>
  <c r="K187" i="37"/>
  <c r="J187" i="37"/>
  <c r="J181" i="11"/>
  <c r="C224" i="5"/>
  <c r="C264" i="5" s="1"/>
  <c r="K264" i="5" s="1"/>
  <c r="C300" i="5" s="1"/>
  <c r="J185" i="5"/>
  <c r="K185" i="5"/>
  <c r="J170" i="9"/>
  <c r="K169" i="29"/>
  <c r="C218" i="59"/>
  <c r="C258" i="59" s="1"/>
  <c r="K258" i="59" s="1"/>
  <c r="C294" i="59" s="1"/>
  <c r="K179" i="59"/>
  <c r="J179" i="59"/>
  <c r="J175" i="6"/>
  <c r="I220" i="62"/>
  <c r="I260" i="62" s="1"/>
  <c r="K260" i="62" s="1"/>
  <c r="C296" i="62" s="1"/>
  <c r="K181" i="62"/>
  <c r="K249" i="37"/>
  <c r="C285" i="37" s="1"/>
  <c r="K170" i="37"/>
  <c r="J170" i="37"/>
  <c r="K267" i="50"/>
  <c r="C303" i="50" s="1"/>
  <c r="K188" i="50"/>
  <c r="C231" i="13"/>
  <c r="C271" i="13" s="1"/>
  <c r="K271" i="13" s="1"/>
  <c r="C307" i="13" s="1"/>
  <c r="K192" i="13"/>
  <c r="J192" i="13"/>
  <c r="K255" i="37"/>
  <c r="C291" i="37" s="1"/>
  <c r="K176" i="37"/>
  <c r="J176" i="37"/>
  <c r="K274" i="55"/>
  <c r="C310" i="55" s="1"/>
  <c r="J195" i="55"/>
  <c r="J175" i="62"/>
  <c r="J178" i="62"/>
  <c r="K195" i="5"/>
  <c r="H206" i="11"/>
  <c r="H246" i="11" s="1"/>
  <c r="K246" i="11" s="1"/>
  <c r="C282" i="11" s="1"/>
  <c r="J167" i="11"/>
  <c r="J166" i="55"/>
  <c r="H217" i="3"/>
  <c r="H257" i="3" s="1"/>
  <c r="K257" i="3" s="1"/>
  <c r="C293" i="3" s="1"/>
  <c r="K178" i="3"/>
  <c r="K197" i="10"/>
  <c r="J181" i="55"/>
  <c r="J192" i="37"/>
  <c r="K187" i="5"/>
  <c r="C218" i="55"/>
  <c r="C258" i="55" s="1"/>
  <c r="K258" i="55" s="1"/>
  <c r="C294" i="55" s="1"/>
  <c r="K179" i="55"/>
  <c r="J179" i="55"/>
  <c r="K170" i="2"/>
  <c r="C222" i="29"/>
  <c r="C262" i="29" s="1"/>
  <c r="K262" i="29" s="1"/>
  <c r="C298" i="29" s="1"/>
  <c r="K183" i="29"/>
  <c r="J183" i="29"/>
  <c r="C208" i="55"/>
  <c r="C248" i="55" s="1"/>
  <c r="K248" i="55" s="1"/>
  <c r="C284" i="55" s="1"/>
  <c r="K169" i="55"/>
  <c r="J169" i="55"/>
  <c r="C225" i="29"/>
  <c r="C265" i="29" s="1"/>
  <c r="K265" i="29" s="1"/>
  <c r="C301" i="29" s="1"/>
  <c r="K186" i="29"/>
  <c r="J186" i="29"/>
  <c r="C212" i="3"/>
  <c r="C252" i="3" s="1"/>
  <c r="K252" i="3" s="1"/>
  <c r="C288" i="3" s="1"/>
  <c r="K173" i="3"/>
  <c r="J173" i="3"/>
  <c r="C215" i="29"/>
  <c r="C255" i="29" s="1"/>
  <c r="K255" i="29" s="1"/>
  <c r="C291" i="29" s="1"/>
  <c r="K176" i="29"/>
  <c r="J176" i="29"/>
  <c r="K167" i="2"/>
  <c r="K248" i="44"/>
  <c r="C284" i="44" s="1"/>
  <c r="K169" i="44"/>
  <c r="J169" i="44"/>
  <c r="C213" i="10"/>
  <c r="C253" i="10" s="1"/>
  <c r="K253" i="10" s="1"/>
  <c r="C289" i="10" s="1"/>
  <c r="K174" i="10"/>
  <c r="J174" i="10"/>
  <c r="K268" i="59"/>
  <c r="C304" i="59" s="1"/>
  <c r="K189" i="59"/>
  <c r="J189" i="59"/>
  <c r="H212" i="12"/>
  <c r="H252" i="12" s="1"/>
  <c r="K252" i="12" s="1"/>
  <c r="C288" i="12" s="1"/>
  <c r="K173" i="12"/>
  <c r="J173" i="12"/>
  <c r="E228" i="11"/>
  <c r="E268" i="11" s="1"/>
  <c r="K268" i="11" s="1"/>
  <c r="C304" i="11" s="1"/>
  <c r="J189" i="11"/>
  <c r="C224" i="2"/>
  <c r="C264" i="2" s="1"/>
  <c r="K264" i="2" s="1"/>
  <c r="C300" i="2" s="1"/>
  <c r="K185" i="2"/>
  <c r="J185" i="2"/>
  <c r="C214" i="55"/>
  <c r="C254" i="55" s="1"/>
  <c r="K254" i="55" s="1"/>
  <c r="C290" i="55" s="1"/>
  <c r="K175" i="55"/>
  <c r="J175" i="55"/>
  <c r="C236" i="5"/>
  <c r="C276" i="5" s="1"/>
  <c r="K276" i="5" s="1"/>
  <c r="C312" i="5" s="1"/>
  <c r="K197" i="5"/>
  <c r="J197" i="5"/>
  <c r="E227" i="9"/>
  <c r="E267" i="9" s="1"/>
  <c r="K267" i="9" s="1"/>
  <c r="C303" i="9" s="1"/>
  <c r="K188" i="9"/>
  <c r="J188" i="9"/>
  <c r="C233" i="8"/>
  <c r="C273" i="8" s="1"/>
  <c r="K273" i="8" s="1"/>
  <c r="C309" i="8" s="1"/>
  <c r="K194" i="8"/>
  <c r="J194" i="8"/>
  <c r="H231" i="2"/>
  <c r="H271" i="2" s="1"/>
  <c r="K271" i="2" s="1"/>
  <c r="C307" i="2" s="1"/>
  <c r="J192" i="2"/>
  <c r="C216" i="44"/>
  <c r="C256" i="44" s="1"/>
  <c r="K256" i="44" s="1"/>
  <c r="C292" i="44" s="1"/>
  <c r="K177" i="44"/>
  <c r="J177" i="44"/>
  <c r="C218" i="12"/>
  <c r="C258" i="12" s="1"/>
  <c r="K258" i="12" s="1"/>
  <c r="C294" i="12" s="1"/>
  <c r="K179" i="12"/>
  <c r="J179" i="12"/>
  <c r="K192" i="59"/>
  <c r="H226" i="3"/>
  <c r="H266" i="3" s="1"/>
  <c r="K266" i="3" s="1"/>
  <c r="C302" i="3" s="1"/>
  <c r="J187" i="3"/>
  <c r="C212" i="13"/>
  <c r="C252" i="13" s="1"/>
  <c r="K252" i="13" s="1"/>
  <c r="C288" i="13" s="1"/>
  <c r="K173" i="13"/>
  <c r="J173" i="13"/>
  <c r="H228" i="3"/>
  <c r="H268" i="3" s="1"/>
  <c r="K268" i="3" s="1"/>
  <c r="C304" i="3" s="1"/>
  <c r="K189" i="3"/>
  <c r="K267" i="37"/>
  <c r="C303" i="37" s="1"/>
  <c r="J188" i="37"/>
  <c r="K188" i="37"/>
  <c r="C216" i="12"/>
  <c r="C256" i="12" s="1"/>
  <c r="K256" i="12" s="1"/>
  <c r="C292" i="12" s="1"/>
  <c r="K177" i="12"/>
  <c r="J177" i="12"/>
  <c r="J191" i="29"/>
  <c r="K254" i="44"/>
  <c r="C290" i="44" s="1"/>
  <c r="J175" i="44"/>
  <c r="K175" i="44"/>
  <c r="K196" i="10"/>
  <c r="C212" i="29"/>
  <c r="C252" i="29" s="1"/>
  <c r="K252" i="29" s="1"/>
  <c r="C288" i="29" s="1"/>
  <c r="K173" i="29"/>
  <c r="J173" i="29"/>
  <c r="C230" i="12"/>
  <c r="C270" i="12" s="1"/>
  <c r="K270" i="12" s="1"/>
  <c r="C306" i="12" s="1"/>
  <c r="J191" i="12"/>
  <c r="K191" i="12"/>
  <c r="H236" i="66"/>
  <c r="H276" i="66" s="1"/>
  <c r="K276" i="66" s="1"/>
  <c r="C312" i="66" s="1"/>
  <c r="J197" i="66"/>
  <c r="K197" i="66"/>
  <c r="C210" i="13"/>
  <c r="C250" i="13" s="1"/>
  <c r="K250" i="13" s="1"/>
  <c r="C286" i="13" s="1"/>
  <c r="J171" i="13"/>
  <c r="K171" i="13"/>
  <c r="J191" i="11"/>
  <c r="H227" i="2"/>
  <c r="H267" i="2" s="1"/>
  <c r="K267" i="2" s="1"/>
  <c r="C303" i="2" s="1"/>
  <c r="K188" i="2"/>
  <c r="J188" i="2"/>
  <c r="C231" i="55"/>
  <c r="C271" i="55" s="1"/>
  <c r="K271" i="55" s="1"/>
  <c r="C307" i="55" s="1"/>
  <c r="K192" i="55"/>
  <c r="J192" i="55"/>
  <c r="E207" i="12"/>
  <c r="E247" i="12" s="1"/>
  <c r="K247" i="12" s="1"/>
  <c r="C283" i="12" s="1"/>
  <c r="J168" i="12"/>
  <c r="K168" i="12"/>
  <c r="C219" i="50"/>
  <c r="C259" i="50" s="1"/>
  <c r="K259" i="50" s="1"/>
  <c r="C295" i="50" s="1"/>
  <c r="K180" i="50"/>
  <c r="J180" i="50"/>
  <c r="C222" i="44"/>
  <c r="C262" i="44" s="1"/>
  <c r="K262" i="44" s="1"/>
  <c r="C298" i="44" s="1"/>
  <c r="K183" i="44"/>
  <c r="J183" i="44"/>
  <c r="J181" i="10"/>
  <c r="H231" i="9"/>
  <c r="H271" i="9" s="1"/>
  <c r="K271" i="9" s="1"/>
  <c r="C307" i="9" s="1"/>
  <c r="K192" i="9"/>
  <c r="C213" i="3"/>
  <c r="C253" i="3" s="1"/>
  <c r="K253" i="3" s="1"/>
  <c r="C289" i="3" s="1"/>
  <c r="K174" i="3"/>
  <c r="J174" i="3"/>
  <c r="C219" i="59"/>
  <c r="C259" i="59" s="1"/>
  <c r="K259" i="59" s="1"/>
  <c r="C295" i="59" s="1"/>
  <c r="K180" i="59"/>
  <c r="J180" i="59"/>
  <c r="E211" i="11"/>
  <c r="E251" i="11" s="1"/>
  <c r="J172" i="11"/>
  <c r="K270" i="44"/>
  <c r="C306" i="44" s="1"/>
  <c r="K191" i="44"/>
  <c r="C205" i="3"/>
  <c r="C245" i="3" s="1"/>
  <c r="K245" i="3" s="1"/>
  <c r="C281" i="3" s="1"/>
  <c r="J166" i="3"/>
  <c r="K166" i="3"/>
  <c r="K191" i="11"/>
  <c r="J186" i="44"/>
  <c r="K196" i="62"/>
  <c r="C224" i="13"/>
  <c r="C264" i="13" s="1"/>
  <c r="K264" i="13" s="1"/>
  <c r="C300" i="13" s="1"/>
  <c r="K185" i="13"/>
  <c r="J185" i="13"/>
  <c r="C211" i="59"/>
  <c r="C251" i="59" s="1"/>
  <c r="K251" i="59" s="1"/>
  <c r="C287" i="59" s="1"/>
  <c r="K172" i="59"/>
  <c r="J172" i="59"/>
  <c r="K246" i="7"/>
  <c r="C282" i="7" s="1"/>
  <c r="J167" i="7"/>
  <c r="K167" i="7"/>
  <c r="C207" i="13"/>
  <c r="C247" i="13" s="1"/>
  <c r="K247" i="13" s="1"/>
  <c r="C283" i="13" s="1"/>
  <c r="J168" i="13"/>
  <c r="K168" i="13"/>
  <c r="C212" i="2"/>
  <c r="C252" i="2" s="1"/>
  <c r="K252" i="2" s="1"/>
  <c r="C288" i="2" s="1"/>
  <c r="K173" i="2"/>
  <c r="J173" i="2"/>
  <c r="C215" i="13"/>
  <c r="C255" i="13" s="1"/>
  <c r="K255" i="13" s="1"/>
  <c r="C291" i="13" s="1"/>
  <c r="J176" i="13"/>
  <c r="K176" i="13"/>
  <c r="H215" i="66"/>
  <c r="H255" i="66" s="1"/>
  <c r="K255" i="66" s="1"/>
  <c r="C291" i="66" s="1"/>
  <c r="K176" i="66"/>
  <c r="J176" i="66"/>
  <c r="H207" i="66"/>
  <c r="H247" i="66" s="1"/>
  <c r="K247" i="66" s="1"/>
  <c r="C283" i="66" s="1"/>
  <c r="J168" i="66"/>
  <c r="C220" i="4"/>
  <c r="C260" i="4" s="1"/>
  <c r="K260" i="4" s="1"/>
  <c r="C296" i="4" s="1"/>
  <c r="K181" i="4"/>
  <c r="J181" i="4"/>
  <c r="K182" i="66"/>
  <c r="C233" i="13"/>
  <c r="C273" i="13" s="1"/>
  <c r="K273" i="13" s="1"/>
  <c r="C309" i="13" s="1"/>
  <c r="J194" i="13"/>
  <c r="K194" i="13"/>
  <c r="K167" i="11"/>
  <c r="J189" i="8"/>
  <c r="C224" i="10"/>
  <c r="C264" i="10" s="1"/>
  <c r="K264" i="10" s="1"/>
  <c r="C300" i="10" s="1"/>
  <c r="K185" i="10"/>
  <c r="J185" i="10"/>
  <c r="K267" i="44"/>
  <c r="C303" i="44" s="1"/>
  <c r="K188" i="44"/>
  <c r="J188" i="44"/>
  <c r="C231" i="8"/>
  <c r="C271" i="8" s="1"/>
  <c r="K271" i="8" s="1"/>
  <c r="C307" i="8" s="1"/>
  <c r="K192" i="8"/>
  <c r="J192" i="8"/>
  <c r="H206" i="8"/>
  <c r="H246" i="8" s="1"/>
  <c r="K246" i="8" s="1"/>
  <c r="C282" i="8" s="1"/>
  <c r="K167" i="8"/>
  <c r="J167" i="8"/>
  <c r="K181" i="10"/>
  <c r="C205" i="13"/>
  <c r="C245" i="13" s="1"/>
  <c r="K245" i="13" s="1"/>
  <c r="C281" i="13" s="1"/>
  <c r="J166" i="13"/>
  <c r="K166" i="13"/>
  <c r="J168" i="55"/>
  <c r="J166" i="10"/>
  <c r="C223" i="4"/>
  <c r="C263" i="4" s="1"/>
  <c r="K263" i="4" s="1"/>
  <c r="C299" i="4" s="1"/>
  <c r="J184" i="4"/>
  <c r="K184" i="4"/>
  <c r="C209" i="4"/>
  <c r="C249" i="4" s="1"/>
  <c r="K249" i="4" s="1"/>
  <c r="C285" i="4" s="1"/>
  <c r="K170" i="4"/>
  <c r="J170" i="4"/>
  <c r="C236" i="13"/>
  <c r="C276" i="13" s="1"/>
  <c r="K276" i="13" s="1"/>
  <c r="C312" i="13" s="1"/>
  <c r="K197" i="13"/>
  <c r="J197" i="13"/>
  <c r="J187" i="8"/>
  <c r="J190" i="44"/>
  <c r="H210" i="2"/>
  <c r="H250" i="2" s="1"/>
  <c r="K250" i="2" s="1"/>
  <c r="C286" i="2" s="1"/>
  <c r="J171" i="2"/>
  <c r="J182" i="66"/>
  <c r="C221" i="7"/>
  <c r="C261" i="7" s="1"/>
  <c r="K261" i="7" s="1"/>
  <c r="C297" i="7" s="1"/>
  <c r="J182" i="7"/>
  <c r="K182" i="7"/>
  <c r="C213" i="13"/>
  <c r="C253" i="13" s="1"/>
  <c r="K253" i="13" s="1"/>
  <c r="C289" i="13" s="1"/>
  <c r="K174" i="13"/>
  <c r="J174" i="13"/>
  <c r="C216" i="59"/>
  <c r="C256" i="59" s="1"/>
  <c r="K256" i="59" s="1"/>
  <c r="C292" i="59" s="1"/>
  <c r="J177" i="59"/>
  <c r="K177" i="59"/>
  <c r="K257" i="55"/>
  <c r="C293" i="55" s="1"/>
  <c r="J178" i="55"/>
  <c r="K178" i="55"/>
  <c r="K268" i="44"/>
  <c r="C304" i="44" s="1"/>
  <c r="K189" i="44"/>
  <c r="H224" i="62"/>
  <c r="H264" i="62" s="1"/>
  <c r="K264" i="62" s="1"/>
  <c r="C300" i="62" s="1"/>
  <c r="K185" i="62"/>
  <c r="K195" i="2"/>
  <c r="K168" i="55"/>
  <c r="C234" i="12"/>
  <c r="C274" i="12" s="1"/>
  <c r="K274" i="12" s="1"/>
  <c r="C310" i="12" s="1"/>
  <c r="J195" i="12"/>
  <c r="K195" i="12"/>
  <c r="K246" i="44"/>
  <c r="C282" i="44" s="1"/>
  <c r="J167" i="44"/>
  <c r="C226" i="12"/>
  <c r="C266" i="12" s="1"/>
  <c r="K266" i="12" s="1"/>
  <c r="C302" i="12" s="1"/>
  <c r="J187" i="12"/>
  <c r="K187" i="12"/>
  <c r="H205" i="44"/>
  <c r="H245" i="44" s="1"/>
  <c r="K245" i="44" s="1"/>
  <c r="C281" i="44" s="1"/>
  <c r="J166" i="44"/>
  <c r="C220" i="50"/>
  <c r="C260" i="50" s="1"/>
  <c r="K260" i="50" s="1"/>
  <c r="C296" i="50" s="1"/>
  <c r="K181" i="50"/>
  <c r="J181" i="50"/>
  <c r="C217" i="12"/>
  <c r="C257" i="12" s="1"/>
  <c r="K257" i="12" s="1"/>
  <c r="C293" i="12" s="1"/>
  <c r="J178" i="12"/>
  <c r="K178" i="12"/>
  <c r="C224" i="3"/>
  <c r="C264" i="3" s="1"/>
  <c r="K264" i="3" s="1"/>
  <c r="C300" i="3" s="1"/>
  <c r="K185" i="3"/>
  <c r="J185" i="3"/>
  <c r="C236" i="6"/>
  <c r="C276" i="6" s="1"/>
  <c r="K276" i="6" s="1"/>
  <c r="C312" i="6" s="1"/>
  <c r="K197" i="6"/>
  <c r="J197" i="6"/>
  <c r="C230" i="3"/>
  <c r="C270" i="3" s="1"/>
  <c r="K270" i="3" s="1"/>
  <c r="C306" i="3" s="1"/>
  <c r="J191" i="3"/>
  <c r="K191" i="3"/>
  <c r="K195" i="10"/>
  <c r="K182" i="9"/>
  <c r="K267" i="55"/>
  <c r="C303" i="55" s="1"/>
  <c r="K188" i="55"/>
  <c r="J188" i="55"/>
  <c r="J195" i="13"/>
  <c r="C226" i="62"/>
  <c r="C266" i="62" s="1"/>
  <c r="K266" i="62" s="1"/>
  <c r="C302" i="62" s="1"/>
  <c r="K187" i="62"/>
  <c r="J187" i="62"/>
  <c r="K183" i="66"/>
  <c r="C230" i="13"/>
  <c r="C270" i="13" s="1"/>
  <c r="K270" i="13" s="1"/>
  <c r="C306" i="13" s="1"/>
  <c r="K191" i="13"/>
  <c r="J191" i="13"/>
  <c r="H228" i="5"/>
  <c r="H268" i="5" s="1"/>
  <c r="K268" i="5" s="1"/>
  <c r="C304" i="5" s="1"/>
  <c r="J189" i="5"/>
  <c r="K191" i="29"/>
  <c r="K257" i="44"/>
  <c r="C293" i="44" s="1"/>
  <c r="J178" i="44"/>
  <c r="K249" i="59"/>
  <c r="C285" i="59" s="1"/>
  <c r="J170" i="59"/>
  <c r="J181" i="66"/>
  <c r="C213" i="55"/>
  <c r="C253" i="55" s="1"/>
  <c r="K253" i="55" s="1"/>
  <c r="C289" i="55" s="1"/>
  <c r="K174" i="55"/>
  <c r="J174" i="55"/>
  <c r="J193" i="65"/>
  <c r="C206" i="5"/>
  <c r="C246" i="5" s="1"/>
  <c r="K246" i="5" s="1"/>
  <c r="C282" i="5" s="1"/>
  <c r="K167" i="5"/>
  <c r="J167" i="5"/>
  <c r="C209" i="50"/>
  <c r="C249" i="50" s="1"/>
  <c r="K249" i="50" s="1"/>
  <c r="C285" i="50" s="1"/>
  <c r="K170" i="50"/>
  <c r="J170" i="50"/>
  <c r="C231" i="12"/>
  <c r="C271" i="12" s="1"/>
  <c r="K271" i="12" s="1"/>
  <c r="C307" i="12" s="1"/>
  <c r="K192" i="12"/>
  <c r="J192" i="12"/>
  <c r="K266" i="50"/>
  <c r="C302" i="50" s="1"/>
  <c r="K187" i="50"/>
  <c r="J187" i="50"/>
  <c r="J176" i="10"/>
  <c r="E209" i="9"/>
  <c r="E249" i="9" s="1"/>
  <c r="K249" i="9" s="1"/>
  <c r="C285" i="9" s="1"/>
  <c r="K170" i="9"/>
  <c r="C208" i="2"/>
  <c r="C248" i="2" s="1"/>
  <c r="K248" i="2" s="1"/>
  <c r="C284" i="2" s="1"/>
  <c r="K169" i="2"/>
  <c r="J169" i="2"/>
  <c r="C205" i="50"/>
  <c r="C245" i="50" s="1"/>
  <c r="K245" i="50" s="1"/>
  <c r="C281" i="50" s="1"/>
  <c r="J166" i="50"/>
  <c r="K166" i="50"/>
  <c r="J192" i="59"/>
  <c r="J168" i="59"/>
  <c r="K187" i="8"/>
  <c r="K193" i="65"/>
  <c r="K272" i="12"/>
  <c r="C308" i="12" s="1"/>
  <c r="K193" i="12"/>
  <c r="J193" i="12"/>
  <c r="C221" i="8"/>
  <c r="C261" i="8" s="1"/>
  <c r="K261" i="8" s="1"/>
  <c r="C297" i="8" s="1"/>
  <c r="K182" i="8"/>
  <c r="J182" i="8"/>
  <c r="H223" i="2"/>
  <c r="H263" i="2" s="1"/>
  <c r="K263" i="2" s="1"/>
  <c r="C299" i="2" s="1"/>
  <c r="J184" i="2"/>
  <c r="K184" i="2"/>
  <c r="K176" i="10"/>
  <c r="J198" i="62" l="1"/>
  <c r="K198" i="44"/>
  <c r="K198" i="7"/>
  <c r="J198" i="7"/>
  <c r="K198" i="62"/>
  <c r="D281" i="50" a="1"/>
  <c r="D281" i="59" a="1"/>
  <c r="D281" i="29" a="1"/>
  <c r="D281" i="5" a="1"/>
  <c r="D281" i="7" a="1"/>
  <c r="D281" i="3" a="1"/>
  <c r="D281" i="62" a="1"/>
  <c r="D281" i="4" a="1"/>
  <c r="D281" i="2" a="1"/>
  <c r="D281" i="65" a="1"/>
  <c r="D281" i="8" a="1"/>
  <c r="D281" i="55" a="1"/>
  <c r="D281" i="44" a="1"/>
  <c r="D281" i="13" a="1"/>
  <c r="D281" i="12" a="1"/>
  <c r="D281" i="66" a="1"/>
  <c r="J198" i="29"/>
  <c r="J198" i="37"/>
  <c r="K198" i="12"/>
  <c r="K198" i="4"/>
  <c r="K198" i="5"/>
  <c r="J198" i="8"/>
  <c r="J198" i="44"/>
  <c r="J198" i="55"/>
  <c r="K198" i="55"/>
  <c r="J198" i="13"/>
  <c r="J198" i="10"/>
  <c r="J198" i="4"/>
  <c r="K245" i="10"/>
  <c r="C281" i="10" s="1"/>
  <c r="J198" i="5"/>
  <c r="J198" i="6"/>
  <c r="J198" i="12"/>
  <c r="K198" i="10"/>
  <c r="K198" i="8"/>
  <c r="D281" i="9" a="1"/>
  <c r="D281" i="37" a="1"/>
  <c r="K198" i="3"/>
  <c r="K198" i="50"/>
  <c r="J198" i="3"/>
  <c r="J198" i="50"/>
  <c r="J198" i="66"/>
  <c r="K198" i="13"/>
  <c r="K198" i="6"/>
  <c r="K198" i="29"/>
  <c r="J198" i="59"/>
  <c r="J198" i="65"/>
  <c r="K198" i="66"/>
  <c r="K198" i="59"/>
  <c r="K198" i="65"/>
  <c r="D281" i="6" a="1"/>
  <c r="K198" i="9"/>
  <c r="J198" i="11"/>
  <c r="J198" i="2"/>
  <c r="K251" i="11"/>
  <c r="C287" i="11" s="1"/>
  <c r="J198" i="9"/>
  <c r="K198" i="37"/>
  <c r="K198" i="11"/>
  <c r="K198" i="2"/>
  <c r="D281" i="5" l="1"/>
  <c r="D281" i="29"/>
  <c r="D281" i="3"/>
  <c r="D281" i="2"/>
  <c r="D281" i="50"/>
  <c r="D281" i="7"/>
  <c r="D281" i="55"/>
  <c r="D281" i="9"/>
  <c r="D281" i="11" a="1"/>
  <c r="D281" i="13"/>
  <c r="D281" i="44"/>
  <c r="D281" i="6"/>
  <c r="D281" i="62"/>
  <c r="D281" i="66"/>
  <c r="D281" i="65"/>
  <c r="D281" i="12"/>
  <c r="D281" i="59"/>
  <c r="D281" i="8"/>
  <c r="D281" i="4"/>
  <c r="D281" i="37"/>
  <c r="D281" i="10" a="1"/>
  <c r="D281" i="11" l="1"/>
  <c r="D281" i="1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<sst xmlns="http://schemas.openxmlformats.org/spreadsheetml/2006/main" count="3534" uniqueCount="127">
  <si>
    <t>1. United States of America - Brazil</t>
  </si>
  <si>
    <t>2. United States of America - United Kingdom</t>
  </si>
  <si>
    <t>3. United States of America - France</t>
  </si>
  <si>
    <t>4. United States of America - Germany</t>
  </si>
  <si>
    <t>5. United States of America - Russia</t>
  </si>
  <si>
    <t>6. United States of America - Ukraine</t>
  </si>
  <si>
    <t>7. United States of America - Nigeria</t>
  </si>
  <si>
    <t>8. United States of America - Turkey</t>
  </si>
  <si>
    <t>9. United States of America - China</t>
  </si>
  <si>
    <t>10. United States of America - Japan</t>
  </si>
  <si>
    <t>11. United States of America - India</t>
  </si>
  <si>
    <t>12. Brazil - United Kingdom</t>
  </si>
  <si>
    <t>13. Brazil - France</t>
  </si>
  <si>
    <t>14. Brazil - Germany</t>
  </si>
  <si>
    <t>15. Brazil - Russia</t>
  </si>
  <si>
    <t>16. Brazil - Ukraine</t>
  </si>
  <si>
    <t>17. Brazil - Nigeria</t>
  </si>
  <si>
    <t>18. Brazil - Turkey</t>
  </si>
  <si>
    <t>19. Brazil - China</t>
  </si>
  <si>
    <t>20. Brazil - Japan</t>
  </si>
  <si>
    <t>21. Brazil - India</t>
  </si>
  <si>
    <t>22. United Kingdom - France</t>
  </si>
  <si>
    <t>23. United Kingdom - Germany</t>
  </si>
  <si>
    <t>24. United Kingdom - Russia</t>
  </si>
  <si>
    <t>25. United Kingdom - Ukraine</t>
  </si>
  <si>
    <t>26. United Kingdom - Nigeria</t>
  </si>
  <si>
    <t>27. United Kingdom - Turkey</t>
  </si>
  <si>
    <t>28. United Kingdom - China</t>
  </si>
  <si>
    <t>29. United Kingdom - Japan</t>
  </si>
  <si>
    <t>30. United Kingdom - India</t>
  </si>
  <si>
    <t>31. France - Germany</t>
  </si>
  <si>
    <t>32. France - Russia</t>
  </si>
  <si>
    <t>33. France - Ukraine</t>
  </si>
  <si>
    <t>34. France - Nigeria</t>
  </si>
  <si>
    <t>35. France - Turkey</t>
  </si>
  <si>
    <t>36. France - China</t>
  </si>
  <si>
    <t>37. France - Japan</t>
  </si>
  <si>
    <t>38. France - India</t>
  </si>
  <si>
    <t>39. Germany - Russia</t>
  </si>
  <si>
    <t>40. Germany - Ukraine</t>
  </si>
  <si>
    <t>41. Germany - Nigeria</t>
  </si>
  <si>
    <t>42. Germany - Turkey</t>
  </si>
  <si>
    <t>43. Germany - China</t>
  </si>
  <si>
    <t>44. Germany - Japan</t>
  </si>
  <si>
    <t>45. Germany - India</t>
  </si>
  <si>
    <t>46. Russia - Ukraine</t>
  </si>
  <si>
    <t>47. Russia - Nigeria</t>
  </si>
  <si>
    <t>48. Russia - Turkey</t>
  </si>
  <si>
    <t>49. Russia - China</t>
  </si>
  <si>
    <t>50. Russia - Japan</t>
  </si>
  <si>
    <t>51. Russia - India</t>
  </si>
  <si>
    <t>52. Ukraine - Nigeria</t>
  </si>
  <si>
    <t>53. Ukraine - Turkey</t>
  </si>
  <si>
    <t>54. Ukraine - China</t>
  </si>
  <si>
    <t>55. Ukraine - Japan</t>
  </si>
  <si>
    <t>56. Ukraine - India</t>
  </si>
  <si>
    <t>57. Nigeria - Turkey</t>
  </si>
  <si>
    <t>58. Nigeria - China</t>
  </si>
  <si>
    <t>59. Nigeria - Japan</t>
  </si>
  <si>
    <t>60. Nigeria - India</t>
  </si>
  <si>
    <t>61. Turkey - China</t>
  </si>
  <si>
    <t>62. Turkey - Japan</t>
  </si>
  <si>
    <t>63. Turkey - India</t>
  </si>
  <si>
    <t>64. China - Japan</t>
  </si>
  <si>
    <t>65. China - India</t>
  </si>
  <si>
    <t>66. Japan - India</t>
  </si>
  <si>
    <t>The shape of relations</t>
  </si>
  <si>
    <t>2A</t>
  </si>
  <si>
    <t>2B</t>
  </si>
  <si>
    <t>YEAR</t>
  </si>
  <si>
    <t>Engagement in a military conflict</t>
  </si>
  <si>
    <t>Arms transfer and sales</t>
  </si>
  <si>
    <t>Arms transfer and sales by A to B</t>
  </si>
  <si>
    <t>Arms transfer and sales by B to A</t>
  </si>
  <si>
    <t>Arms transfer and sales to a country at conflict</t>
  </si>
  <si>
    <t>Political-military alliances and defense cooperation agreements</t>
  </si>
  <si>
    <t>Sanctions</t>
  </si>
  <si>
    <t>Breaking diplomatic relations</t>
  </si>
  <si>
    <t>Preferential trade agreements</t>
  </si>
  <si>
    <t>UN Voting Coincidence</t>
  </si>
  <si>
    <t>Foreign visits</t>
  </si>
  <si>
    <t>Foreign visits by A COUNTRY heads of states and governments in B COUNTRY</t>
  </si>
  <si>
    <t>Foreign visits by B COUNTRY heads of states and governments in A COUNTRY</t>
  </si>
  <si>
    <t>Typ of variable</t>
  </si>
  <si>
    <t>destimulant</t>
  </si>
  <si>
    <t>stimulant</t>
  </si>
  <si>
    <t>Weights of exogenous variables</t>
  </si>
  <si>
    <t>SUMA WAG=</t>
  </si>
  <si>
    <t>RYSOWANIE WYKRESÓW</t>
  </si>
  <si>
    <t>REGRESSION</t>
  </si>
  <si>
    <t>USA-BRA BRI</t>
  </si>
  <si>
    <t>CHN-IND BRI</t>
  </si>
  <si>
    <t>CHN-JPN BRI</t>
  </si>
  <si>
    <t>TUR-CHN BRI</t>
  </si>
  <si>
    <t>NIG-CHN BRI</t>
  </si>
  <si>
    <t>UKR-CHN BRI</t>
  </si>
  <si>
    <t>RUS-CHN BRI</t>
  </si>
  <si>
    <t>GMY-CHN  BRI</t>
  </si>
  <si>
    <t>FRN-CHN BRI</t>
  </si>
  <si>
    <t>UKG-CHN BRI</t>
  </si>
  <si>
    <t>BRA-UKG BRI</t>
  </si>
  <si>
    <t>USA-IND BRI</t>
  </si>
  <si>
    <t>USA-JPN BRI</t>
  </si>
  <si>
    <t>USA-CHN BRI</t>
  </si>
  <si>
    <t>USA-TUR BRI</t>
  </si>
  <si>
    <t>USA-NIG BRI</t>
  </si>
  <si>
    <t>USA-UKR BRI</t>
  </si>
  <si>
    <t>USA-RUS BRI</t>
  </si>
  <si>
    <t>USA-GMY BRI</t>
  </si>
  <si>
    <t>USA-FRN BRI</t>
  </si>
  <si>
    <t>USA-UKG BRI</t>
  </si>
  <si>
    <t>READY DATABASE</t>
  </si>
  <si>
    <t>CONVERTING DESTIMULANTS INTO STIMULANTS BY REVERSING THEIR VALUE</t>
  </si>
  <si>
    <t>NORMALIZATION THROUGH STANDARIZATION</t>
  </si>
  <si>
    <t>STAN.DEV.=</t>
  </si>
  <si>
    <t>ARIT. MEAN=</t>
  </si>
  <si>
    <t>MIN=</t>
  </si>
  <si>
    <t>MAX=</t>
  </si>
  <si>
    <t>DATA BASE READY TO ESTIMATION</t>
  </si>
  <si>
    <t>MIN</t>
  </si>
  <si>
    <t>MAX</t>
  </si>
  <si>
    <t>INDIVIDUAL NAME OF INDICATOR</t>
  </si>
  <si>
    <t>RESULTS</t>
  </si>
  <si>
    <t>2C</t>
  </si>
  <si>
    <t>8A</t>
  </si>
  <si>
    <t>8B</t>
  </si>
  <si>
    <t>Global BRI averages were calculated based on 66 dyads: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</si>
</sst>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15]General"/>
    <numFmt numFmtId="165" formatCode="#,##0.00&quot; &quot;[$zł-415];[Red]&quot;-&quot;#,##0.00&quot; &quot;[$zł-415]"/>
  </numFmts>
  <fonts count="23">
    <font>
      <sz val="11"/>
      <color theme="1"/>
      <name val="Arial"/>
      <family val="2"/>
      <charset val="238"/>
    </font>
    <font>
      <sz val="11"/>
      <color rgb="FF000000"/>
      <name val="Calibri"/>
      <family val="2"/>
      <charset val="238"/>
    </font>
    <font>
      <b/>
      <i/>
      <sz val="16"/>
      <color theme="1"/>
      <name val="Arial"/>
      <family val="2"/>
      <charset val="238"/>
    </font>
    <font>
      <b/>
      <i/>
      <u/>
      <sz val="11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C55A11"/>
      <name val="Arial"/>
      <family val="2"/>
      <charset val="238"/>
    </font>
    <font>
      <sz val="10"/>
      <color rgb="FFC55A11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0"/>
      <color theme="6" tint="-0.499984740745262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16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6"/>
      <color theme="0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7"/>
      <color rgb="FF1F1F1F"/>
      <name val="Inherit"/>
    </font>
  </fonts>
  <fills count="18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EEEEEE"/>
        <bgColor rgb="FFEEEEEE"/>
      </patternFill>
    </fill>
    <fill>
      <patternFill patternType="solid">
        <fgColor rgb="FFCCCCCC"/>
        <bgColor rgb="FFCCCCCC"/>
      </patternFill>
    </fill>
    <fill>
      <patternFill patternType="solid">
        <fgColor rgb="FF999999"/>
        <bgColor rgb="FF999999"/>
      </patternFill>
    </fill>
    <fill>
      <patternFill patternType="solid">
        <fgColor rgb="FF3333FF"/>
        <bgColor rgb="FF3333FF"/>
      </patternFill>
    </fill>
    <fill>
      <patternFill patternType="solid">
        <fgColor rgb="FF0000FF"/>
        <bgColor rgb="FF0000FF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4.9989318521683403E-2"/>
        <bgColor rgb="FFEEEEEE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rgb="FFFFFF9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EEEEEE"/>
      </patternFill>
    </fill>
    <fill>
      <patternFill patternType="solid">
        <fgColor theme="5" tint="0.79998168889431442"/>
        <bgColor rgb="FFCCCCCC"/>
      </patternFill>
    </fill>
    <fill>
      <patternFill patternType="solid">
        <fgColor theme="5" tint="0.79998168889431442"/>
        <bgColor rgb="FF999999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4" fontId="1" fillId="0" borderId="0"/>
    <xf numFmtId="164" fontId="1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5" fontId="3" fillId="0" borderId="0"/>
  </cellStyleXfs>
  <cellXfs count="75">
    <xf numFmtId="0" fontId="0" fillId="0" borderId="0" xfId="0"/>
    <xf numFmtId="164" fontId="1" fillId="0" borderId="0" xfId="1"/>
    <xf numFmtId="164" fontId="5" fillId="0" borderId="0" xfId="1" applyFont="1"/>
    <xf numFmtId="164" fontId="4" fillId="0" borderId="0" xfId="1" applyFont="1"/>
    <xf numFmtId="164" fontId="4" fillId="0" borderId="1" xfId="1" applyFont="1" applyBorder="1" applyAlignment="1">
      <alignment horizontal="center"/>
    </xf>
    <xf numFmtId="164" fontId="6" fillId="2" borderId="1" xfId="1" applyFont="1" applyFill="1" applyBorder="1" applyAlignment="1">
      <alignment horizontal="center"/>
    </xf>
    <xf numFmtId="164" fontId="5" fillId="0" borderId="0" xfId="1" applyFont="1" applyAlignment="1">
      <alignment horizontal="center"/>
    </xf>
    <xf numFmtId="164" fontId="4" fillId="3" borderId="1" xfId="1" applyFont="1" applyFill="1" applyBorder="1" applyAlignment="1">
      <alignment horizontal="center" wrapText="1"/>
    </xf>
    <xf numFmtId="164" fontId="6" fillId="2" borderId="1" xfId="1" applyFont="1" applyFill="1" applyBorder="1" applyAlignment="1">
      <alignment horizontal="center" wrapText="1"/>
    </xf>
    <xf numFmtId="164" fontId="4" fillId="4" borderId="1" xfId="1" applyFont="1" applyFill="1" applyBorder="1" applyAlignment="1">
      <alignment horizontal="center" wrapText="1"/>
    </xf>
    <xf numFmtId="164" fontId="4" fillId="5" borderId="1" xfId="1" applyFont="1" applyFill="1" applyBorder="1" applyAlignment="1">
      <alignment horizontal="center" wrapText="1"/>
    </xf>
    <xf numFmtId="164" fontId="4" fillId="5" borderId="1" xfId="2" applyFont="1" applyFill="1" applyBorder="1" applyAlignment="1">
      <alignment horizontal="center"/>
    </xf>
    <xf numFmtId="164" fontId="6" fillId="2" borderId="1" xfId="2" applyFont="1" applyFill="1" applyBorder="1" applyAlignment="1">
      <alignment horizontal="center"/>
    </xf>
    <xf numFmtId="164" fontId="5" fillId="0" borderId="1" xfId="1" applyFont="1" applyBorder="1"/>
    <xf numFmtId="0" fontId="0" fillId="0" borderId="1" xfId="0" applyBorder="1"/>
    <xf numFmtId="164" fontId="7" fillId="2" borderId="1" xfId="1" applyFont="1" applyFill="1" applyBorder="1"/>
    <xf numFmtId="164" fontId="5" fillId="6" borderId="1" xfId="1" applyFont="1" applyFill="1" applyBorder="1"/>
    <xf numFmtId="164" fontId="5" fillId="7" borderId="1" xfId="1" applyFont="1" applyFill="1" applyBorder="1"/>
    <xf numFmtId="164" fontId="7" fillId="6" borderId="1" xfId="1" applyFont="1" applyFill="1" applyBorder="1"/>
    <xf numFmtId="164" fontId="8" fillId="4" borderId="1" xfId="1" applyFont="1" applyFill="1" applyBorder="1" applyAlignment="1">
      <alignment horizontal="center" wrapText="1"/>
    </xf>
    <xf numFmtId="164" fontId="4" fillId="0" borderId="0" xfId="1" applyFont="1" applyAlignment="1">
      <alignment horizontal="right"/>
    </xf>
    <xf numFmtId="164" fontId="4" fillId="4" borderId="3" xfId="1" applyFont="1" applyFill="1" applyBorder="1" applyAlignment="1">
      <alignment horizontal="center" wrapText="1"/>
    </xf>
    <xf numFmtId="164" fontId="8" fillId="4" borderId="3" xfId="1" applyFont="1" applyFill="1" applyBorder="1" applyAlignment="1">
      <alignment horizontal="center" wrapText="1"/>
    </xf>
    <xf numFmtId="164" fontId="4" fillId="5" borderId="3" xfId="1" applyFont="1" applyFill="1" applyBorder="1" applyAlignment="1">
      <alignment horizontal="center" wrapText="1"/>
    </xf>
    <xf numFmtId="164" fontId="4" fillId="5" borderId="3" xfId="2" applyFont="1" applyFill="1" applyBorder="1" applyAlignment="1">
      <alignment horizontal="center"/>
    </xf>
    <xf numFmtId="164" fontId="5" fillId="0" borderId="3" xfId="1" applyFont="1" applyBorder="1"/>
    <xf numFmtId="0" fontId="5" fillId="0" borderId="3" xfId="1" applyNumberFormat="1" applyFont="1" applyBorder="1"/>
    <xf numFmtId="164" fontId="9" fillId="0" borderId="0" xfId="1" applyFont="1"/>
    <xf numFmtId="164" fontId="10" fillId="9" borderId="0" xfId="1" applyFont="1" applyFill="1"/>
    <xf numFmtId="0" fontId="10" fillId="9" borderId="0" xfId="0" applyFont="1" applyFill="1"/>
    <xf numFmtId="164" fontId="10" fillId="8" borderId="0" xfId="1" applyFont="1" applyFill="1"/>
    <xf numFmtId="0" fontId="10" fillId="8" borderId="0" xfId="0" applyFont="1" applyFill="1"/>
    <xf numFmtId="164" fontId="11" fillId="8" borderId="0" xfId="1" applyFont="1" applyFill="1"/>
    <xf numFmtId="0" fontId="12" fillId="8" borderId="0" xfId="0" applyFont="1" applyFill="1"/>
    <xf numFmtId="164" fontId="13" fillId="0" borderId="3" xfId="1" applyFont="1" applyBorder="1"/>
    <xf numFmtId="0" fontId="5" fillId="0" borderId="0" xfId="1" applyNumberFormat="1" applyFont="1"/>
    <xf numFmtId="164" fontId="4" fillId="0" borderId="3" xfId="1" applyFont="1" applyBorder="1" applyAlignment="1">
      <alignment horizontal="center"/>
    </xf>
    <xf numFmtId="164" fontId="14" fillId="0" borderId="0" xfId="1" applyFont="1"/>
    <xf numFmtId="164" fontId="15" fillId="8" borderId="0" xfId="1" applyFont="1" applyFill="1"/>
    <xf numFmtId="0" fontId="15" fillId="8" borderId="0" xfId="0" applyFont="1" applyFill="1"/>
    <xf numFmtId="164" fontId="4" fillId="0" borderId="3" xfId="1" applyFont="1" applyBorder="1" applyAlignment="1">
      <alignment horizontal="center" wrapText="1"/>
    </xf>
    <xf numFmtId="164" fontId="4" fillId="10" borderId="3" xfId="1" applyFont="1" applyFill="1" applyBorder="1" applyAlignment="1">
      <alignment horizontal="center" wrapText="1"/>
    </xf>
    <xf numFmtId="164" fontId="4" fillId="10" borderId="1" xfId="1" applyFont="1" applyFill="1" applyBorder="1" applyAlignment="1">
      <alignment horizontal="center" wrapText="1"/>
    </xf>
    <xf numFmtId="164" fontId="16" fillId="0" borderId="1" xfId="1" applyFont="1" applyBorder="1"/>
    <xf numFmtId="164" fontId="17" fillId="0" borderId="1" xfId="1" applyFont="1" applyBorder="1"/>
    <xf numFmtId="164" fontId="5" fillId="11" borderId="3" xfId="1" applyFont="1" applyFill="1" applyBorder="1"/>
    <xf numFmtId="0" fontId="18" fillId="0" borderId="0" xfId="0" applyFont="1"/>
    <xf numFmtId="0" fontId="18" fillId="0" borderId="3" xfId="0" applyFont="1" applyBorder="1"/>
    <xf numFmtId="0" fontId="18" fillId="11" borderId="3" xfId="0" applyFont="1" applyFill="1" applyBorder="1"/>
    <xf numFmtId="0" fontId="18" fillId="11" borderId="0" xfId="0" applyFont="1" applyFill="1"/>
    <xf numFmtId="0" fontId="19" fillId="0" borderId="0" xfId="0" applyFont="1"/>
    <xf numFmtId="0" fontId="19" fillId="0" borderId="0" xfId="0" applyFont="1" applyAlignment="1">
      <alignment horizontal="right"/>
    </xf>
    <xf numFmtId="164" fontId="4" fillId="0" borderId="0" xfId="1" applyFont="1" applyAlignment="1">
      <alignment horizontal="center"/>
    </xf>
    <xf numFmtId="164" fontId="4" fillId="0" borderId="0" xfId="1" applyFont="1" applyAlignment="1">
      <alignment horizontal="center" wrapText="1"/>
    </xf>
    <xf numFmtId="164" fontId="8" fillId="0" borderId="0" xfId="1" applyFont="1" applyAlignment="1">
      <alignment horizontal="center" wrapText="1"/>
    </xf>
    <xf numFmtId="164" fontId="4" fillId="0" borderId="0" xfId="2" applyFont="1" applyAlignment="1">
      <alignment horizontal="center"/>
    </xf>
    <xf numFmtId="164" fontId="10" fillId="12" borderId="0" xfId="1" applyFont="1" applyFill="1"/>
    <xf numFmtId="0" fontId="10" fillId="12" borderId="0" xfId="0" applyFont="1" applyFill="1"/>
    <xf numFmtId="164" fontId="20" fillId="0" borderId="0" xfId="1" applyFont="1" applyAlignment="1">
      <alignment horizontal="center"/>
    </xf>
    <xf numFmtId="164" fontId="11" fillId="12" borderId="3" xfId="1" applyFont="1" applyFill="1" applyBorder="1"/>
    <xf numFmtId="164" fontId="14" fillId="0" borderId="0" xfId="1" applyFont="1" applyAlignment="1">
      <alignment horizontal="center"/>
    </xf>
    <xf numFmtId="164" fontId="21" fillId="0" borderId="0" xfId="1" applyFont="1" applyAlignment="1">
      <alignment horizontal="center"/>
    </xf>
    <xf numFmtId="164" fontId="4" fillId="13" borderId="1" xfId="1" applyFont="1" applyFill="1" applyBorder="1" applyAlignment="1">
      <alignment horizontal="center"/>
    </xf>
    <xf numFmtId="164" fontId="4" fillId="14" borderId="1" xfId="1" applyFont="1" applyFill="1" applyBorder="1" applyAlignment="1">
      <alignment horizontal="center"/>
    </xf>
    <xf numFmtId="164" fontId="4" fillId="13" borderId="1" xfId="1" applyFont="1" applyFill="1" applyBorder="1" applyAlignment="1">
      <alignment horizontal="center" wrapText="1"/>
    </xf>
    <xf numFmtId="164" fontId="4" fillId="15" borderId="1" xfId="1" applyFont="1" applyFill="1" applyBorder="1" applyAlignment="1">
      <alignment horizontal="center" wrapText="1"/>
    </xf>
    <xf numFmtId="164" fontId="4" fillId="16" borderId="1" xfId="1" applyFont="1" applyFill="1" applyBorder="1" applyAlignment="1">
      <alignment horizontal="center" wrapText="1"/>
    </xf>
    <xf numFmtId="164" fontId="4" fillId="13" borderId="1" xfId="2" applyFont="1" applyFill="1" applyBorder="1" applyAlignment="1">
      <alignment horizontal="center"/>
    </xf>
    <xf numFmtId="164" fontId="5" fillId="13" borderId="1" xfId="1" applyFont="1" applyFill="1" applyBorder="1"/>
    <xf numFmtId="164" fontId="5" fillId="14" borderId="1" xfId="1" applyFont="1" applyFill="1" applyBorder="1"/>
    <xf numFmtId="164" fontId="14" fillId="17" borderId="1" xfId="1" applyFont="1" applyFill="1" applyBorder="1" applyAlignment="1">
      <alignment horizontal="center"/>
    </xf>
    <xf numFmtId="0" fontId="22" fillId="0" borderId="0" xfId="0" applyFont="1" applyAlignment="1">
      <alignment horizontal="left" vertical="center"/>
    </xf>
    <xf numFmtId="164" fontId="4" fillId="0" borderId="0" xfId="1" applyFont="1" applyAlignment="1">
      <alignment horizontal="center" vertical="center"/>
    </xf>
    <xf numFmtId="164" fontId="4" fillId="0" borderId="2" xfId="1" applyFont="1" applyBorder="1" applyAlignment="1">
      <alignment horizontal="center" vertical="center"/>
    </xf>
    <xf numFmtId="164" fontId="6" fillId="2" borderId="0" xfId="1" applyFont="1" applyFill="1" applyAlignment="1">
      <alignment horizontal="center" wrapText="1"/>
    </xf>
  </cellXfs>
  <cellStyles count="7">
    <cellStyle name="Excel Built-in Normal" xfId="1" xr:uid="{820C19AC-7734-4872-ACBF-24F107E89438}"/>
    <cellStyle name="Excel Built-in Normal 1" xfId="2" xr:uid="{E46085E1-03EE-48C6-9A53-CFAB71350C52}"/>
    <cellStyle name="Heading" xfId="3" xr:uid="{419BA206-43E8-4789-ACE2-945C42E2F857}"/>
    <cellStyle name="Heading1" xfId="4" xr:uid="{E3613094-BC27-48DE-90FC-A611678E44A7}"/>
    <cellStyle name="Normalny" xfId="0" builtinId="0" customBuiltin="1"/>
    <cellStyle name="Result" xfId="5" xr:uid="{B71F2D21-C944-4E8D-8F18-52966211EADF}"/>
    <cellStyle name="Result2" xfId="6" xr:uid="{66DC582C-9B84-457F-9F40-BB9C6ABFB69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9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BE7E767-E7B4-43F1-8336-9BFBC22E4D21}">
  <we:reference id="wa104379190" version="2.0.0.0" store="pl-PL" storeType="OMEX"/>
  <we:alternateReferences>
    <we:reference id="wa104379190" version="2.0.0.0" store="wa104379190" storeType="OMEX"/>
  </we:alternateReferences>
  <we:properties/>
  <we:bindings>
    <we:binding id="RangeSelect" type="matrix" appref="{6D9F605D-E3E5-4EC8-BCA7-2908796CBF65}"/>
    <we:binding id="InputY" type="matrix" appref="{7326E3D8-B7B4-4710-A2EB-6200B2ACB586}"/>
    <we:binding id="InputX" type="matrix" appref="{93E6D30A-5F77-4E3E-8E19-FC8637D97A44}"/>
    <we:binding id="Output" type="matrix" appref="{6A55A93D-F37F-4B3A-A65B-E3BF07DD9560}"/>
    <we:binding id="Input" type="matrix" appref="{D3011301-7C3E-4DD7-BA11-B1E0D97FB802}"/>
  </we:bindings>
  <we:snapshot xmlns:r="http://schemas.openxmlformats.org/officeDocument/2006/relationships"/>
</we:webextension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4E62E-8CCB-449F-A0F1-2D7AE2A6107F}">
  <dimension ref="A1:AMI312"/>
  <sheetViews>
    <sheetView zoomScale="85" zoomScaleNormal="85" workbookViewId="0">
      <selection activeCell="J302" sqref="J302"/>
    </sheetView>
  </sheetViews>
  <sheetFormatPr baseColWidth="10" defaultColWidth="8.83203125" defaultRowHeight="14"/>
  <cols>
    <col min="1" max="1023" width="11.83203125" style="2" customWidth="1"/>
    <col min="1024" max="1024" width="11.83203125" customWidth="1"/>
  </cols>
  <sheetData>
    <row r="1" spans="1:1023" ht="51" customHeight="1">
      <c r="A1" s="72" t="s">
        <v>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023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02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</row>
    <row r="4" spans="1:1023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023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023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023">
      <c r="A7" s="13">
        <v>1992</v>
      </c>
      <c r="B7" s="13">
        <v>0</v>
      </c>
      <c r="C7" s="13">
        <f>D7+E7-F7</f>
        <v>14</v>
      </c>
      <c r="D7" s="68">
        <v>14</v>
      </c>
      <c r="E7" s="68"/>
      <c r="F7" s="69">
        <v>0</v>
      </c>
      <c r="G7" s="13">
        <v>1</v>
      </c>
      <c r="H7" s="13">
        <v>0</v>
      </c>
      <c r="I7" s="13">
        <v>0</v>
      </c>
      <c r="J7" s="13">
        <v>0</v>
      </c>
      <c r="K7" s="14">
        <v>0.29054054099999999</v>
      </c>
      <c r="L7" s="13">
        <f t="shared" ref="L7:L38" si="0">M7+N7</f>
        <v>2</v>
      </c>
      <c r="M7" s="15">
        <v>2</v>
      </c>
      <c r="N7" s="15"/>
      <c r="P7"/>
    </row>
    <row r="8" spans="1:1023">
      <c r="A8" s="13">
        <v>1993</v>
      </c>
      <c r="B8" s="13">
        <v>0</v>
      </c>
      <c r="C8" s="13">
        <f t="shared" ref="C8:C39" si="1">D8+E8-F8</f>
        <v>7</v>
      </c>
      <c r="D8" s="68">
        <v>7</v>
      </c>
      <c r="E8" s="68"/>
      <c r="F8" s="69">
        <v>0</v>
      </c>
      <c r="G8" s="13">
        <v>1</v>
      </c>
      <c r="H8" s="13">
        <v>0</v>
      </c>
      <c r="I8" s="13">
        <v>0</v>
      </c>
      <c r="J8" s="13">
        <v>0</v>
      </c>
      <c r="K8" s="14">
        <v>0.325396825</v>
      </c>
      <c r="L8" s="13">
        <f t="shared" si="0"/>
        <v>0</v>
      </c>
      <c r="M8" s="15"/>
      <c r="N8" s="15"/>
      <c r="P8"/>
    </row>
    <row r="9" spans="1:1023">
      <c r="A9" s="13">
        <v>1994</v>
      </c>
      <c r="B9" s="13">
        <v>0</v>
      </c>
      <c r="C9" s="13">
        <f t="shared" si="1"/>
        <v>37</v>
      </c>
      <c r="D9" s="68">
        <v>37</v>
      </c>
      <c r="E9" s="68"/>
      <c r="F9" s="69">
        <v>0</v>
      </c>
      <c r="G9" s="13">
        <v>1</v>
      </c>
      <c r="H9" s="13">
        <v>0</v>
      </c>
      <c r="I9" s="13">
        <v>0</v>
      </c>
      <c r="J9" s="13">
        <v>0</v>
      </c>
      <c r="K9" s="14">
        <v>0.40441176499999998</v>
      </c>
      <c r="L9" s="13">
        <f t="shared" si="0"/>
        <v>1</v>
      </c>
      <c r="M9" s="15"/>
      <c r="N9" s="15">
        <v>1</v>
      </c>
      <c r="P9"/>
    </row>
    <row r="10" spans="1:1023">
      <c r="A10" s="13">
        <v>1995</v>
      </c>
      <c r="B10" s="13">
        <v>0</v>
      </c>
      <c r="C10" s="13">
        <f t="shared" si="1"/>
        <v>11</v>
      </c>
      <c r="D10" s="68">
        <v>11</v>
      </c>
      <c r="E10" s="68"/>
      <c r="F10" s="69">
        <v>0</v>
      </c>
      <c r="G10" s="13">
        <v>1</v>
      </c>
      <c r="H10" s="13">
        <v>0</v>
      </c>
      <c r="I10" s="13">
        <v>0</v>
      </c>
      <c r="J10" s="13">
        <v>0</v>
      </c>
      <c r="K10" s="14">
        <v>0.33544303800000003</v>
      </c>
      <c r="L10" s="13">
        <f t="shared" si="0"/>
        <v>2</v>
      </c>
      <c r="M10" s="15"/>
      <c r="N10" s="15">
        <v>2</v>
      </c>
      <c r="P10"/>
    </row>
    <row r="11" spans="1:1023">
      <c r="A11" s="13">
        <v>1996</v>
      </c>
      <c r="B11" s="13">
        <v>0</v>
      </c>
      <c r="C11" s="13">
        <f t="shared" si="1"/>
        <v>56</v>
      </c>
      <c r="D11" s="68">
        <v>56</v>
      </c>
      <c r="E11" s="68"/>
      <c r="F11" s="69">
        <v>0</v>
      </c>
      <c r="G11" s="13">
        <v>1</v>
      </c>
      <c r="H11" s="13">
        <v>0</v>
      </c>
      <c r="I11" s="13">
        <v>0</v>
      </c>
      <c r="J11" s="13">
        <v>0</v>
      </c>
      <c r="K11" s="14">
        <v>0.43333333299999999</v>
      </c>
      <c r="L11" s="13">
        <f t="shared" si="0"/>
        <v>1</v>
      </c>
      <c r="M11" s="15"/>
      <c r="N11" s="15">
        <v>1</v>
      </c>
      <c r="P11"/>
    </row>
    <row r="12" spans="1:1023">
      <c r="A12" s="13">
        <v>1997</v>
      </c>
      <c r="B12" s="13">
        <v>0</v>
      </c>
      <c r="C12" s="13">
        <f t="shared" si="1"/>
        <v>141</v>
      </c>
      <c r="D12" s="68">
        <v>141</v>
      </c>
      <c r="E12" s="68"/>
      <c r="F12" s="69">
        <v>0</v>
      </c>
      <c r="G12" s="13">
        <v>1</v>
      </c>
      <c r="H12" s="13">
        <v>0</v>
      </c>
      <c r="I12" s="13">
        <v>0</v>
      </c>
      <c r="J12" s="13">
        <v>0</v>
      </c>
      <c r="K12" s="14">
        <v>0.37671232900000001</v>
      </c>
      <c r="L12" s="13">
        <f t="shared" si="0"/>
        <v>2</v>
      </c>
      <c r="M12" s="15">
        <v>1</v>
      </c>
      <c r="N12" s="15">
        <v>1</v>
      </c>
      <c r="P12"/>
    </row>
    <row r="13" spans="1:1023">
      <c r="A13" s="13">
        <v>1998</v>
      </c>
      <c r="B13" s="13">
        <v>0</v>
      </c>
      <c r="C13" s="13">
        <f t="shared" si="1"/>
        <v>0</v>
      </c>
      <c r="D13" s="68"/>
      <c r="E13" s="68"/>
      <c r="F13" s="69">
        <v>0</v>
      </c>
      <c r="G13" s="13">
        <v>1</v>
      </c>
      <c r="H13" s="13">
        <v>0</v>
      </c>
      <c r="I13" s="13">
        <v>0</v>
      </c>
      <c r="J13" s="13">
        <v>0</v>
      </c>
      <c r="K13" s="14">
        <v>0.35714285699999998</v>
      </c>
      <c r="L13" s="13">
        <f t="shared" si="0"/>
        <v>1</v>
      </c>
      <c r="M13" s="15"/>
      <c r="N13" s="15">
        <v>1</v>
      </c>
    </row>
    <row r="14" spans="1:1023">
      <c r="A14" s="13">
        <v>1999</v>
      </c>
      <c r="B14" s="13">
        <v>0</v>
      </c>
      <c r="C14" s="13">
        <f t="shared" si="1"/>
        <v>11</v>
      </c>
      <c r="D14" s="68">
        <v>11</v>
      </c>
      <c r="E14" s="68"/>
      <c r="F14" s="69">
        <v>0</v>
      </c>
      <c r="G14" s="13">
        <v>1</v>
      </c>
      <c r="H14" s="13">
        <v>0</v>
      </c>
      <c r="I14" s="13">
        <v>0</v>
      </c>
      <c r="J14" s="13">
        <v>0</v>
      </c>
      <c r="K14" s="14">
        <v>0.37857142900000001</v>
      </c>
      <c r="L14" s="13">
        <f t="shared" si="0"/>
        <v>1</v>
      </c>
      <c r="M14" s="15"/>
      <c r="N14" s="15">
        <v>1</v>
      </c>
    </row>
    <row r="15" spans="1:1023">
      <c r="A15" s="13">
        <v>2000</v>
      </c>
      <c r="B15" s="13">
        <v>0</v>
      </c>
      <c r="C15" s="13">
        <f t="shared" si="1"/>
        <v>22</v>
      </c>
      <c r="D15" s="68">
        <v>22</v>
      </c>
      <c r="E15" s="68"/>
      <c r="F15" s="69">
        <v>0</v>
      </c>
      <c r="G15" s="13">
        <v>1</v>
      </c>
      <c r="H15" s="13">
        <v>0</v>
      </c>
      <c r="I15" s="13">
        <v>0</v>
      </c>
      <c r="J15" s="13">
        <v>0</v>
      </c>
      <c r="K15" s="14">
        <v>0.375</v>
      </c>
      <c r="L15" s="13">
        <f t="shared" si="0"/>
        <v>0</v>
      </c>
      <c r="M15" s="15"/>
      <c r="N15" s="15"/>
    </row>
    <row r="16" spans="1:1023">
      <c r="A16" s="13">
        <v>2001</v>
      </c>
      <c r="B16" s="13">
        <v>0</v>
      </c>
      <c r="C16" s="13">
        <f t="shared" si="1"/>
        <v>111</v>
      </c>
      <c r="D16" s="68">
        <v>111</v>
      </c>
      <c r="E16" s="68"/>
      <c r="F16" s="69">
        <v>0</v>
      </c>
      <c r="G16" s="13">
        <v>1</v>
      </c>
      <c r="H16" s="13">
        <v>0</v>
      </c>
      <c r="I16" s="13">
        <v>0</v>
      </c>
      <c r="J16" s="13">
        <v>0</v>
      </c>
      <c r="K16" s="14">
        <v>0.30147058799999998</v>
      </c>
      <c r="L16" s="13">
        <f t="shared" si="0"/>
        <v>1</v>
      </c>
      <c r="M16" s="15"/>
      <c r="N16" s="15">
        <v>1</v>
      </c>
    </row>
    <row r="17" spans="1:14">
      <c r="A17" s="13">
        <v>2002</v>
      </c>
      <c r="B17" s="13">
        <v>0</v>
      </c>
      <c r="C17" s="13">
        <f t="shared" si="1"/>
        <v>70</v>
      </c>
      <c r="D17" s="68">
        <v>70</v>
      </c>
      <c r="E17" s="68"/>
      <c r="F17" s="69">
        <v>0</v>
      </c>
      <c r="G17" s="13">
        <v>1</v>
      </c>
      <c r="H17" s="13">
        <v>0</v>
      </c>
      <c r="I17" s="13">
        <v>0</v>
      </c>
      <c r="J17" s="13">
        <v>0</v>
      </c>
      <c r="K17" s="14">
        <v>0.26315789499999998</v>
      </c>
      <c r="L17" s="13">
        <f t="shared" si="0"/>
        <v>1</v>
      </c>
      <c r="M17" s="15"/>
      <c r="N17" s="15">
        <v>1</v>
      </c>
    </row>
    <row r="18" spans="1:14">
      <c r="A18" s="13">
        <v>2003</v>
      </c>
      <c r="B18" s="13">
        <v>0</v>
      </c>
      <c r="C18" s="13">
        <f t="shared" si="1"/>
        <v>8</v>
      </c>
      <c r="D18" s="68">
        <v>8</v>
      </c>
      <c r="E18" s="68"/>
      <c r="F18" s="69">
        <v>0</v>
      </c>
      <c r="G18" s="13">
        <v>1</v>
      </c>
      <c r="H18" s="13">
        <v>1</v>
      </c>
      <c r="I18" s="13">
        <v>0</v>
      </c>
      <c r="J18" s="13">
        <v>0</v>
      </c>
      <c r="K18" s="14">
        <v>0.25974026</v>
      </c>
      <c r="L18" s="13">
        <f t="shared" si="0"/>
        <v>2</v>
      </c>
      <c r="M18" s="15"/>
      <c r="N18" s="15">
        <v>2</v>
      </c>
    </row>
    <row r="19" spans="1:14">
      <c r="A19" s="13">
        <v>2004</v>
      </c>
      <c r="B19" s="13">
        <v>0</v>
      </c>
      <c r="C19" s="13">
        <f t="shared" si="1"/>
        <v>20</v>
      </c>
      <c r="D19" s="68">
        <v>20</v>
      </c>
      <c r="E19" s="68"/>
      <c r="F19" s="69">
        <v>0</v>
      </c>
      <c r="G19" s="13">
        <v>1</v>
      </c>
      <c r="H19" s="13">
        <v>1</v>
      </c>
      <c r="I19" s="13">
        <v>0</v>
      </c>
      <c r="J19" s="13">
        <v>0</v>
      </c>
      <c r="K19" s="14">
        <v>0.22602739699999999</v>
      </c>
      <c r="L19" s="13">
        <f t="shared" si="0"/>
        <v>2</v>
      </c>
      <c r="M19" s="15"/>
      <c r="N19" s="15">
        <v>2</v>
      </c>
    </row>
    <row r="20" spans="1:14">
      <c r="A20" s="13">
        <v>2005</v>
      </c>
      <c r="B20" s="13">
        <v>0</v>
      </c>
      <c r="C20" s="13">
        <f t="shared" si="1"/>
        <v>18</v>
      </c>
      <c r="D20" s="68">
        <v>18</v>
      </c>
      <c r="E20" s="68"/>
      <c r="F20" s="69">
        <v>0</v>
      </c>
      <c r="G20" s="13">
        <v>1</v>
      </c>
      <c r="H20" s="13">
        <v>1</v>
      </c>
      <c r="I20" s="13">
        <v>0</v>
      </c>
      <c r="J20" s="13">
        <v>0</v>
      </c>
      <c r="K20" s="14">
        <v>0.20945945899999999</v>
      </c>
      <c r="L20" s="13">
        <f t="shared" si="0"/>
        <v>2</v>
      </c>
      <c r="M20" s="15">
        <v>1</v>
      </c>
      <c r="N20" s="15">
        <v>1</v>
      </c>
    </row>
    <row r="21" spans="1:14">
      <c r="A21" s="13">
        <v>2006</v>
      </c>
      <c r="B21" s="13">
        <v>0</v>
      </c>
      <c r="C21" s="13">
        <f t="shared" si="1"/>
        <v>19</v>
      </c>
      <c r="D21" s="68">
        <v>19</v>
      </c>
      <c r="E21" s="68"/>
      <c r="F21" s="69">
        <v>0</v>
      </c>
      <c r="G21" s="13">
        <v>1</v>
      </c>
      <c r="H21" s="13">
        <v>1</v>
      </c>
      <c r="I21" s="13">
        <v>0</v>
      </c>
      <c r="J21" s="13">
        <v>0</v>
      </c>
      <c r="K21" s="14">
        <v>0.23267326699999999</v>
      </c>
      <c r="L21" s="13">
        <f t="shared" si="0"/>
        <v>1</v>
      </c>
      <c r="M21" s="15"/>
      <c r="N21" s="15">
        <v>1</v>
      </c>
    </row>
    <row r="22" spans="1:14">
      <c r="A22" s="13">
        <v>2007</v>
      </c>
      <c r="B22" s="13">
        <v>0</v>
      </c>
      <c r="C22" s="13">
        <f t="shared" si="1"/>
        <v>19</v>
      </c>
      <c r="D22" s="68">
        <v>19</v>
      </c>
      <c r="E22" s="68"/>
      <c r="F22" s="69">
        <v>0</v>
      </c>
      <c r="G22" s="13">
        <v>1</v>
      </c>
      <c r="H22" s="13">
        <v>1</v>
      </c>
      <c r="I22" s="13">
        <v>0</v>
      </c>
      <c r="J22" s="13">
        <v>0</v>
      </c>
      <c r="K22" s="14">
        <v>0.164556962</v>
      </c>
      <c r="L22" s="13">
        <f t="shared" si="0"/>
        <v>3</v>
      </c>
      <c r="M22" s="15">
        <v>1</v>
      </c>
      <c r="N22" s="15">
        <v>2</v>
      </c>
    </row>
    <row r="23" spans="1:14">
      <c r="A23" s="13">
        <v>2008</v>
      </c>
      <c r="B23" s="13">
        <v>0</v>
      </c>
      <c r="C23" s="13">
        <f t="shared" si="1"/>
        <v>33</v>
      </c>
      <c r="D23" s="68">
        <v>33</v>
      </c>
      <c r="E23" s="68"/>
      <c r="F23" s="69">
        <v>0</v>
      </c>
      <c r="G23" s="13">
        <v>1</v>
      </c>
      <c r="H23" s="13">
        <v>1</v>
      </c>
      <c r="I23" s="13">
        <v>0</v>
      </c>
      <c r="J23" s="13">
        <v>0</v>
      </c>
      <c r="K23" s="14">
        <v>0.18421052600000001</v>
      </c>
      <c r="L23" s="13">
        <f t="shared" si="0"/>
        <v>2</v>
      </c>
      <c r="M23" s="15"/>
      <c r="N23" s="15">
        <v>2</v>
      </c>
    </row>
    <row r="24" spans="1:14">
      <c r="A24" s="13">
        <v>2009</v>
      </c>
      <c r="B24" s="13">
        <v>0</v>
      </c>
      <c r="C24" s="13">
        <f t="shared" si="1"/>
        <v>0</v>
      </c>
      <c r="D24" s="68"/>
      <c r="E24" s="68"/>
      <c r="F24" s="69">
        <v>0</v>
      </c>
      <c r="G24" s="13">
        <v>1</v>
      </c>
      <c r="H24" s="13">
        <v>1</v>
      </c>
      <c r="I24" s="13">
        <v>0</v>
      </c>
      <c r="J24" s="13">
        <v>0</v>
      </c>
      <c r="K24" s="14">
        <v>0.25</v>
      </c>
      <c r="L24" s="13">
        <f t="shared" si="0"/>
        <v>2</v>
      </c>
      <c r="M24" s="15"/>
      <c r="N24" s="15">
        <v>2</v>
      </c>
    </row>
    <row r="25" spans="1:14">
      <c r="A25" s="13">
        <v>2010</v>
      </c>
      <c r="B25" s="13">
        <v>0</v>
      </c>
      <c r="C25" s="13">
        <f t="shared" si="1"/>
        <v>16</v>
      </c>
      <c r="D25" s="68">
        <v>16</v>
      </c>
      <c r="E25" s="68"/>
      <c r="F25" s="69">
        <v>0</v>
      </c>
      <c r="G25" s="13">
        <v>1</v>
      </c>
      <c r="H25" s="13">
        <v>1</v>
      </c>
      <c r="I25" s="13">
        <v>0</v>
      </c>
      <c r="J25" s="13">
        <v>0</v>
      </c>
      <c r="K25" s="14">
        <v>0.24647887299999999</v>
      </c>
      <c r="L25" s="13">
        <f t="shared" si="0"/>
        <v>1</v>
      </c>
      <c r="M25" s="15"/>
      <c r="N25" s="15">
        <v>1</v>
      </c>
    </row>
    <row r="26" spans="1:14">
      <c r="A26" s="13">
        <v>2011</v>
      </c>
      <c r="B26" s="13">
        <v>0</v>
      </c>
      <c r="C26" s="13">
        <f t="shared" si="1"/>
        <v>77</v>
      </c>
      <c r="D26" s="68">
        <v>77</v>
      </c>
      <c r="E26" s="68"/>
      <c r="F26" s="69">
        <v>0</v>
      </c>
      <c r="G26" s="13">
        <v>1</v>
      </c>
      <c r="H26" s="13">
        <v>1</v>
      </c>
      <c r="I26" s="13">
        <v>0</v>
      </c>
      <c r="J26" s="13">
        <v>0</v>
      </c>
      <c r="K26" s="14">
        <v>0.28676470599999998</v>
      </c>
      <c r="L26" s="13">
        <f t="shared" si="0"/>
        <v>2</v>
      </c>
      <c r="M26" s="15">
        <v>1</v>
      </c>
      <c r="N26" s="15">
        <v>1</v>
      </c>
    </row>
    <row r="27" spans="1:14">
      <c r="A27" s="13">
        <v>2012</v>
      </c>
      <c r="B27" s="13">
        <v>0</v>
      </c>
      <c r="C27" s="13">
        <f t="shared" si="1"/>
        <v>127</v>
      </c>
      <c r="D27" s="68">
        <v>127</v>
      </c>
      <c r="E27" s="68"/>
      <c r="F27" s="69">
        <v>0</v>
      </c>
      <c r="G27" s="13">
        <v>1</v>
      </c>
      <c r="H27" s="13">
        <v>1</v>
      </c>
      <c r="I27" s="13">
        <v>0</v>
      </c>
      <c r="J27" s="13">
        <v>0</v>
      </c>
      <c r="K27" s="14">
        <v>0.27027026999999998</v>
      </c>
      <c r="L27" s="13">
        <f t="shared" si="0"/>
        <v>2</v>
      </c>
      <c r="M27" s="15"/>
      <c r="N27" s="15">
        <v>2</v>
      </c>
    </row>
    <row r="28" spans="1:14">
      <c r="A28" s="13">
        <v>2013</v>
      </c>
      <c r="B28" s="13">
        <v>0</v>
      </c>
      <c r="C28" s="13">
        <f t="shared" si="1"/>
        <v>69</v>
      </c>
      <c r="D28" s="68">
        <v>69</v>
      </c>
      <c r="E28" s="68"/>
      <c r="F28" s="69">
        <v>0</v>
      </c>
      <c r="G28" s="13">
        <v>1</v>
      </c>
      <c r="H28" s="13">
        <v>1</v>
      </c>
      <c r="I28" s="13">
        <v>0</v>
      </c>
      <c r="J28" s="13">
        <v>0</v>
      </c>
      <c r="K28" s="14">
        <v>0.25</v>
      </c>
      <c r="L28" s="13">
        <f t="shared" si="0"/>
        <v>1</v>
      </c>
      <c r="M28" s="15"/>
      <c r="N28" s="15">
        <v>1</v>
      </c>
    </row>
    <row r="29" spans="1:14">
      <c r="A29" s="13">
        <v>2014</v>
      </c>
      <c r="B29" s="13">
        <v>0</v>
      </c>
      <c r="C29" s="13">
        <f t="shared" si="1"/>
        <v>16</v>
      </c>
      <c r="D29" s="68">
        <v>16</v>
      </c>
      <c r="E29" s="68"/>
      <c r="F29" s="69">
        <v>0</v>
      </c>
      <c r="G29" s="13">
        <v>1</v>
      </c>
      <c r="H29" s="13">
        <v>1</v>
      </c>
      <c r="I29" s="13">
        <v>0</v>
      </c>
      <c r="J29" s="13">
        <v>0</v>
      </c>
      <c r="K29" s="14">
        <v>0.28481012700000002</v>
      </c>
      <c r="L29" s="13">
        <f t="shared" si="0"/>
        <v>1</v>
      </c>
      <c r="M29" s="15"/>
      <c r="N29" s="15">
        <v>1</v>
      </c>
    </row>
    <row r="30" spans="1:14">
      <c r="A30" s="13">
        <v>2015</v>
      </c>
      <c r="B30" s="13">
        <v>0</v>
      </c>
      <c r="C30" s="13">
        <f t="shared" si="1"/>
        <v>37</v>
      </c>
      <c r="D30" s="68">
        <v>37</v>
      </c>
      <c r="E30" s="68"/>
      <c r="F30" s="69">
        <v>0</v>
      </c>
      <c r="G30" s="13">
        <v>1</v>
      </c>
      <c r="H30" s="13">
        <v>1</v>
      </c>
      <c r="I30" s="13">
        <v>0</v>
      </c>
      <c r="J30" s="13">
        <v>0</v>
      </c>
      <c r="K30" s="14">
        <v>0.28846153800000002</v>
      </c>
      <c r="L30" s="13">
        <f t="shared" si="0"/>
        <v>2</v>
      </c>
      <c r="M30" s="15"/>
      <c r="N30" s="15">
        <v>2</v>
      </c>
    </row>
    <row r="31" spans="1:14">
      <c r="A31" s="13">
        <v>2016</v>
      </c>
      <c r="B31" s="13">
        <v>0</v>
      </c>
      <c r="C31" s="13">
        <f t="shared" si="1"/>
        <v>31</v>
      </c>
      <c r="D31" s="68">
        <v>31</v>
      </c>
      <c r="E31" s="68"/>
      <c r="F31" s="69">
        <v>0</v>
      </c>
      <c r="G31" s="13">
        <v>1</v>
      </c>
      <c r="H31" s="13">
        <v>1</v>
      </c>
      <c r="I31" s="13">
        <v>0</v>
      </c>
      <c r="J31" s="13">
        <v>0</v>
      </c>
      <c r="K31" s="14">
        <v>0.33124999999999999</v>
      </c>
      <c r="L31" s="13">
        <f t="shared" si="0"/>
        <v>2</v>
      </c>
      <c r="M31" s="15"/>
      <c r="N31" s="15">
        <v>2</v>
      </c>
    </row>
    <row r="32" spans="1:14">
      <c r="A32" s="13">
        <v>2017</v>
      </c>
      <c r="B32" s="13">
        <v>0</v>
      </c>
      <c r="C32" s="13">
        <f t="shared" si="1"/>
        <v>9</v>
      </c>
      <c r="D32" s="68">
        <v>9</v>
      </c>
      <c r="E32" s="68"/>
      <c r="F32" s="69">
        <v>0</v>
      </c>
      <c r="G32" s="13">
        <v>1</v>
      </c>
      <c r="H32" s="13">
        <v>0</v>
      </c>
      <c r="I32" s="13">
        <v>0</v>
      </c>
      <c r="J32" s="13">
        <v>0</v>
      </c>
      <c r="K32" s="14">
        <v>0.23655914</v>
      </c>
      <c r="L32" s="13">
        <f t="shared" si="0"/>
        <v>1</v>
      </c>
      <c r="M32" s="15"/>
      <c r="N32" s="15">
        <v>1</v>
      </c>
    </row>
    <row r="33" spans="1:1023">
      <c r="A33" s="13">
        <v>2018</v>
      </c>
      <c r="B33" s="13">
        <v>0</v>
      </c>
      <c r="C33" s="13">
        <f t="shared" si="1"/>
        <v>53</v>
      </c>
      <c r="D33" s="68">
        <v>53</v>
      </c>
      <c r="E33" s="68"/>
      <c r="F33" s="69">
        <v>0</v>
      </c>
      <c r="G33" s="13">
        <v>1</v>
      </c>
      <c r="H33" s="13">
        <v>0</v>
      </c>
      <c r="I33" s="13">
        <v>0</v>
      </c>
      <c r="J33" s="13">
        <v>0</v>
      </c>
      <c r="K33" s="14">
        <v>0.25943396200000002</v>
      </c>
      <c r="L33" s="13">
        <f t="shared" si="0"/>
        <v>1</v>
      </c>
      <c r="M33" s="15"/>
      <c r="N33" s="15">
        <v>1</v>
      </c>
    </row>
    <row r="34" spans="1:1023">
      <c r="A34" s="13">
        <v>2019</v>
      </c>
      <c r="B34" s="13">
        <v>0</v>
      </c>
      <c r="C34" s="13">
        <f t="shared" si="1"/>
        <v>39</v>
      </c>
      <c r="D34" s="68">
        <v>39</v>
      </c>
      <c r="E34" s="68"/>
      <c r="F34" s="69">
        <v>0</v>
      </c>
      <c r="G34" s="13">
        <v>1</v>
      </c>
      <c r="H34" s="13">
        <v>0</v>
      </c>
      <c r="I34" s="13">
        <v>0</v>
      </c>
      <c r="J34" s="13">
        <v>0</v>
      </c>
      <c r="K34" s="14">
        <v>0.37373737400000001</v>
      </c>
      <c r="L34" s="13">
        <f t="shared" si="0"/>
        <v>3</v>
      </c>
      <c r="M34" s="15"/>
      <c r="N34" s="15">
        <v>3</v>
      </c>
    </row>
    <row r="35" spans="1:1023">
      <c r="A35" s="13">
        <v>2020</v>
      </c>
      <c r="B35" s="13">
        <v>0</v>
      </c>
      <c r="C35" s="13">
        <f t="shared" si="1"/>
        <v>17</v>
      </c>
      <c r="D35" s="68">
        <v>17</v>
      </c>
      <c r="E35" s="68"/>
      <c r="F35" s="69">
        <v>0</v>
      </c>
      <c r="G35" s="13">
        <v>1</v>
      </c>
      <c r="H35" s="13">
        <v>0</v>
      </c>
      <c r="I35" s="13">
        <v>0</v>
      </c>
      <c r="J35" s="13">
        <v>0</v>
      </c>
      <c r="K35" s="14">
        <v>0.36</v>
      </c>
      <c r="L35" s="13">
        <f t="shared" si="0"/>
        <v>1</v>
      </c>
      <c r="M35" s="15"/>
      <c r="N35" s="15">
        <v>1</v>
      </c>
    </row>
    <row r="36" spans="1:1023">
      <c r="A36" s="13">
        <v>2021</v>
      </c>
      <c r="B36" s="13">
        <v>0</v>
      </c>
      <c r="C36" s="13">
        <f t="shared" si="1"/>
        <v>35</v>
      </c>
      <c r="D36" s="68">
        <v>26</v>
      </c>
      <c r="E36" s="68">
        <v>9</v>
      </c>
      <c r="F36" s="69">
        <v>0</v>
      </c>
      <c r="G36" s="13">
        <v>1</v>
      </c>
      <c r="H36" s="13">
        <v>1</v>
      </c>
      <c r="I36" s="13">
        <v>0</v>
      </c>
      <c r="J36" s="13">
        <v>0</v>
      </c>
      <c r="K36" s="14">
        <v>0.41666666699999999</v>
      </c>
      <c r="L36" s="13">
        <f t="shared" si="0"/>
        <v>1</v>
      </c>
      <c r="M36" s="15"/>
      <c r="N36" s="15">
        <v>1</v>
      </c>
    </row>
    <row r="37" spans="1:1023">
      <c r="A37" s="13">
        <v>2022</v>
      </c>
      <c r="B37" s="13">
        <v>0</v>
      </c>
      <c r="C37" s="13">
        <f t="shared" si="1"/>
        <v>16</v>
      </c>
      <c r="D37" s="68">
        <v>11</v>
      </c>
      <c r="E37" s="68">
        <v>5</v>
      </c>
      <c r="F37" s="69">
        <v>0</v>
      </c>
      <c r="G37" s="13">
        <v>1</v>
      </c>
      <c r="H37" s="13">
        <v>1</v>
      </c>
      <c r="I37" s="13">
        <v>0</v>
      </c>
      <c r="J37" s="13">
        <v>0</v>
      </c>
      <c r="K37" s="14">
        <v>0.48863636399999999</v>
      </c>
      <c r="L37" s="13">
        <f t="shared" si="0"/>
        <v>3</v>
      </c>
      <c r="M37" s="15"/>
      <c r="N37" s="15">
        <v>3</v>
      </c>
    </row>
    <row r="38" spans="1:1023">
      <c r="A38" s="13">
        <v>2023</v>
      </c>
      <c r="B38" s="13">
        <v>0</v>
      </c>
      <c r="C38" s="13">
        <f t="shared" si="1"/>
        <v>22</v>
      </c>
      <c r="D38" s="68">
        <v>22</v>
      </c>
      <c r="E38" s="68"/>
      <c r="F38" s="69">
        <v>0</v>
      </c>
      <c r="G38" s="13">
        <v>1</v>
      </c>
      <c r="H38" s="13">
        <v>1</v>
      </c>
      <c r="I38" s="13">
        <v>0</v>
      </c>
      <c r="J38" s="13">
        <v>0</v>
      </c>
      <c r="K38" s="14">
        <v>0.36627906999999998</v>
      </c>
      <c r="L38" s="13">
        <f t="shared" si="0"/>
        <v>2</v>
      </c>
      <c r="M38" s="15"/>
      <c r="N38" s="15">
        <v>2</v>
      </c>
    </row>
    <row r="39" spans="1:1023">
      <c r="A39" s="13">
        <v>2024</v>
      </c>
      <c r="B39" s="16"/>
      <c r="C39" s="13">
        <f t="shared" si="1"/>
        <v>7</v>
      </c>
      <c r="D39" s="68">
        <v>7</v>
      </c>
      <c r="E39" s="68"/>
      <c r="F39" s="17"/>
      <c r="G39" s="13">
        <v>1</v>
      </c>
      <c r="H39" s="17"/>
      <c r="I39" s="13">
        <v>0</v>
      </c>
      <c r="J39" s="13">
        <v>0</v>
      </c>
      <c r="K39" s="16"/>
      <c r="L39" s="16"/>
      <c r="M39" s="18"/>
      <c r="N39" s="18"/>
    </row>
    <row r="40" spans="1:1023">
      <c r="A40" s="13">
        <v>2025</v>
      </c>
      <c r="B40" s="16"/>
      <c r="C40" s="17"/>
      <c r="D40" s="17"/>
      <c r="E40" s="17"/>
      <c r="F40" s="17"/>
      <c r="G40" s="13">
        <v>1</v>
      </c>
      <c r="H40" s="17"/>
      <c r="I40" s="13">
        <v>0</v>
      </c>
      <c r="J40" s="13">
        <v>0</v>
      </c>
      <c r="K40" s="16"/>
      <c r="L40" s="16"/>
      <c r="M40" s="18"/>
      <c r="N40" s="18"/>
    </row>
    <row r="45" spans="1:1023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3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</row>
    <row r="47" spans="1:1023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</row>
    <row r="48" spans="1:1023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</row>
    <row r="49" spans="1:9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</row>
    <row r="50" spans="1:9">
      <c r="A50" s="13">
        <v>1992</v>
      </c>
      <c r="B50" s="13">
        <f>B7</f>
        <v>0</v>
      </c>
      <c r="C50" s="13">
        <f>C7</f>
        <v>14</v>
      </c>
      <c r="D50" s="13">
        <f t="shared" ref="D50:D81" si="2">G7</f>
        <v>1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0.29054054099999999</v>
      </c>
      <c r="I50" s="13">
        <f t="shared" ref="I50:I81" si="7">L7</f>
        <v>2</v>
      </c>
    </row>
    <row r="51" spans="1:9">
      <c r="A51" s="13">
        <v>1993</v>
      </c>
      <c r="B51" s="13">
        <f t="shared" ref="B51:C66" si="8">B8</f>
        <v>0</v>
      </c>
      <c r="C51" s="13">
        <f t="shared" si="8"/>
        <v>7</v>
      </c>
      <c r="D51" s="13">
        <f t="shared" si="2"/>
        <v>1</v>
      </c>
      <c r="E51" s="13">
        <f t="shared" si="3"/>
        <v>0</v>
      </c>
      <c r="F51" s="13">
        <f t="shared" si="4"/>
        <v>0</v>
      </c>
      <c r="G51" s="13">
        <f t="shared" si="5"/>
        <v>0</v>
      </c>
      <c r="H51" s="13">
        <f t="shared" si="6"/>
        <v>0.325396825</v>
      </c>
      <c r="I51" s="13">
        <f t="shared" si="7"/>
        <v>0</v>
      </c>
    </row>
    <row r="52" spans="1:9">
      <c r="A52" s="13">
        <v>1994</v>
      </c>
      <c r="B52" s="13">
        <f t="shared" si="8"/>
        <v>0</v>
      </c>
      <c r="C52" s="13">
        <f t="shared" si="8"/>
        <v>37</v>
      </c>
      <c r="D52" s="13">
        <f t="shared" si="2"/>
        <v>1</v>
      </c>
      <c r="E52" s="13">
        <f t="shared" si="3"/>
        <v>0</v>
      </c>
      <c r="F52" s="13">
        <f t="shared" si="4"/>
        <v>0</v>
      </c>
      <c r="G52" s="13">
        <f t="shared" si="5"/>
        <v>0</v>
      </c>
      <c r="H52" s="13">
        <f t="shared" si="6"/>
        <v>0.40441176499999998</v>
      </c>
      <c r="I52" s="13">
        <f t="shared" si="7"/>
        <v>1</v>
      </c>
    </row>
    <row r="53" spans="1:9">
      <c r="A53" s="13">
        <v>1995</v>
      </c>
      <c r="B53" s="13">
        <f t="shared" si="8"/>
        <v>0</v>
      </c>
      <c r="C53" s="13">
        <f t="shared" si="8"/>
        <v>11</v>
      </c>
      <c r="D53" s="13">
        <f t="shared" si="2"/>
        <v>1</v>
      </c>
      <c r="E53" s="13">
        <f t="shared" si="3"/>
        <v>0</v>
      </c>
      <c r="F53" s="13">
        <f t="shared" si="4"/>
        <v>0</v>
      </c>
      <c r="G53" s="13">
        <f t="shared" si="5"/>
        <v>0</v>
      </c>
      <c r="H53" s="13">
        <f t="shared" si="6"/>
        <v>0.33544303800000003</v>
      </c>
      <c r="I53" s="13">
        <f t="shared" si="7"/>
        <v>2</v>
      </c>
    </row>
    <row r="54" spans="1:9">
      <c r="A54" s="13">
        <v>1996</v>
      </c>
      <c r="B54" s="13">
        <f t="shared" si="8"/>
        <v>0</v>
      </c>
      <c r="C54" s="13">
        <f t="shared" si="8"/>
        <v>56</v>
      </c>
      <c r="D54" s="13">
        <f t="shared" si="2"/>
        <v>1</v>
      </c>
      <c r="E54" s="13">
        <f t="shared" si="3"/>
        <v>0</v>
      </c>
      <c r="F54" s="13">
        <f t="shared" si="4"/>
        <v>0</v>
      </c>
      <c r="G54" s="13">
        <f t="shared" si="5"/>
        <v>0</v>
      </c>
      <c r="H54" s="13">
        <f t="shared" si="6"/>
        <v>0.43333333299999999</v>
      </c>
      <c r="I54" s="13">
        <f t="shared" si="7"/>
        <v>1</v>
      </c>
    </row>
    <row r="55" spans="1:9">
      <c r="A55" s="13">
        <v>1997</v>
      </c>
      <c r="B55" s="13">
        <f t="shared" si="8"/>
        <v>0</v>
      </c>
      <c r="C55" s="13">
        <f t="shared" si="8"/>
        <v>141</v>
      </c>
      <c r="D55" s="13">
        <f t="shared" si="2"/>
        <v>1</v>
      </c>
      <c r="E55" s="13">
        <f t="shared" si="3"/>
        <v>0</v>
      </c>
      <c r="F55" s="13">
        <f t="shared" si="4"/>
        <v>0</v>
      </c>
      <c r="G55" s="13">
        <f t="shared" si="5"/>
        <v>0</v>
      </c>
      <c r="H55" s="13">
        <f t="shared" si="6"/>
        <v>0.37671232900000001</v>
      </c>
      <c r="I55" s="13">
        <f t="shared" si="7"/>
        <v>2</v>
      </c>
    </row>
    <row r="56" spans="1:9">
      <c r="A56" s="13">
        <v>1998</v>
      </c>
      <c r="B56" s="13">
        <f t="shared" si="8"/>
        <v>0</v>
      </c>
      <c r="C56" s="13">
        <f t="shared" si="8"/>
        <v>0</v>
      </c>
      <c r="D56" s="13">
        <f t="shared" si="2"/>
        <v>1</v>
      </c>
      <c r="E56" s="13">
        <f t="shared" si="3"/>
        <v>0</v>
      </c>
      <c r="F56" s="13">
        <f t="shared" si="4"/>
        <v>0</v>
      </c>
      <c r="G56" s="13">
        <f t="shared" si="5"/>
        <v>0</v>
      </c>
      <c r="H56" s="13">
        <f t="shared" si="6"/>
        <v>0.35714285699999998</v>
      </c>
      <c r="I56" s="13">
        <f t="shared" si="7"/>
        <v>1</v>
      </c>
    </row>
    <row r="57" spans="1:9">
      <c r="A57" s="13">
        <v>1999</v>
      </c>
      <c r="B57" s="13">
        <f t="shared" si="8"/>
        <v>0</v>
      </c>
      <c r="C57" s="13">
        <f t="shared" si="8"/>
        <v>11</v>
      </c>
      <c r="D57" s="13">
        <f t="shared" si="2"/>
        <v>1</v>
      </c>
      <c r="E57" s="13">
        <f t="shared" si="3"/>
        <v>0</v>
      </c>
      <c r="F57" s="13">
        <f t="shared" si="4"/>
        <v>0</v>
      </c>
      <c r="G57" s="13">
        <f t="shared" si="5"/>
        <v>0</v>
      </c>
      <c r="H57" s="13">
        <f t="shared" si="6"/>
        <v>0.37857142900000001</v>
      </c>
      <c r="I57" s="13">
        <f t="shared" si="7"/>
        <v>1</v>
      </c>
    </row>
    <row r="58" spans="1:9">
      <c r="A58" s="13">
        <v>2000</v>
      </c>
      <c r="B58" s="13">
        <f t="shared" si="8"/>
        <v>0</v>
      </c>
      <c r="C58" s="13">
        <f t="shared" si="8"/>
        <v>22</v>
      </c>
      <c r="D58" s="13">
        <f t="shared" si="2"/>
        <v>1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0.375</v>
      </c>
      <c r="I58" s="13">
        <f t="shared" si="7"/>
        <v>0</v>
      </c>
    </row>
    <row r="59" spans="1:9">
      <c r="A59" s="13">
        <v>2001</v>
      </c>
      <c r="B59" s="13">
        <f t="shared" si="8"/>
        <v>0</v>
      </c>
      <c r="C59" s="13">
        <f t="shared" si="8"/>
        <v>111</v>
      </c>
      <c r="D59" s="13">
        <f t="shared" si="2"/>
        <v>1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0.30147058799999998</v>
      </c>
      <c r="I59" s="13">
        <f t="shared" si="7"/>
        <v>1</v>
      </c>
    </row>
    <row r="60" spans="1:9">
      <c r="A60" s="13">
        <v>2002</v>
      </c>
      <c r="B60" s="13">
        <f t="shared" si="8"/>
        <v>0</v>
      </c>
      <c r="C60" s="13">
        <f t="shared" si="8"/>
        <v>70</v>
      </c>
      <c r="D60" s="13">
        <f t="shared" si="2"/>
        <v>1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0.26315789499999998</v>
      </c>
      <c r="I60" s="13">
        <f t="shared" si="7"/>
        <v>1</v>
      </c>
    </row>
    <row r="61" spans="1:9">
      <c r="A61" s="13">
        <v>2003</v>
      </c>
      <c r="B61" s="13">
        <f t="shared" si="8"/>
        <v>0</v>
      </c>
      <c r="C61" s="13">
        <f t="shared" si="8"/>
        <v>8</v>
      </c>
      <c r="D61" s="13">
        <f t="shared" si="2"/>
        <v>1</v>
      </c>
      <c r="E61" s="13">
        <f t="shared" si="3"/>
        <v>1</v>
      </c>
      <c r="F61" s="13">
        <f t="shared" si="4"/>
        <v>0</v>
      </c>
      <c r="G61" s="13">
        <f t="shared" si="5"/>
        <v>0</v>
      </c>
      <c r="H61" s="13">
        <f t="shared" si="6"/>
        <v>0.25974026</v>
      </c>
      <c r="I61" s="13">
        <f t="shared" si="7"/>
        <v>2</v>
      </c>
    </row>
    <row r="62" spans="1:9">
      <c r="A62" s="13">
        <v>2004</v>
      </c>
      <c r="B62" s="13">
        <f t="shared" si="8"/>
        <v>0</v>
      </c>
      <c r="C62" s="13">
        <f t="shared" si="8"/>
        <v>20</v>
      </c>
      <c r="D62" s="13">
        <f t="shared" si="2"/>
        <v>1</v>
      </c>
      <c r="E62" s="13">
        <f t="shared" si="3"/>
        <v>1</v>
      </c>
      <c r="F62" s="13">
        <f t="shared" si="4"/>
        <v>0</v>
      </c>
      <c r="G62" s="13">
        <f t="shared" si="5"/>
        <v>0</v>
      </c>
      <c r="H62" s="13">
        <f t="shared" si="6"/>
        <v>0.22602739699999999</v>
      </c>
      <c r="I62" s="13">
        <f t="shared" si="7"/>
        <v>2</v>
      </c>
    </row>
    <row r="63" spans="1:9">
      <c r="A63" s="13">
        <v>2005</v>
      </c>
      <c r="B63" s="13">
        <f t="shared" si="8"/>
        <v>0</v>
      </c>
      <c r="C63" s="13">
        <f t="shared" si="8"/>
        <v>18</v>
      </c>
      <c r="D63" s="13">
        <f t="shared" si="2"/>
        <v>1</v>
      </c>
      <c r="E63" s="13">
        <f t="shared" si="3"/>
        <v>1</v>
      </c>
      <c r="F63" s="13">
        <f t="shared" si="4"/>
        <v>0</v>
      </c>
      <c r="G63" s="13">
        <f t="shared" si="5"/>
        <v>0</v>
      </c>
      <c r="H63" s="13">
        <f t="shared" si="6"/>
        <v>0.20945945899999999</v>
      </c>
      <c r="I63" s="13">
        <f t="shared" si="7"/>
        <v>2</v>
      </c>
    </row>
    <row r="64" spans="1:9">
      <c r="A64" s="13">
        <v>2006</v>
      </c>
      <c r="B64" s="13">
        <f t="shared" si="8"/>
        <v>0</v>
      </c>
      <c r="C64" s="13">
        <f t="shared" si="8"/>
        <v>19</v>
      </c>
      <c r="D64" s="13">
        <f t="shared" si="2"/>
        <v>1</v>
      </c>
      <c r="E64" s="13">
        <f t="shared" si="3"/>
        <v>1</v>
      </c>
      <c r="F64" s="13">
        <f t="shared" si="4"/>
        <v>0</v>
      </c>
      <c r="G64" s="13">
        <f t="shared" si="5"/>
        <v>0</v>
      </c>
      <c r="H64" s="13">
        <f t="shared" si="6"/>
        <v>0.23267326699999999</v>
      </c>
      <c r="I64" s="13">
        <f t="shared" si="7"/>
        <v>1</v>
      </c>
    </row>
    <row r="65" spans="1:9">
      <c r="A65" s="13">
        <v>2007</v>
      </c>
      <c r="B65" s="13">
        <f t="shared" si="8"/>
        <v>0</v>
      </c>
      <c r="C65" s="13">
        <f t="shared" si="8"/>
        <v>19</v>
      </c>
      <c r="D65" s="13">
        <f t="shared" si="2"/>
        <v>1</v>
      </c>
      <c r="E65" s="13">
        <f t="shared" si="3"/>
        <v>1</v>
      </c>
      <c r="F65" s="13">
        <f t="shared" si="4"/>
        <v>0</v>
      </c>
      <c r="G65" s="13">
        <f t="shared" si="5"/>
        <v>0</v>
      </c>
      <c r="H65" s="13">
        <f t="shared" si="6"/>
        <v>0.164556962</v>
      </c>
      <c r="I65" s="13">
        <f t="shared" si="7"/>
        <v>3</v>
      </c>
    </row>
    <row r="66" spans="1:9">
      <c r="A66" s="13">
        <v>2008</v>
      </c>
      <c r="B66" s="13">
        <f t="shared" si="8"/>
        <v>0</v>
      </c>
      <c r="C66" s="13">
        <f t="shared" si="8"/>
        <v>33</v>
      </c>
      <c r="D66" s="13">
        <f t="shared" si="2"/>
        <v>1</v>
      </c>
      <c r="E66" s="13">
        <f t="shared" si="3"/>
        <v>1</v>
      </c>
      <c r="F66" s="13">
        <f t="shared" si="4"/>
        <v>0</v>
      </c>
      <c r="G66" s="13">
        <f t="shared" si="5"/>
        <v>0</v>
      </c>
      <c r="H66" s="13">
        <f t="shared" si="6"/>
        <v>0.18421052600000001</v>
      </c>
      <c r="I66" s="13">
        <f t="shared" si="7"/>
        <v>2</v>
      </c>
    </row>
    <row r="67" spans="1:9">
      <c r="A67" s="13">
        <v>2009</v>
      </c>
      <c r="B67" s="13">
        <f t="shared" ref="B67:C81" si="9">B24</f>
        <v>0</v>
      </c>
      <c r="C67" s="13">
        <f t="shared" si="9"/>
        <v>0</v>
      </c>
      <c r="D67" s="13">
        <f t="shared" si="2"/>
        <v>1</v>
      </c>
      <c r="E67" s="13">
        <f t="shared" si="3"/>
        <v>1</v>
      </c>
      <c r="F67" s="13">
        <f t="shared" si="4"/>
        <v>0</v>
      </c>
      <c r="G67" s="13">
        <f t="shared" si="5"/>
        <v>0</v>
      </c>
      <c r="H67" s="13">
        <f t="shared" si="6"/>
        <v>0.25</v>
      </c>
      <c r="I67" s="13">
        <f t="shared" si="7"/>
        <v>2</v>
      </c>
    </row>
    <row r="68" spans="1:9">
      <c r="A68" s="13">
        <v>2010</v>
      </c>
      <c r="B68" s="13">
        <f t="shared" si="9"/>
        <v>0</v>
      </c>
      <c r="C68" s="13">
        <f t="shared" si="9"/>
        <v>16</v>
      </c>
      <c r="D68" s="13">
        <f t="shared" si="2"/>
        <v>1</v>
      </c>
      <c r="E68" s="13">
        <f t="shared" si="3"/>
        <v>1</v>
      </c>
      <c r="F68" s="13">
        <f t="shared" si="4"/>
        <v>0</v>
      </c>
      <c r="G68" s="13">
        <f t="shared" si="5"/>
        <v>0</v>
      </c>
      <c r="H68" s="13">
        <f t="shared" si="6"/>
        <v>0.24647887299999999</v>
      </c>
      <c r="I68" s="13">
        <f t="shared" si="7"/>
        <v>1</v>
      </c>
    </row>
    <row r="69" spans="1:9">
      <c r="A69" s="13">
        <v>2011</v>
      </c>
      <c r="B69" s="13">
        <f t="shared" si="9"/>
        <v>0</v>
      </c>
      <c r="C69" s="13">
        <f t="shared" si="9"/>
        <v>77</v>
      </c>
      <c r="D69" s="13">
        <f t="shared" si="2"/>
        <v>1</v>
      </c>
      <c r="E69" s="13">
        <f t="shared" si="3"/>
        <v>1</v>
      </c>
      <c r="F69" s="13">
        <f t="shared" si="4"/>
        <v>0</v>
      </c>
      <c r="G69" s="13">
        <f t="shared" si="5"/>
        <v>0</v>
      </c>
      <c r="H69" s="13">
        <f t="shared" si="6"/>
        <v>0.28676470599999998</v>
      </c>
      <c r="I69" s="13">
        <f t="shared" si="7"/>
        <v>2</v>
      </c>
    </row>
    <row r="70" spans="1:9">
      <c r="A70" s="13">
        <v>2012</v>
      </c>
      <c r="B70" s="13">
        <f t="shared" si="9"/>
        <v>0</v>
      </c>
      <c r="C70" s="13">
        <f t="shared" si="9"/>
        <v>127</v>
      </c>
      <c r="D70" s="13">
        <f t="shared" si="2"/>
        <v>1</v>
      </c>
      <c r="E70" s="13">
        <f t="shared" si="3"/>
        <v>1</v>
      </c>
      <c r="F70" s="13">
        <f t="shared" si="4"/>
        <v>0</v>
      </c>
      <c r="G70" s="13">
        <f t="shared" si="5"/>
        <v>0</v>
      </c>
      <c r="H70" s="13">
        <f t="shared" si="6"/>
        <v>0.27027026999999998</v>
      </c>
      <c r="I70" s="13">
        <f t="shared" si="7"/>
        <v>2</v>
      </c>
    </row>
    <row r="71" spans="1:9">
      <c r="A71" s="13">
        <v>2013</v>
      </c>
      <c r="B71" s="13">
        <f t="shared" si="9"/>
        <v>0</v>
      </c>
      <c r="C71" s="13">
        <f t="shared" si="9"/>
        <v>69</v>
      </c>
      <c r="D71" s="13">
        <f t="shared" si="2"/>
        <v>1</v>
      </c>
      <c r="E71" s="13">
        <f t="shared" si="3"/>
        <v>1</v>
      </c>
      <c r="F71" s="13">
        <f t="shared" si="4"/>
        <v>0</v>
      </c>
      <c r="G71" s="13">
        <f t="shared" si="5"/>
        <v>0</v>
      </c>
      <c r="H71" s="13">
        <f t="shared" si="6"/>
        <v>0.25</v>
      </c>
      <c r="I71" s="13">
        <f t="shared" si="7"/>
        <v>1</v>
      </c>
    </row>
    <row r="72" spans="1:9">
      <c r="A72" s="13">
        <v>2014</v>
      </c>
      <c r="B72" s="13">
        <f t="shared" si="9"/>
        <v>0</v>
      </c>
      <c r="C72" s="13">
        <f t="shared" si="9"/>
        <v>16</v>
      </c>
      <c r="D72" s="13">
        <f t="shared" si="2"/>
        <v>1</v>
      </c>
      <c r="E72" s="13">
        <f t="shared" si="3"/>
        <v>1</v>
      </c>
      <c r="F72" s="13">
        <f t="shared" si="4"/>
        <v>0</v>
      </c>
      <c r="G72" s="13">
        <f t="shared" si="5"/>
        <v>0</v>
      </c>
      <c r="H72" s="13">
        <f t="shared" si="6"/>
        <v>0.28481012700000002</v>
      </c>
      <c r="I72" s="13">
        <f t="shared" si="7"/>
        <v>1</v>
      </c>
    </row>
    <row r="73" spans="1:9">
      <c r="A73" s="13">
        <v>2015</v>
      </c>
      <c r="B73" s="13">
        <f t="shared" si="9"/>
        <v>0</v>
      </c>
      <c r="C73" s="13">
        <f t="shared" si="9"/>
        <v>37</v>
      </c>
      <c r="D73" s="13">
        <f t="shared" si="2"/>
        <v>1</v>
      </c>
      <c r="E73" s="13">
        <f t="shared" si="3"/>
        <v>1</v>
      </c>
      <c r="F73" s="13">
        <f t="shared" si="4"/>
        <v>0</v>
      </c>
      <c r="G73" s="13">
        <f t="shared" si="5"/>
        <v>0</v>
      </c>
      <c r="H73" s="13">
        <f t="shared" si="6"/>
        <v>0.28846153800000002</v>
      </c>
      <c r="I73" s="13">
        <f t="shared" si="7"/>
        <v>2</v>
      </c>
    </row>
    <row r="74" spans="1:9">
      <c r="A74" s="13">
        <v>2016</v>
      </c>
      <c r="B74" s="13">
        <f t="shared" si="9"/>
        <v>0</v>
      </c>
      <c r="C74" s="13">
        <f t="shared" si="9"/>
        <v>31</v>
      </c>
      <c r="D74" s="13">
        <f t="shared" si="2"/>
        <v>1</v>
      </c>
      <c r="E74" s="13">
        <f t="shared" si="3"/>
        <v>1</v>
      </c>
      <c r="F74" s="13">
        <f t="shared" si="4"/>
        <v>0</v>
      </c>
      <c r="G74" s="13">
        <f t="shared" si="5"/>
        <v>0</v>
      </c>
      <c r="H74" s="13">
        <f t="shared" si="6"/>
        <v>0.33124999999999999</v>
      </c>
      <c r="I74" s="13">
        <f t="shared" si="7"/>
        <v>2</v>
      </c>
    </row>
    <row r="75" spans="1:9">
      <c r="A75" s="13">
        <v>2017</v>
      </c>
      <c r="B75" s="13">
        <f t="shared" si="9"/>
        <v>0</v>
      </c>
      <c r="C75" s="13">
        <f t="shared" si="9"/>
        <v>9</v>
      </c>
      <c r="D75" s="13">
        <f t="shared" si="2"/>
        <v>1</v>
      </c>
      <c r="E75" s="13">
        <f t="shared" si="3"/>
        <v>0</v>
      </c>
      <c r="F75" s="13">
        <f t="shared" si="4"/>
        <v>0</v>
      </c>
      <c r="G75" s="13">
        <f t="shared" si="5"/>
        <v>0</v>
      </c>
      <c r="H75" s="13">
        <f t="shared" si="6"/>
        <v>0.23655914</v>
      </c>
      <c r="I75" s="13">
        <f t="shared" si="7"/>
        <v>1</v>
      </c>
    </row>
    <row r="76" spans="1:9">
      <c r="A76" s="13">
        <v>2018</v>
      </c>
      <c r="B76" s="13">
        <f t="shared" si="9"/>
        <v>0</v>
      </c>
      <c r="C76" s="13">
        <f t="shared" si="9"/>
        <v>53</v>
      </c>
      <c r="D76" s="13">
        <f t="shared" si="2"/>
        <v>1</v>
      </c>
      <c r="E76" s="13">
        <f t="shared" si="3"/>
        <v>0</v>
      </c>
      <c r="F76" s="13">
        <f t="shared" si="4"/>
        <v>0</v>
      </c>
      <c r="G76" s="13">
        <f t="shared" si="5"/>
        <v>0</v>
      </c>
      <c r="H76" s="13">
        <f t="shared" si="6"/>
        <v>0.25943396200000002</v>
      </c>
      <c r="I76" s="13">
        <f t="shared" si="7"/>
        <v>1</v>
      </c>
    </row>
    <row r="77" spans="1:9">
      <c r="A77" s="13">
        <v>2019</v>
      </c>
      <c r="B77" s="13">
        <f t="shared" si="9"/>
        <v>0</v>
      </c>
      <c r="C77" s="13">
        <f t="shared" si="9"/>
        <v>39</v>
      </c>
      <c r="D77" s="13">
        <f t="shared" si="2"/>
        <v>1</v>
      </c>
      <c r="E77" s="13">
        <f t="shared" si="3"/>
        <v>0</v>
      </c>
      <c r="F77" s="13">
        <f t="shared" si="4"/>
        <v>0</v>
      </c>
      <c r="G77" s="13">
        <f t="shared" si="5"/>
        <v>0</v>
      </c>
      <c r="H77" s="13">
        <f t="shared" si="6"/>
        <v>0.37373737400000001</v>
      </c>
      <c r="I77" s="13">
        <f t="shared" si="7"/>
        <v>3</v>
      </c>
    </row>
    <row r="78" spans="1:9">
      <c r="A78" s="13">
        <v>2020</v>
      </c>
      <c r="B78" s="13">
        <f t="shared" si="9"/>
        <v>0</v>
      </c>
      <c r="C78" s="13">
        <f t="shared" si="9"/>
        <v>17</v>
      </c>
      <c r="D78" s="13">
        <f t="shared" si="2"/>
        <v>1</v>
      </c>
      <c r="E78" s="13">
        <f t="shared" si="3"/>
        <v>0</v>
      </c>
      <c r="F78" s="13">
        <f t="shared" si="4"/>
        <v>0</v>
      </c>
      <c r="G78" s="13">
        <f t="shared" si="5"/>
        <v>0</v>
      </c>
      <c r="H78" s="13">
        <f t="shared" si="6"/>
        <v>0.36</v>
      </c>
      <c r="I78" s="13">
        <f t="shared" si="7"/>
        <v>1</v>
      </c>
    </row>
    <row r="79" spans="1:9">
      <c r="A79" s="13">
        <v>2021</v>
      </c>
      <c r="B79" s="13">
        <f t="shared" si="9"/>
        <v>0</v>
      </c>
      <c r="C79" s="13">
        <f t="shared" si="9"/>
        <v>35</v>
      </c>
      <c r="D79" s="13">
        <f t="shared" si="2"/>
        <v>1</v>
      </c>
      <c r="E79" s="13">
        <f t="shared" si="3"/>
        <v>1</v>
      </c>
      <c r="F79" s="13">
        <f t="shared" si="4"/>
        <v>0</v>
      </c>
      <c r="G79" s="13">
        <f t="shared" si="5"/>
        <v>0</v>
      </c>
      <c r="H79" s="13">
        <f t="shared" si="6"/>
        <v>0.41666666699999999</v>
      </c>
      <c r="I79" s="13">
        <f t="shared" si="7"/>
        <v>1</v>
      </c>
    </row>
    <row r="80" spans="1:9">
      <c r="A80" s="13">
        <v>2022</v>
      </c>
      <c r="B80" s="13">
        <f t="shared" si="9"/>
        <v>0</v>
      </c>
      <c r="C80" s="13">
        <f t="shared" si="9"/>
        <v>16</v>
      </c>
      <c r="D80" s="13">
        <f t="shared" si="2"/>
        <v>1</v>
      </c>
      <c r="E80" s="13">
        <f t="shared" si="3"/>
        <v>1</v>
      </c>
      <c r="F80" s="13">
        <f t="shared" si="4"/>
        <v>0</v>
      </c>
      <c r="G80" s="13">
        <f t="shared" si="5"/>
        <v>0</v>
      </c>
      <c r="H80" s="13">
        <f t="shared" si="6"/>
        <v>0.48863636399999999</v>
      </c>
      <c r="I80" s="13">
        <f t="shared" si="7"/>
        <v>3</v>
      </c>
    </row>
    <row r="81" spans="1:1023">
      <c r="A81" s="13">
        <v>2023</v>
      </c>
      <c r="B81" s="13">
        <f t="shared" si="9"/>
        <v>0</v>
      </c>
      <c r="C81" s="13">
        <f t="shared" si="9"/>
        <v>22</v>
      </c>
      <c r="D81" s="13">
        <f t="shared" si="2"/>
        <v>1</v>
      </c>
      <c r="E81" s="13">
        <f t="shared" si="3"/>
        <v>1</v>
      </c>
      <c r="F81" s="13">
        <f t="shared" si="4"/>
        <v>0</v>
      </c>
      <c r="G81" s="13">
        <f t="shared" si="5"/>
        <v>0</v>
      </c>
      <c r="H81" s="13">
        <f t="shared" si="6"/>
        <v>0.36627906999999998</v>
      </c>
      <c r="I81" s="13">
        <f t="shared" si="7"/>
        <v>2</v>
      </c>
    </row>
    <row r="83" spans="1:1023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3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</row>
    <row r="85" spans="1:1023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</row>
    <row r="86" spans="1:1023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</row>
    <row r="87" spans="1:1023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</row>
    <row r="88" spans="1:1023">
      <c r="A88" s="13">
        <v>1992</v>
      </c>
      <c r="B88" s="13">
        <f t="shared" ref="B88:B119" si="10">-B50</f>
        <v>0</v>
      </c>
      <c r="C88" s="13">
        <f t="shared" ref="C88:C119" si="11">C50</f>
        <v>14</v>
      </c>
      <c r="D88" s="13">
        <f t="shared" ref="D88:D119" si="12">D50</f>
        <v>1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0.29054054099999999</v>
      </c>
      <c r="I88" s="13">
        <f t="shared" si="13"/>
        <v>2</v>
      </c>
    </row>
    <row r="89" spans="1:1023">
      <c r="A89" s="13">
        <v>1993</v>
      </c>
      <c r="B89" s="13">
        <f t="shared" si="10"/>
        <v>0</v>
      </c>
      <c r="C89" s="13">
        <f t="shared" si="11"/>
        <v>7</v>
      </c>
      <c r="D89" s="13">
        <f t="shared" si="12"/>
        <v>1</v>
      </c>
      <c r="E89" s="13">
        <f t="shared" ref="E89:F104" si="14">-E51</f>
        <v>0</v>
      </c>
      <c r="F89" s="13">
        <f t="shared" si="14"/>
        <v>0</v>
      </c>
      <c r="G89" s="13">
        <f t="shared" si="13"/>
        <v>0</v>
      </c>
      <c r="H89" s="13">
        <f t="shared" si="13"/>
        <v>0.325396825</v>
      </c>
      <c r="I89" s="13">
        <f t="shared" si="13"/>
        <v>0</v>
      </c>
    </row>
    <row r="90" spans="1:1023">
      <c r="A90" s="13">
        <v>1994</v>
      </c>
      <c r="B90" s="13">
        <f t="shared" si="10"/>
        <v>0</v>
      </c>
      <c r="C90" s="13">
        <f t="shared" si="11"/>
        <v>37</v>
      </c>
      <c r="D90" s="13">
        <f t="shared" si="12"/>
        <v>1</v>
      </c>
      <c r="E90" s="13">
        <f t="shared" si="14"/>
        <v>0</v>
      </c>
      <c r="F90" s="13">
        <f t="shared" si="14"/>
        <v>0</v>
      </c>
      <c r="G90" s="13">
        <f t="shared" si="13"/>
        <v>0</v>
      </c>
      <c r="H90" s="13">
        <f t="shared" si="13"/>
        <v>0.40441176499999998</v>
      </c>
      <c r="I90" s="13">
        <f t="shared" si="13"/>
        <v>1</v>
      </c>
    </row>
    <row r="91" spans="1:1023">
      <c r="A91" s="13">
        <v>1995</v>
      </c>
      <c r="B91" s="13">
        <f t="shared" si="10"/>
        <v>0</v>
      </c>
      <c r="C91" s="13">
        <f t="shared" si="11"/>
        <v>11</v>
      </c>
      <c r="D91" s="13">
        <f t="shared" si="12"/>
        <v>1</v>
      </c>
      <c r="E91" s="13">
        <f t="shared" si="14"/>
        <v>0</v>
      </c>
      <c r="F91" s="13">
        <f t="shared" si="14"/>
        <v>0</v>
      </c>
      <c r="G91" s="13">
        <f t="shared" si="13"/>
        <v>0</v>
      </c>
      <c r="H91" s="13">
        <f t="shared" si="13"/>
        <v>0.33544303800000003</v>
      </c>
      <c r="I91" s="13">
        <f t="shared" si="13"/>
        <v>2</v>
      </c>
    </row>
    <row r="92" spans="1:1023">
      <c r="A92" s="13">
        <v>1996</v>
      </c>
      <c r="B92" s="13">
        <f t="shared" si="10"/>
        <v>0</v>
      </c>
      <c r="C92" s="13">
        <f t="shared" si="11"/>
        <v>56</v>
      </c>
      <c r="D92" s="13">
        <f t="shared" si="12"/>
        <v>1</v>
      </c>
      <c r="E92" s="13">
        <f t="shared" si="14"/>
        <v>0</v>
      </c>
      <c r="F92" s="13">
        <f t="shared" si="14"/>
        <v>0</v>
      </c>
      <c r="G92" s="13">
        <f t="shared" si="13"/>
        <v>0</v>
      </c>
      <c r="H92" s="13">
        <f t="shared" si="13"/>
        <v>0.43333333299999999</v>
      </c>
      <c r="I92" s="13">
        <f t="shared" si="13"/>
        <v>1</v>
      </c>
    </row>
    <row r="93" spans="1:1023">
      <c r="A93" s="13">
        <v>1997</v>
      </c>
      <c r="B93" s="13">
        <f t="shared" si="10"/>
        <v>0</v>
      </c>
      <c r="C93" s="13">
        <f t="shared" si="11"/>
        <v>141</v>
      </c>
      <c r="D93" s="13">
        <f t="shared" si="12"/>
        <v>1</v>
      </c>
      <c r="E93" s="13">
        <f t="shared" si="14"/>
        <v>0</v>
      </c>
      <c r="F93" s="13">
        <f t="shared" si="14"/>
        <v>0</v>
      </c>
      <c r="G93" s="13">
        <f t="shared" si="13"/>
        <v>0</v>
      </c>
      <c r="H93" s="13">
        <f t="shared" si="13"/>
        <v>0.37671232900000001</v>
      </c>
      <c r="I93" s="13">
        <f t="shared" si="13"/>
        <v>2</v>
      </c>
    </row>
    <row r="94" spans="1:1023">
      <c r="A94" s="13">
        <v>1998</v>
      </c>
      <c r="B94" s="13">
        <f t="shared" si="10"/>
        <v>0</v>
      </c>
      <c r="C94" s="13">
        <f t="shared" si="11"/>
        <v>0</v>
      </c>
      <c r="D94" s="13">
        <f t="shared" si="12"/>
        <v>1</v>
      </c>
      <c r="E94" s="13">
        <f t="shared" si="14"/>
        <v>0</v>
      </c>
      <c r="F94" s="13">
        <f t="shared" si="14"/>
        <v>0</v>
      </c>
      <c r="G94" s="13">
        <f t="shared" si="13"/>
        <v>0</v>
      </c>
      <c r="H94" s="13">
        <f t="shared" si="13"/>
        <v>0.35714285699999998</v>
      </c>
      <c r="I94" s="13">
        <f t="shared" si="13"/>
        <v>1</v>
      </c>
    </row>
    <row r="95" spans="1:1023">
      <c r="A95" s="13">
        <v>1999</v>
      </c>
      <c r="B95" s="13">
        <f t="shared" si="10"/>
        <v>0</v>
      </c>
      <c r="C95" s="13">
        <f t="shared" si="11"/>
        <v>11</v>
      </c>
      <c r="D95" s="13">
        <f t="shared" si="12"/>
        <v>1</v>
      </c>
      <c r="E95" s="13">
        <f t="shared" si="14"/>
        <v>0</v>
      </c>
      <c r="F95" s="13">
        <f t="shared" si="14"/>
        <v>0</v>
      </c>
      <c r="G95" s="13">
        <f t="shared" si="13"/>
        <v>0</v>
      </c>
      <c r="H95" s="13">
        <f t="shared" si="13"/>
        <v>0.37857142900000001</v>
      </c>
      <c r="I95" s="13">
        <f t="shared" si="13"/>
        <v>1</v>
      </c>
    </row>
    <row r="96" spans="1:1023">
      <c r="A96" s="13">
        <v>2000</v>
      </c>
      <c r="B96" s="13">
        <f t="shared" si="10"/>
        <v>0</v>
      </c>
      <c r="C96" s="13">
        <f t="shared" si="11"/>
        <v>22</v>
      </c>
      <c r="D96" s="13">
        <f t="shared" si="12"/>
        <v>1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0.375</v>
      </c>
      <c r="I96" s="13">
        <f t="shared" si="13"/>
        <v>0</v>
      </c>
    </row>
    <row r="97" spans="1:9">
      <c r="A97" s="13">
        <v>2001</v>
      </c>
      <c r="B97" s="13">
        <f t="shared" si="10"/>
        <v>0</v>
      </c>
      <c r="C97" s="13">
        <f t="shared" si="11"/>
        <v>111</v>
      </c>
      <c r="D97" s="13">
        <f t="shared" si="12"/>
        <v>1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0.30147058799999998</v>
      </c>
      <c r="I97" s="13">
        <f t="shared" si="13"/>
        <v>1</v>
      </c>
    </row>
    <row r="98" spans="1:9">
      <c r="A98" s="13">
        <v>2002</v>
      </c>
      <c r="B98" s="13">
        <f t="shared" si="10"/>
        <v>0</v>
      </c>
      <c r="C98" s="13">
        <f t="shared" si="11"/>
        <v>70</v>
      </c>
      <c r="D98" s="13">
        <f t="shared" si="12"/>
        <v>1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0.26315789499999998</v>
      </c>
      <c r="I98" s="13">
        <f t="shared" si="13"/>
        <v>1</v>
      </c>
    </row>
    <row r="99" spans="1:9">
      <c r="A99" s="13">
        <v>2003</v>
      </c>
      <c r="B99" s="13">
        <f t="shared" si="10"/>
        <v>0</v>
      </c>
      <c r="C99" s="13">
        <f t="shared" si="11"/>
        <v>8</v>
      </c>
      <c r="D99" s="13">
        <f t="shared" si="12"/>
        <v>1</v>
      </c>
      <c r="E99" s="13">
        <f t="shared" si="14"/>
        <v>-1</v>
      </c>
      <c r="F99" s="13">
        <f t="shared" si="14"/>
        <v>0</v>
      </c>
      <c r="G99" s="13">
        <f t="shared" si="13"/>
        <v>0</v>
      </c>
      <c r="H99" s="13">
        <f t="shared" si="13"/>
        <v>0.25974026</v>
      </c>
      <c r="I99" s="13">
        <f t="shared" si="13"/>
        <v>2</v>
      </c>
    </row>
    <row r="100" spans="1:9">
      <c r="A100" s="13">
        <v>2004</v>
      </c>
      <c r="B100" s="13">
        <f t="shared" si="10"/>
        <v>0</v>
      </c>
      <c r="C100" s="13">
        <f t="shared" si="11"/>
        <v>20</v>
      </c>
      <c r="D100" s="13">
        <f t="shared" si="12"/>
        <v>1</v>
      </c>
      <c r="E100" s="13">
        <f t="shared" si="14"/>
        <v>-1</v>
      </c>
      <c r="F100" s="13">
        <f t="shared" si="14"/>
        <v>0</v>
      </c>
      <c r="G100" s="13">
        <f t="shared" si="13"/>
        <v>0</v>
      </c>
      <c r="H100" s="13">
        <f t="shared" si="13"/>
        <v>0.22602739699999999</v>
      </c>
      <c r="I100" s="13">
        <f t="shared" si="13"/>
        <v>2</v>
      </c>
    </row>
    <row r="101" spans="1:9">
      <c r="A101" s="13">
        <v>2005</v>
      </c>
      <c r="B101" s="13">
        <f t="shared" si="10"/>
        <v>0</v>
      </c>
      <c r="C101" s="13">
        <f t="shared" si="11"/>
        <v>18</v>
      </c>
      <c r="D101" s="13">
        <f t="shared" si="12"/>
        <v>1</v>
      </c>
      <c r="E101" s="13">
        <f t="shared" si="14"/>
        <v>-1</v>
      </c>
      <c r="F101" s="13">
        <f t="shared" si="14"/>
        <v>0</v>
      </c>
      <c r="G101" s="13">
        <f t="shared" si="13"/>
        <v>0</v>
      </c>
      <c r="H101" s="13">
        <f t="shared" si="13"/>
        <v>0.20945945899999999</v>
      </c>
      <c r="I101" s="13">
        <f t="shared" si="13"/>
        <v>2</v>
      </c>
    </row>
    <row r="102" spans="1:9">
      <c r="A102" s="13">
        <v>2006</v>
      </c>
      <c r="B102" s="13">
        <f t="shared" si="10"/>
        <v>0</v>
      </c>
      <c r="C102" s="13">
        <f t="shared" si="11"/>
        <v>19</v>
      </c>
      <c r="D102" s="13">
        <f t="shared" si="12"/>
        <v>1</v>
      </c>
      <c r="E102" s="13">
        <f t="shared" si="14"/>
        <v>-1</v>
      </c>
      <c r="F102" s="13">
        <f t="shared" si="14"/>
        <v>0</v>
      </c>
      <c r="G102" s="13">
        <f t="shared" si="13"/>
        <v>0</v>
      </c>
      <c r="H102" s="13">
        <f t="shared" si="13"/>
        <v>0.23267326699999999</v>
      </c>
      <c r="I102" s="13">
        <f t="shared" si="13"/>
        <v>1</v>
      </c>
    </row>
    <row r="103" spans="1:9">
      <c r="A103" s="13">
        <v>2007</v>
      </c>
      <c r="B103" s="13">
        <f t="shared" si="10"/>
        <v>0</v>
      </c>
      <c r="C103" s="13">
        <f t="shared" si="11"/>
        <v>19</v>
      </c>
      <c r="D103" s="13">
        <f t="shared" si="12"/>
        <v>1</v>
      </c>
      <c r="E103" s="13">
        <f t="shared" si="14"/>
        <v>-1</v>
      </c>
      <c r="F103" s="13">
        <f t="shared" si="14"/>
        <v>0</v>
      </c>
      <c r="G103" s="13">
        <f t="shared" si="13"/>
        <v>0</v>
      </c>
      <c r="H103" s="13">
        <f t="shared" si="13"/>
        <v>0.164556962</v>
      </c>
      <c r="I103" s="13">
        <f t="shared" si="13"/>
        <v>3</v>
      </c>
    </row>
    <row r="104" spans="1:9">
      <c r="A104" s="13">
        <v>2008</v>
      </c>
      <c r="B104" s="13">
        <f t="shared" si="10"/>
        <v>0</v>
      </c>
      <c r="C104" s="13">
        <f t="shared" si="11"/>
        <v>33</v>
      </c>
      <c r="D104" s="13">
        <f t="shared" si="12"/>
        <v>1</v>
      </c>
      <c r="E104" s="13">
        <f t="shared" si="14"/>
        <v>-1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0.18421052600000001</v>
      </c>
      <c r="I104" s="13">
        <f t="shared" si="15"/>
        <v>2</v>
      </c>
    </row>
    <row r="105" spans="1:9">
      <c r="A105" s="13">
        <v>2009</v>
      </c>
      <c r="B105" s="13">
        <f t="shared" si="10"/>
        <v>0</v>
      </c>
      <c r="C105" s="13">
        <f t="shared" si="11"/>
        <v>0</v>
      </c>
      <c r="D105" s="13">
        <f t="shared" si="12"/>
        <v>1</v>
      </c>
      <c r="E105" s="13">
        <f t="shared" ref="E105:F119" si="16">-E67</f>
        <v>-1</v>
      </c>
      <c r="F105" s="13">
        <f t="shared" si="16"/>
        <v>0</v>
      </c>
      <c r="G105" s="13">
        <f t="shared" si="15"/>
        <v>0</v>
      </c>
      <c r="H105" s="13">
        <f t="shared" si="15"/>
        <v>0.25</v>
      </c>
      <c r="I105" s="13">
        <f t="shared" si="15"/>
        <v>2</v>
      </c>
    </row>
    <row r="106" spans="1:9">
      <c r="A106" s="13">
        <v>2010</v>
      </c>
      <c r="B106" s="13">
        <f t="shared" si="10"/>
        <v>0</v>
      </c>
      <c r="C106" s="13">
        <f t="shared" si="11"/>
        <v>16</v>
      </c>
      <c r="D106" s="13">
        <f t="shared" si="12"/>
        <v>1</v>
      </c>
      <c r="E106" s="13">
        <f t="shared" si="16"/>
        <v>-1</v>
      </c>
      <c r="F106" s="13">
        <f t="shared" si="16"/>
        <v>0</v>
      </c>
      <c r="G106" s="13">
        <f t="shared" si="15"/>
        <v>0</v>
      </c>
      <c r="H106" s="13">
        <f t="shared" si="15"/>
        <v>0.24647887299999999</v>
      </c>
      <c r="I106" s="13">
        <f t="shared" si="15"/>
        <v>1</v>
      </c>
    </row>
    <row r="107" spans="1:9">
      <c r="A107" s="13">
        <v>2011</v>
      </c>
      <c r="B107" s="13">
        <f t="shared" si="10"/>
        <v>0</v>
      </c>
      <c r="C107" s="13">
        <f t="shared" si="11"/>
        <v>77</v>
      </c>
      <c r="D107" s="13">
        <f t="shared" si="12"/>
        <v>1</v>
      </c>
      <c r="E107" s="13">
        <f t="shared" si="16"/>
        <v>-1</v>
      </c>
      <c r="F107" s="13">
        <f t="shared" si="16"/>
        <v>0</v>
      </c>
      <c r="G107" s="13">
        <f t="shared" si="15"/>
        <v>0</v>
      </c>
      <c r="H107" s="13">
        <f t="shared" si="15"/>
        <v>0.28676470599999998</v>
      </c>
      <c r="I107" s="13">
        <f t="shared" si="15"/>
        <v>2</v>
      </c>
    </row>
    <row r="108" spans="1:9">
      <c r="A108" s="13">
        <v>2012</v>
      </c>
      <c r="B108" s="13">
        <f t="shared" si="10"/>
        <v>0</v>
      </c>
      <c r="C108" s="13">
        <f t="shared" si="11"/>
        <v>127</v>
      </c>
      <c r="D108" s="13">
        <f t="shared" si="12"/>
        <v>1</v>
      </c>
      <c r="E108" s="13">
        <f t="shared" si="16"/>
        <v>-1</v>
      </c>
      <c r="F108" s="13">
        <f t="shared" si="16"/>
        <v>0</v>
      </c>
      <c r="G108" s="13">
        <f t="shared" si="15"/>
        <v>0</v>
      </c>
      <c r="H108" s="13">
        <f t="shared" si="15"/>
        <v>0.27027026999999998</v>
      </c>
      <c r="I108" s="13">
        <f t="shared" si="15"/>
        <v>2</v>
      </c>
    </row>
    <row r="109" spans="1:9">
      <c r="A109" s="13">
        <v>2013</v>
      </c>
      <c r="B109" s="13">
        <f t="shared" si="10"/>
        <v>0</v>
      </c>
      <c r="C109" s="13">
        <f t="shared" si="11"/>
        <v>69</v>
      </c>
      <c r="D109" s="13">
        <f t="shared" si="12"/>
        <v>1</v>
      </c>
      <c r="E109" s="13">
        <f t="shared" si="16"/>
        <v>-1</v>
      </c>
      <c r="F109" s="13">
        <f t="shared" si="16"/>
        <v>0</v>
      </c>
      <c r="G109" s="13">
        <f t="shared" si="15"/>
        <v>0</v>
      </c>
      <c r="H109" s="13">
        <f t="shared" si="15"/>
        <v>0.25</v>
      </c>
      <c r="I109" s="13">
        <f t="shared" si="15"/>
        <v>1</v>
      </c>
    </row>
    <row r="110" spans="1:9">
      <c r="A110" s="13">
        <v>2014</v>
      </c>
      <c r="B110" s="13">
        <f t="shared" si="10"/>
        <v>0</v>
      </c>
      <c r="C110" s="13">
        <f t="shared" si="11"/>
        <v>16</v>
      </c>
      <c r="D110" s="13">
        <f t="shared" si="12"/>
        <v>1</v>
      </c>
      <c r="E110" s="13">
        <f t="shared" si="16"/>
        <v>-1</v>
      </c>
      <c r="F110" s="13">
        <f t="shared" si="16"/>
        <v>0</v>
      </c>
      <c r="G110" s="13">
        <f t="shared" si="15"/>
        <v>0</v>
      </c>
      <c r="H110" s="13">
        <f t="shared" si="15"/>
        <v>0.28481012700000002</v>
      </c>
      <c r="I110" s="13">
        <f t="shared" si="15"/>
        <v>1</v>
      </c>
    </row>
    <row r="111" spans="1:9">
      <c r="A111" s="13">
        <v>2015</v>
      </c>
      <c r="B111" s="13">
        <f t="shared" si="10"/>
        <v>0</v>
      </c>
      <c r="C111" s="13">
        <f t="shared" si="11"/>
        <v>37</v>
      </c>
      <c r="D111" s="13">
        <f t="shared" si="12"/>
        <v>1</v>
      </c>
      <c r="E111" s="13">
        <f t="shared" si="16"/>
        <v>-1</v>
      </c>
      <c r="F111" s="13">
        <f t="shared" si="16"/>
        <v>0</v>
      </c>
      <c r="G111" s="13">
        <f t="shared" si="15"/>
        <v>0</v>
      </c>
      <c r="H111" s="13">
        <f t="shared" si="15"/>
        <v>0.28846153800000002</v>
      </c>
      <c r="I111" s="13">
        <f t="shared" si="15"/>
        <v>2</v>
      </c>
    </row>
    <row r="112" spans="1:9">
      <c r="A112" s="13">
        <v>2016</v>
      </c>
      <c r="B112" s="13">
        <f t="shared" si="10"/>
        <v>0</v>
      </c>
      <c r="C112" s="13">
        <f t="shared" si="11"/>
        <v>31</v>
      </c>
      <c r="D112" s="13">
        <f t="shared" si="12"/>
        <v>1</v>
      </c>
      <c r="E112" s="13">
        <f t="shared" si="16"/>
        <v>-1</v>
      </c>
      <c r="F112" s="13">
        <f t="shared" si="16"/>
        <v>0</v>
      </c>
      <c r="G112" s="13">
        <f t="shared" si="15"/>
        <v>0</v>
      </c>
      <c r="H112" s="13">
        <f t="shared" si="15"/>
        <v>0.33124999999999999</v>
      </c>
      <c r="I112" s="13">
        <f t="shared" si="15"/>
        <v>2</v>
      </c>
    </row>
    <row r="113" spans="1:1023">
      <c r="A113" s="13">
        <v>2017</v>
      </c>
      <c r="B113" s="13">
        <f t="shared" si="10"/>
        <v>0</v>
      </c>
      <c r="C113" s="13">
        <f t="shared" si="11"/>
        <v>9</v>
      </c>
      <c r="D113" s="13">
        <f t="shared" si="12"/>
        <v>1</v>
      </c>
      <c r="E113" s="13">
        <f t="shared" si="16"/>
        <v>0</v>
      </c>
      <c r="F113" s="13">
        <f t="shared" si="16"/>
        <v>0</v>
      </c>
      <c r="G113" s="13">
        <f t="shared" si="15"/>
        <v>0</v>
      </c>
      <c r="H113" s="13">
        <f t="shared" si="15"/>
        <v>0.23655914</v>
      </c>
      <c r="I113" s="13">
        <f t="shared" si="15"/>
        <v>1</v>
      </c>
    </row>
    <row r="114" spans="1:1023">
      <c r="A114" s="13">
        <v>2018</v>
      </c>
      <c r="B114" s="13">
        <f t="shared" si="10"/>
        <v>0</v>
      </c>
      <c r="C114" s="13">
        <f t="shared" si="11"/>
        <v>53</v>
      </c>
      <c r="D114" s="13">
        <f t="shared" si="12"/>
        <v>1</v>
      </c>
      <c r="E114" s="13">
        <f t="shared" si="16"/>
        <v>0</v>
      </c>
      <c r="F114" s="13">
        <f t="shared" si="16"/>
        <v>0</v>
      </c>
      <c r="G114" s="13">
        <f t="shared" si="15"/>
        <v>0</v>
      </c>
      <c r="H114" s="13">
        <f t="shared" si="15"/>
        <v>0.25943396200000002</v>
      </c>
      <c r="I114" s="13">
        <f t="shared" si="15"/>
        <v>1</v>
      </c>
    </row>
    <row r="115" spans="1:1023">
      <c r="A115" s="13">
        <v>2019</v>
      </c>
      <c r="B115" s="13">
        <f t="shared" si="10"/>
        <v>0</v>
      </c>
      <c r="C115" s="13">
        <f t="shared" si="11"/>
        <v>39</v>
      </c>
      <c r="D115" s="13">
        <f t="shared" si="12"/>
        <v>1</v>
      </c>
      <c r="E115" s="13">
        <f t="shared" si="16"/>
        <v>0</v>
      </c>
      <c r="F115" s="13">
        <f t="shared" si="16"/>
        <v>0</v>
      </c>
      <c r="G115" s="13">
        <f t="shared" si="15"/>
        <v>0</v>
      </c>
      <c r="H115" s="13">
        <f t="shared" si="15"/>
        <v>0.37373737400000001</v>
      </c>
      <c r="I115" s="13">
        <f t="shared" si="15"/>
        <v>3</v>
      </c>
    </row>
    <row r="116" spans="1:1023">
      <c r="A116" s="13">
        <v>2020</v>
      </c>
      <c r="B116" s="13">
        <f t="shared" si="10"/>
        <v>0</v>
      </c>
      <c r="C116" s="13">
        <f t="shared" si="11"/>
        <v>17</v>
      </c>
      <c r="D116" s="13">
        <f t="shared" si="12"/>
        <v>1</v>
      </c>
      <c r="E116" s="13">
        <f t="shared" si="16"/>
        <v>0</v>
      </c>
      <c r="F116" s="13">
        <f t="shared" si="16"/>
        <v>0</v>
      </c>
      <c r="G116" s="13">
        <f t="shared" si="15"/>
        <v>0</v>
      </c>
      <c r="H116" s="13">
        <f t="shared" si="15"/>
        <v>0.36</v>
      </c>
      <c r="I116" s="13">
        <f t="shared" si="15"/>
        <v>1</v>
      </c>
    </row>
    <row r="117" spans="1:1023">
      <c r="A117" s="13">
        <v>2021</v>
      </c>
      <c r="B117" s="13">
        <f t="shared" si="10"/>
        <v>0</v>
      </c>
      <c r="C117" s="13">
        <f t="shared" si="11"/>
        <v>35</v>
      </c>
      <c r="D117" s="13">
        <f t="shared" si="12"/>
        <v>1</v>
      </c>
      <c r="E117" s="13">
        <f t="shared" si="16"/>
        <v>-1</v>
      </c>
      <c r="F117" s="13">
        <f t="shared" si="16"/>
        <v>0</v>
      </c>
      <c r="G117" s="13">
        <f t="shared" si="15"/>
        <v>0</v>
      </c>
      <c r="H117" s="13">
        <f t="shared" si="15"/>
        <v>0.41666666699999999</v>
      </c>
      <c r="I117" s="13">
        <f t="shared" si="15"/>
        <v>1</v>
      </c>
    </row>
    <row r="118" spans="1:1023">
      <c r="A118" s="13">
        <v>2022</v>
      </c>
      <c r="B118" s="13">
        <f t="shared" si="10"/>
        <v>0</v>
      </c>
      <c r="C118" s="13">
        <f t="shared" si="11"/>
        <v>16</v>
      </c>
      <c r="D118" s="13">
        <f t="shared" si="12"/>
        <v>1</v>
      </c>
      <c r="E118" s="13">
        <f t="shared" si="16"/>
        <v>-1</v>
      </c>
      <c r="F118" s="13">
        <f t="shared" si="16"/>
        <v>0</v>
      </c>
      <c r="G118" s="13">
        <f t="shared" si="15"/>
        <v>0</v>
      </c>
      <c r="H118" s="13">
        <f t="shared" si="15"/>
        <v>0.48863636399999999</v>
      </c>
      <c r="I118" s="13">
        <f t="shared" si="15"/>
        <v>3</v>
      </c>
    </row>
    <row r="119" spans="1:1023">
      <c r="A119" s="13">
        <v>2023</v>
      </c>
      <c r="B119" s="13">
        <f t="shared" si="10"/>
        <v>0</v>
      </c>
      <c r="C119" s="13">
        <f t="shared" si="11"/>
        <v>22</v>
      </c>
      <c r="D119" s="13">
        <f t="shared" si="12"/>
        <v>1</v>
      </c>
      <c r="E119" s="13">
        <f t="shared" si="16"/>
        <v>-1</v>
      </c>
      <c r="F119" s="13">
        <f>-F81</f>
        <v>0</v>
      </c>
      <c r="G119" s="13">
        <f t="shared" si="15"/>
        <v>0</v>
      </c>
      <c r="H119" s="13">
        <f t="shared" si="15"/>
        <v>0.36627906999999998</v>
      </c>
      <c r="I119" s="13">
        <f t="shared" si="15"/>
        <v>2</v>
      </c>
    </row>
    <row r="120" spans="1:1023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</row>
    <row r="121" spans="1:1023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</row>
    <row r="123" spans="1:1023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3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</row>
    <row r="125" spans="1:1023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</row>
    <row r="126" spans="1:1023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</row>
    <row r="127" spans="1:1023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</row>
    <row r="128" spans="1:1023">
      <c r="A128" s="25">
        <v>1992</v>
      </c>
      <c r="B128" s="25">
        <f>(B88-B$120)/B$121</f>
        <v>7.7196092360300783E-2</v>
      </c>
      <c r="C128" s="26">
        <f t="shared" ref="C128" si="17">(C88-C$120)/C$121</f>
        <v>-0.23568829568419875</v>
      </c>
      <c r="D128" s="26">
        <f t="shared" ref="D128:I137" si="18">(D88-D$120)/D$121</f>
        <v>2.1208180775780408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-2.3799004038690446</v>
      </c>
      <c r="I128" s="25">
        <f t="shared" si="18"/>
        <v>0.65037569989132193</v>
      </c>
      <c r="K128" s="35"/>
    </row>
    <row r="129" spans="1:9">
      <c r="A129" s="25">
        <v>1993</v>
      </c>
      <c r="B129" s="26">
        <f t="shared" ref="B129:C144" si="19">(B89-B$120)/B$121</f>
        <v>7.7196092360300783E-2</v>
      </c>
      <c r="C129" s="26">
        <f t="shared" si="19"/>
        <v>-0.25733425968682772</v>
      </c>
      <c r="D129" s="26">
        <f t="shared" si="18"/>
        <v>2.1208180775780408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-2.1832619636294615</v>
      </c>
      <c r="I129" s="26">
        <f t="shared" si="18"/>
        <v>-0.71502537184870985</v>
      </c>
    </row>
    <row r="130" spans="1:9">
      <c r="A130" s="25">
        <v>1994</v>
      </c>
      <c r="B130" s="26">
        <f t="shared" si="19"/>
        <v>7.7196092360300783E-2</v>
      </c>
      <c r="C130" s="26">
        <f t="shared" si="19"/>
        <v>-0.16456584253270354</v>
      </c>
      <c r="D130" s="26">
        <f t="shared" si="18"/>
        <v>2.1208180775780408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-1.7375066284587859</v>
      </c>
      <c r="I130" s="26">
        <f t="shared" si="18"/>
        <v>-3.2324835978693942E-2</v>
      </c>
    </row>
    <row r="131" spans="1:9">
      <c r="A131" s="25">
        <v>1995</v>
      </c>
      <c r="B131" s="26">
        <f t="shared" si="19"/>
        <v>7.7196092360300783E-2</v>
      </c>
      <c r="C131" s="26">
        <f t="shared" si="19"/>
        <v>-0.24496513739961118</v>
      </c>
      <c r="D131" s="26">
        <f t="shared" si="18"/>
        <v>2.1208180775780408</v>
      </c>
      <c r="E131" s="26">
        <f t="shared" si="18"/>
        <v>0.22358915376221591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-2.1265872000592934</v>
      </c>
      <c r="I131" s="26">
        <f t="shared" si="18"/>
        <v>0.65037569989132193</v>
      </c>
    </row>
    <row r="132" spans="1:9">
      <c r="A132" s="25">
        <v>1996</v>
      </c>
      <c r="B132" s="26">
        <f t="shared" si="19"/>
        <v>7.7196092360300783E-2</v>
      </c>
      <c r="C132" s="26">
        <f t="shared" si="19"/>
        <v>-0.10581251166842488</v>
      </c>
      <c r="D132" s="26">
        <f t="shared" si="18"/>
        <v>2.1208180775780408</v>
      </c>
      <c r="E132" s="26">
        <f t="shared" si="18"/>
        <v>0.22358915376221591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-1.5743483290599447</v>
      </c>
      <c r="I132" s="26">
        <f t="shared" si="18"/>
        <v>-3.2324835978693942E-2</v>
      </c>
    </row>
    <row r="133" spans="1:9">
      <c r="A133" s="25">
        <v>1997</v>
      </c>
      <c r="B133" s="26">
        <f t="shared" si="19"/>
        <v>7.7196092360300783E-2</v>
      </c>
      <c r="C133" s="26">
        <f t="shared" si="19"/>
        <v>0.15703133693492696</v>
      </c>
      <c r="D133" s="26">
        <f t="shared" si="18"/>
        <v>2.1208180775780408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-1.8937703853915719</v>
      </c>
      <c r="I133" s="26">
        <f t="shared" si="18"/>
        <v>0.65037569989132193</v>
      </c>
    </row>
    <row r="134" spans="1:9">
      <c r="A134" s="25">
        <v>1998</v>
      </c>
      <c r="B134" s="26">
        <f t="shared" si="19"/>
        <v>7.7196092360300783E-2</v>
      </c>
      <c r="C134" s="26">
        <f t="shared" si="19"/>
        <v>-0.27898022368945669</v>
      </c>
      <c r="D134" s="26">
        <f t="shared" si="18"/>
        <v>2.1208180775780408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-2.0041697168404493</v>
      </c>
      <c r="I134" s="26">
        <f t="shared" si="18"/>
        <v>-3.2324835978693942E-2</v>
      </c>
    </row>
    <row r="135" spans="1:9">
      <c r="A135" s="25">
        <v>1999</v>
      </c>
      <c r="B135" s="26">
        <f t="shared" si="19"/>
        <v>7.7196092360300783E-2</v>
      </c>
      <c r="C135" s="26">
        <f t="shared" si="19"/>
        <v>-0.24496513739961118</v>
      </c>
      <c r="D135" s="26">
        <f t="shared" si="18"/>
        <v>2.1208180775780408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-1.8832824480013035</v>
      </c>
      <c r="I135" s="26">
        <f t="shared" si="18"/>
        <v>-3.2324835978693942E-2</v>
      </c>
    </row>
    <row r="136" spans="1:9">
      <c r="A136" s="25">
        <v>2000</v>
      </c>
      <c r="B136" s="26">
        <f t="shared" si="19"/>
        <v>7.7196092360300783E-2</v>
      </c>
      <c r="C136" s="26">
        <f t="shared" si="19"/>
        <v>-0.21095005110976564</v>
      </c>
      <c r="D136" s="26">
        <f t="shared" si="18"/>
        <v>2.1208180775780408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-1.9034303280216298</v>
      </c>
      <c r="I136" s="26">
        <f t="shared" si="18"/>
        <v>-0.71502537184870985</v>
      </c>
    </row>
    <row r="137" spans="1:9">
      <c r="A137" s="25">
        <v>2001</v>
      </c>
      <c r="B137" s="26">
        <f t="shared" si="19"/>
        <v>7.7196092360300783E-2</v>
      </c>
      <c r="C137" s="26">
        <f t="shared" si="19"/>
        <v>6.4262919780802785E-2</v>
      </c>
      <c r="D137" s="26">
        <f t="shared" si="18"/>
        <v>2.1208180775780408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-2.3182395741080368</v>
      </c>
      <c r="I137" s="26">
        <f t="shared" si="18"/>
        <v>-3.2324835978693942E-2</v>
      </c>
    </row>
    <row r="138" spans="1:9">
      <c r="A138" s="25">
        <v>2002</v>
      </c>
      <c r="B138" s="26">
        <f t="shared" si="19"/>
        <v>7.7196092360300783E-2</v>
      </c>
      <c r="C138" s="26">
        <f t="shared" si="19"/>
        <v>-6.2520583663166929E-2</v>
      </c>
      <c r="D138" s="26">
        <f t="shared" ref="D138:I147" si="20">(D98-D$120)/D$121</f>
        <v>2.1208180775780408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-2.5343770198810289</v>
      </c>
      <c r="I138" s="26">
        <f t="shared" si="20"/>
        <v>-3.2324835978693942E-2</v>
      </c>
    </row>
    <row r="139" spans="1:9">
      <c r="A139" s="25">
        <v>2003</v>
      </c>
      <c r="B139" s="26">
        <f t="shared" si="19"/>
        <v>7.7196092360300783E-2</v>
      </c>
      <c r="C139" s="26">
        <f t="shared" si="19"/>
        <v>-0.25424197911502361</v>
      </c>
      <c r="D139" s="26">
        <f t="shared" si="20"/>
        <v>2.1208180775780408</v>
      </c>
      <c r="E139" s="26">
        <f t="shared" si="20"/>
        <v>-0.32423021137212282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-2.5536572855487116</v>
      </c>
      <c r="I139" s="26">
        <f t="shared" si="20"/>
        <v>0.65037569989132193</v>
      </c>
    </row>
    <row r="140" spans="1:9">
      <c r="A140" s="25">
        <v>2004</v>
      </c>
      <c r="B140" s="26">
        <f t="shared" si="19"/>
        <v>7.7196092360300783E-2</v>
      </c>
      <c r="C140" s="26">
        <f t="shared" si="19"/>
        <v>-0.21713461225337391</v>
      </c>
      <c r="D140" s="26">
        <f t="shared" si="20"/>
        <v>2.1208180775780408</v>
      </c>
      <c r="E140" s="26">
        <f t="shared" si="20"/>
        <v>-0.32423021137212282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-2.7438452240085534</v>
      </c>
      <c r="I140" s="26">
        <f t="shared" si="20"/>
        <v>0.65037569989132193</v>
      </c>
    </row>
    <row r="141" spans="1:9">
      <c r="A141" s="25">
        <v>2005</v>
      </c>
      <c r="B141" s="26">
        <f t="shared" si="19"/>
        <v>7.7196092360300783E-2</v>
      </c>
      <c r="C141" s="26">
        <f t="shared" si="19"/>
        <v>-0.22331917339698218</v>
      </c>
      <c r="D141" s="26">
        <f t="shared" si="20"/>
        <v>2.1208180775780408</v>
      </c>
      <c r="E141" s="26">
        <f t="shared" si="20"/>
        <v>-0.32423021137212282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-2.8373116843548747</v>
      </c>
      <c r="I141" s="26">
        <f t="shared" si="20"/>
        <v>0.65037569989132193</v>
      </c>
    </row>
    <row r="142" spans="1:9">
      <c r="A142" s="25">
        <v>2006</v>
      </c>
      <c r="B142" s="26">
        <f t="shared" si="19"/>
        <v>7.7196092360300783E-2</v>
      </c>
      <c r="C142" s="26">
        <f t="shared" si="19"/>
        <v>-0.22022689282517804</v>
      </c>
      <c r="D142" s="26">
        <f t="shared" si="20"/>
        <v>2.1208180775780408</v>
      </c>
      <c r="E142" s="26">
        <f t="shared" si="20"/>
        <v>-0.32423021137212282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-2.706353174918207</v>
      </c>
      <c r="I142" s="26">
        <f t="shared" si="20"/>
        <v>-3.2324835978693942E-2</v>
      </c>
    </row>
    <row r="143" spans="1:9">
      <c r="A143" s="25">
        <v>2007</v>
      </c>
      <c r="B143" s="26">
        <f t="shared" si="19"/>
        <v>7.7196092360300783E-2</v>
      </c>
      <c r="C143" s="26">
        <f t="shared" si="19"/>
        <v>-0.22022689282517804</v>
      </c>
      <c r="D143" s="26">
        <f t="shared" si="20"/>
        <v>2.1208180775780408</v>
      </c>
      <c r="E143" s="26">
        <f t="shared" si="20"/>
        <v>-0.32423021137212282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-3.0906248881646254</v>
      </c>
      <c r="I143" s="26">
        <f t="shared" si="20"/>
        <v>1.3330762357613379</v>
      </c>
    </row>
    <row r="144" spans="1:9">
      <c r="A144" s="25">
        <v>2008</v>
      </c>
      <c r="B144" s="26">
        <f t="shared" si="19"/>
        <v>7.7196092360300783E-2</v>
      </c>
      <c r="C144" s="26">
        <f t="shared" si="19"/>
        <v>-0.1769349648199201</v>
      </c>
      <c r="D144" s="26">
        <f t="shared" si="20"/>
        <v>2.1208180775780408</v>
      </c>
      <c r="E144" s="26">
        <f t="shared" si="20"/>
        <v>-0.32423021137212282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-2.9797511596252089</v>
      </c>
      <c r="I144" s="26">
        <f t="shared" si="20"/>
        <v>0.65037569989132193</v>
      </c>
    </row>
    <row r="145" spans="1:9">
      <c r="A145" s="25">
        <v>2009</v>
      </c>
      <c r="B145" s="26">
        <f t="shared" ref="B145:C159" si="21">(B105-B$120)/B$121</f>
        <v>7.7196092360300783E-2</v>
      </c>
      <c r="C145" s="26">
        <f t="shared" si="21"/>
        <v>-0.27898022368945669</v>
      </c>
      <c r="D145" s="26">
        <f t="shared" si="20"/>
        <v>2.1208180775780408</v>
      </c>
      <c r="E145" s="26">
        <f t="shared" si="20"/>
        <v>-0.32423021137212282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-2.6086060441119598</v>
      </c>
      <c r="I145" s="26">
        <f t="shared" si="20"/>
        <v>0.65037569989132193</v>
      </c>
    </row>
    <row r="146" spans="1:9">
      <c r="A146" s="25">
        <v>2010</v>
      </c>
      <c r="B146" s="26">
        <f t="shared" si="21"/>
        <v>7.7196092360300783E-2</v>
      </c>
      <c r="C146" s="26">
        <f t="shared" si="21"/>
        <v>-0.22950373454059048</v>
      </c>
      <c r="D146" s="26">
        <f t="shared" si="20"/>
        <v>2.1208180775780408</v>
      </c>
      <c r="E146" s="26">
        <f t="shared" si="20"/>
        <v>-0.32423021137212282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-2.6284701501413195</v>
      </c>
      <c r="I146" s="26">
        <f t="shared" si="20"/>
        <v>-3.2324835978693942E-2</v>
      </c>
    </row>
    <row r="147" spans="1:9">
      <c r="A147" s="25">
        <v>2011</v>
      </c>
      <c r="B147" s="26">
        <f t="shared" si="21"/>
        <v>7.7196092360300783E-2</v>
      </c>
      <c r="C147" s="26">
        <f t="shared" si="21"/>
        <v>-4.0874619660537959E-2</v>
      </c>
      <c r="D147" s="26">
        <f t="shared" si="20"/>
        <v>2.1208180775780408</v>
      </c>
      <c r="E147" s="26">
        <f t="shared" si="20"/>
        <v>-0.32423021137212282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-2.4012014210687562</v>
      </c>
      <c r="I147" s="26">
        <f t="shared" si="20"/>
        <v>0.65037569989132193</v>
      </c>
    </row>
    <row r="148" spans="1:9">
      <c r="A148" s="25">
        <v>2012</v>
      </c>
      <c r="B148" s="26">
        <f t="shared" si="21"/>
        <v>7.7196092360300783E-2</v>
      </c>
      <c r="C148" s="26">
        <f t="shared" si="21"/>
        <v>0.11373940892966902</v>
      </c>
      <c r="D148" s="26">
        <f t="shared" ref="D148:I157" si="22">(D108-D$120)/D$121</f>
        <v>2.1208180775780408</v>
      </c>
      <c r="E148" s="26">
        <f t="shared" si="22"/>
        <v>-0.32423021137212282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-2.494253226811205</v>
      </c>
      <c r="I148" s="26">
        <f t="shared" si="22"/>
        <v>0.65037569989132193</v>
      </c>
    </row>
    <row r="149" spans="1:9">
      <c r="A149" s="25">
        <v>2013</v>
      </c>
      <c r="B149" s="26">
        <f t="shared" si="21"/>
        <v>7.7196092360300783E-2</v>
      </c>
      <c r="C149" s="26">
        <f t="shared" si="21"/>
        <v>-6.5612864234971077E-2</v>
      </c>
      <c r="D149" s="26">
        <f t="shared" si="22"/>
        <v>2.1208180775780408</v>
      </c>
      <c r="E149" s="26">
        <f t="shared" si="22"/>
        <v>-0.32423021137212282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-2.6086060441119598</v>
      </c>
      <c r="I149" s="26">
        <f t="shared" si="22"/>
        <v>-3.2324835978693942E-2</v>
      </c>
    </row>
    <row r="150" spans="1:9">
      <c r="A150" s="25">
        <v>2014</v>
      </c>
      <c r="B150" s="26">
        <f t="shared" si="21"/>
        <v>7.7196092360300783E-2</v>
      </c>
      <c r="C150" s="26">
        <f t="shared" si="21"/>
        <v>-0.22950373454059048</v>
      </c>
      <c r="D150" s="26">
        <f t="shared" si="22"/>
        <v>2.1208180775780408</v>
      </c>
      <c r="E150" s="26">
        <f t="shared" si="22"/>
        <v>-0.32423021137212282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-2.4122279942365967</v>
      </c>
      <c r="I150" s="26">
        <f t="shared" si="22"/>
        <v>-3.2324835978693942E-2</v>
      </c>
    </row>
    <row r="151" spans="1:9">
      <c r="A151" s="25">
        <v>2015</v>
      </c>
      <c r="B151" s="26">
        <f t="shared" si="21"/>
        <v>7.7196092360300783E-2</v>
      </c>
      <c r="C151" s="26">
        <f t="shared" si="21"/>
        <v>-0.16456584253270354</v>
      </c>
      <c r="D151" s="26">
        <f t="shared" si="22"/>
        <v>2.1208180775780408</v>
      </c>
      <c r="E151" s="26">
        <f t="shared" si="22"/>
        <v>-0.32423021137212282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-2.391628903303276</v>
      </c>
      <c r="I151" s="26">
        <f t="shared" si="22"/>
        <v>0.65037569989132193</v>
      </c>
    </row>
    <row r="152" spans="1:9">
      <c r="A152" s="25">
        <v>2016</v>
      </c>
      <c r="B152" s="26">
        <f t="shared" si="21"/>
        <v>7.7196092360300783E-2</v>
      </c>
      <c r="C152" s="26">
        <f t="shared" si="21"/>
        <v>-0.18311952596352837</v>
      </c>
      <c r="D152" s="26">
        <f t="shared" si="22"/>
        <v>2.1208180775780408</v>
      </c>
      <c r="E152" s="26">
        <f t="shared" si="22"/>
        <v>-0.32423021137212282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-2.1502418286532454</v>
      </c>
      <c r="I152" s="26">
        <f t="shared" si="22"/>
        <v>0.65037569989132193</v>
      </c>
    </row>
    <row r="153" spans="1:9">
      <c r="A153" s="25">
        <v>2017</v>
      </c>
      <c r="B153" s="26">
        <f t="shared" si="21"/>
        <v>7.7196092360300783E-2</v>
      </c>
      <c r="C153" s="26">
        <f t="shared" si="21"/>
        <v>-0.25114969854321945</v>
      </c>
      <c r="D153" s="26">
        <f t="shared" si="22"/>
        <v>2.1208180775780408</v>
      </c>
      <c r="E153" s="26">
        <f t="shared" si="22"/>
        <v>0.22358915376221591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-2.6844313887149185</v>
      </c>
      <c r="I153" s="26">
        <f t="shared" si="22"/>
        <v>-3.2324835978693942E-2</v>
      </c>
    </row>
    <row r="154" spans="1:9">
      <c r="A154" s="25">
        <v>2018</v>
      </c>
      <c r="B154" s="26">
        <f t="shared" si="21"/>
        <v>7.7196092360300783E-2</v>
      </c>
      <c r="C154" s="26">
        <f t="shared" si="21"/>
        <v>-0.1150893533838373</v>
      </c>
      <c r="D154" s="26">
        <f t="shared" si="22"/>
        <v>2.1208180775780408</v>
      </c>
      <c r="E154" s="26">
        <f t="shared" si="22"/>
        <v>0.22358915376221591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-2.5553852368406078</v>
      </c>
      <c r="I154" s="26">
        <f t="shared" si="22"/>
        <v>-3.2324835978693942E-2</v>
      </c>
    </row>
    <row r="155" spans="1:9">
      <c r="A155" s="25">
        <v>2019</v>
      </c>
      <c r="B155" s="26">
        <f t="shared" si="21"/>
        <v>7.7196092360300783E-2</v>
      </c>
      <c r="C155" s="26">
        <f t="shared" si="21"/>
        <v>-0.15838128138909527</v>
      </c>
      <c r="D155" s="26">
        <f t="shared" si="22"/>
        <v>2.1208180775780408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-1.910553313571264</v>
      </c>
      <c r="I155" s="26">
        <f t="shared" si="22"/>
        <v>1.3330762357613379</v>
      </c>
    </row>
    <row r="156" spans="1:9">
      <c r="A156" s="25">
        <v>2020</v>
      </c>
      <c r="B156" s="26">
        <f t="shared" si="21"/>
        <v>7.7196092360300783E-2</v>
      </c>
      <c r="C156" s="26">
        <f t="shared" si="21"/>
        <v>-0.22641145396878634</v>
      </c>
      <c r="D156" s="26">
        <f t="shared" si="22"/>
        <v>2.1208180775780408</v>
      </c>
      <c r="E156" s="26">
        <f t="shared" si="22"/>
        <v>0.22358915376221591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-1.9880514139524694</v>
      </c>
      <c r="I156" s="26">
        <f t="shared" si="22"/>
        <v>-3.2324835978693942E-2</v>
      </c>
    </row>
    <row r="157" spans="1:9">
      <c r="A157" s="25">
        <v>2021</v>
      </c>
      <c r="B157" s="26">
        <f t="shared" si="21"/>
        <v>7.7196092360300783E-2</v>
      </c>
      <c r="C157" s="26">
        <f t="shared" si="21"/>
        <v>-0.17075040367631181</v>
      </c>
      <c r="D157" s="26">
        <f t="shared" si="22"/>
        <v>2.1208180775780408</v>
      </c>
      <c r="E157" s="26">
        <f t="shared" si="22"/>
        <v>-0.32423021137212282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-1.6683717541110514</v>
      </c>
      <c r="I157" s="26">
        <f t="shared" si="22"/>
        <v>-3.2324835978693942E-2</v>
      </c>
    </row>
    <row r="158" spans="1:9">
      <c r="A158" s="25">
        <v>2022</v>
      </c>
      <c r="B158" s="26">
        <f t="shared" si="21"/>
        <v>7.7196092360300783E-2</v>
      </c>
      <c r="C158" s="26">
        <f t="shared" si="21"/>
        <v>-0.22950373454059048</v>
      </c>
      <c r="D158" s="26">
        <f t="shared" ref="D158:I159" si="23">(D118-D$120)/D$121</f>
        <v>2.1208180775780408</v>
      </c>
      <c r="E158" s="26">
        <f t="shared" si="23"/>
        <v>-0.32423021137212282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-1.2623614931608189</v>
      </c>
      <c r="I158" s="26">
        <f t="shared" si="23"/>
        <v>1.3330762357613379</v>
      </c>
    </row>
    <row r="159" spans="1:9">
      <c r="A159" s="25">
        <v>2023</v>
      </c>
      <c r="B159" s="25">
        <f>(B119-B$120)/B$121</f>
        <v>7.7196092360300783E-2</v>
      </c>
      <c r="C159" s="26">
        <f t="shared" si="21"/>
        <v>-0.21095005110976564</v>
      </c>
      <c r="D159" s="26">
        <f t="shared" si="23"/>
        <v>2.1208180775780408</v>
      </c>
      <c r="E159" s="26">
        <f t="shared" si="23"/>
        <v>-0.32423021137212282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-1.952628632483419</v>
      </c>
      <c r="I159" s="25">
        <f t="shared" si="23"/>
        <v>0.65037569989132193</v>
      </c>
    </row>
    <row r="161" spans="1:1023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3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</row>
    <row r="163" spans="1:1023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</row>
    <row r="164" spans="1:1023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</row>
    <row r="165" spans="1:1023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2" t="s">
        <v>119</v>
      </c>
      <c r="K165" s="52" t="s">
        <v>120</v>
      </c>
    </row>
    <row r="166" spans="1:1023">
      <c r="A166" s="25">
        <v>1992</v>
      </c>
      <c r="B166" s="25">
        <f>B128</f>
        <v>7.7196092360300783E-2</v>
      </c>
      <c r="C166" s="25">
        <f t="shared" ref="C166" si="24">C128</f>
        <v>-0.23568829568419875</v>
      </c>
      <c r="D166" s="25">
        <f t="shared" ref="D166:I175" si="25">D128</f>
        <v>2.1208180775780408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-2.3799004038690446</v>
      </c>
      <c r="I166" s="25">
        <f t="shared" si="25"/>
        <v>0.65037569989132193</v>
      </c>
      <c r="J166" s="52">
        <f t="shared" ref="J166:J197" si="26">MIN(B166:I166)</f>
        <v>-2.3799004038690446</v>
      </c>
      <c r="K166" s="52">
        <f t="shared" ref="K166:K197" si="27">MAX(B166:I166)</f>
        <v>2.1208180775780408</v>
      </c>
    </row>
    <row r="167" spans="1:1023">
      <c r="A167" s="25">
        <v>1993</v>
      </c>
      <c r="B167" s="25">
        <f t="shared" ref="B167:C167" si="28">B129</f>
        <v>7.7196092360300783E-2</v>
      </c>
      <c r="C167" s="25">
        <f t="shared" si="28"/>
        <v>-0.25733425968682772</v>
      </c>
      <c r="D167" s="25">
        <f t="shared" si="25"/>
        <v>2.1208180775780408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-2.1832619636294615</v>
      </c>
      <c r="I167" s="25">
        <f t="shared" si="25"/>
        <v>-0.71502537184870985</v>
      </c>
      <c r="J167" s="52">
        <f t="shared" si="26"/>
        <v>-2.1832619636294615</v>
      </c>
      <c r="K167" s="52">
        <f t="shared" si="27"/>
        <v>2.1208180775780408</v>
      </c>
    </row>
    <row r="168" spans="1:1023">
      <c r="A168" s="25">
        <v>1994</v>
      </c>
      <c r="B168" s="25">
        <f t="shared" ref="B168:C168" si="29">B130</f>
        <v>7.7196092360300783E-2</v>
      </c>
      <c r="C168" s="25">
        <f t="shared" si="29"/>
        <v>-0.16456584253270354</v>
      </c>
      <c r="D168" s="25">
        <f t="shared" si="25"/>
        <v>2.1208180775780408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-1.7375066284587859</v>
      </c>
      <c r="I168" s="25">
        <f t="shared" si="25"/>
        <v>-3.2324835978693942E-2</v>
      </c>
      <c r="J168" s="52">
        <f t="shared" si="26"/>
        <v>-1.7375066284587859</v>
      </c>
      <c r="K168" s="52">
        <f t="shared" si="27"/>
        <v>2.1208180775780408</v>
      </c>
    </row>
    <row r="169" spans="1:1023">
      <c r="A169" s="25">
        <v>1995</v>
      </c>
      <c r="B169" s="25">
        <f t="shared" ref="B169:C169" si="30">B131</f>
        <v>7.7196092360300783E-2</v>
      </c>
      <c r="C169" s="25">
        <f t="shared" si="30"/>
        <v>-0.24496513739961118</v>
      </c>
      <c r="D169" s="25">
        <f t="shared" si="25"/>
        <v>2.1208180775780408</v>
      </c>
      <c r="E169" s="25">
        <f t="shared" si="25"/>
        <v>0.22358915376221591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-2.1265872000592934</v>
      </c>
      <c r="I169" s="25">
        <f t="shared" si="25"/>
        <v>0.65037569989132193</v>
      </c>
      <c r="J169" s="52">
        <f t="shared" si="26"/>
        <v>-2.1265872000592934</v>
      </c>
      <c r="K169" s="52">
        <f t="shared" si="27"/>
        <v>2.1208180775780408</v>
      </c>
    </row>
    <row r="170" spans="1:1023">
      <c r="A170" s="25">
        <v>1996</v>
      </c>
      <c r="B170" s="25">
        <f t="shared" ref="B170:C170" si="31">B132</f>
        <v>7.7196092360300783E-2</v>
      </c>
      <c r="C170" s="25">
        <f t="shared" si="31"/>
        <v>-0.10581251166842488</v>
      </c>
      <c r="D170" s="25">
        <f t="shared" si="25"/>
        <v>2.1208180775780408</v>
      </c>
      <c r="E170" s="25">
        <f t="shared" si="25"/>
        <v>0.22358915376221591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-1.5743483290599447</v>
      </c>
      <c r="I170" s="25">
        <f t="shared" si="25"/>
        <v>-3.2324835978693942E-2</v>
      </c>
      <c r="J170" s="52">
        <f t="shared" si="26"/>
        <v>-1.5743483290599447</v>
      </c>
      <c r="K170" s="52">
        <f t="shared" si="27"/>
        <v>2.1208180775780408</v>
      </c>
    </row>
    <row r="171" spans="1:1023">
      <c r="A171" s="25">
        <v>1997</v>
      </c>
      <c r="B171" s="25">
        <f t="shared" ref="B171:C171" si="32">B133</f>
        <v>7.7196092360300783E-2</v>
      </c>
      <c r="C171" s="25">
        <f t="shared" si="32"/>
        <v>0.15703133693492696</v>
      </c>
      <c r="D171" s="25">
        <f t="shared" si="25"/>
        <v>2.1208180775780408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-1.8937703853915719</v>
      </c>
      <c r="I171" s="25">
        <f t="shared" si="25"/>
        <v>0.65037569989132193</v>
      </c>
      <c r="J171" s="52">
        <f t="shared" si="26"/>
        <v>-1.8937703853915719</v>
      </c>
      <c r="K171" s="52">
        <f t="shared" si="27"/>
        <v>2.1208180775780408</v>
      </c>
    </row>
    <row r="172" spans="1:1023">
      <c r="A172" s="25">
        <v>1998</v>
      </c>
      <c r="B172" s="25">
        <f t="shared" ref="B172:C172" si="33">B134</f>
        <v>7.7196092360300783E-2</v>
      </c>
      <c r="C172" s="25">
        <f t="shared" si="33"/>
        <v>-0.27898022368945669</v>
      </c>
      <c r="D172" s="25">
        <f t="shared" si="25"/>
        <v>2.1208180775780408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-2.0041697168404493</v>
      </c>
      <c r="I172" s="25">
        <f t="shared" si="25"/>
        <v>-3.2324835978693942E-2</v>
      </c>
      <c r="J172" s="52">
        <f t="shared" si="26"/>
        <v>-2.0041697168404493</v>
      </c>
      <c r="K172" s="52">
        <f t="shared" si="27"/>
        <v>2.1208180775780408</v>
      </c>
    </row>
    <row r="173" spans="1:1023">
      <c r="A173" s="25">
        <v>1999</v>
      </c>
      <c r="B173" s="25">
        <f t="shared" ref="B173:C173" si="34">B135</f>
        <v>7.7196092360300783E-2</v>
      </c>
      <c r="C173" s="25">
        <f t="shared" si="34"/>
        <v>-0.24496513739961118</v>
      </c>
      <c r="D173" s="25">
        <f t="shared" si="25"/>
        <v>2.1208180775780408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-1.8832824480013035</v>
      </c>
      <c r="I173" s="25">
        <f t="shared" si="25"/>
        <v>-3.2324835978693942E-2</v>
      </c>
      <c r="J173" s="52">
        <f t="shared" si="26"/>
        <v>-1.8832824480013035</v>
      </c>
      <c r="K173" s="52">
        <f t="shared" si="27"/>
        <v>2.1208180775780408</v>
      </c>
    </row>
    <row r="174" spans="1:1023">
      <c r="A174" s="25">
        <v>2000</v>
      </c>
      <c r="B174" s="25">
        <f t="shared" ref="B174:C174" si="35">B136</f>
        <v>7.7196092360300783E-2</v>
      </c>
      <c r="C174" s="25">
        <f t="shared" si="35"/>
        <v>-0.21095005110976564</v>
      </c>
      <c r="D174" s="25">
        <f t="shared" si="25"/>
        <v>2.1208180775780408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-1.9034303280216298</v>
      </c>
      <c r="I174" s="25">
        <f t="shared" si="25"/>
        <v>-0.71502537184870985</v>
      </c>
      <c r="J174" s="52">
        <f t="shared" si="26"/>
        <v>-1.9034303280216298</v>
      </c>
      <c r="K174" s="52">
        <f t="shared" si="27"/>
        <v>2.1208180775780408</v>
      </c>
    </row>
    <row r="175" spans="1:1023">
      <c r="A175" s="25">
        <v>2001</v>
      </c>
      <c r="B175" s="25">
        <f t="shared" ref="B175:C175" si="36">B137</f>
        <v>7.7196092360300783E-2</v>
      </c>
      <c r="C175" s="25">
        <f t="shared" si="36"/>
        <v>6.4262919780802785E-2</v>
      </c>
      <c r="D175" s="25">
        <f t="shared" si="25"/>
        <v>2.1208180775780408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-2.3182395741080368</v>
      </c>
      <c r="I175" s="25">
        <f t="shared" si="25"/>
        <v>-3.2324835978693942E-2</v>
      </c>
      <c r="J175" s="52">
        <f t="shared" si="26"/>
        <v>-2.3182395741080368</v>
      </c>
      <c r="K175" s="52">
        <f t="shared" si="27"/>
        <v>2.1208180775780408</v>
      </c>
    </row>
    <row r="176" spans="1:1023">
      <c r="A176" s="25">
        <v>2002</v>
      </c>
      <c r="B176" s="25">
        <f t="shared" ref="B176:C176" si="37">B138</f>
        <v>7.7196092360300783E-2</v>
      </c>
      <c r="C176" s="25">
        <f t="shared" si="37"/>
        <v>-6.2520583663166929E-2</v>
      </c>
      <c r="D176" s="25">
        <f t="shared" ref="D176:I185" si="38">D138</f>
        <v>2.1208180775780408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-2.5343770198810289</v>
      </c>
      <c r="I176" s="25">
        <f t="shared" si="38"/>
        <v>-3.2324835978693942E-2</v>
      </c>
      <c r="J176" s="52">
        <f t="shared" si="26"/>
        <v>-2.5343770198810289</v>
      </c>
      <c r="K176" s="52">
        <f t="shared" si="27"/>
        <v>2.1208180775780408</v>
      </c>
    </row>
    <row r="177" spans="1:11">
      <c r="A177" s="25">
        <v>2003</v>
      </c>
      <c r="B177" s="25">
        <f t="shared" ref="B177:C177" si="39">B139</f>
        <v>7.7196092360300783E-2</v>
      </c>
      <c r="C177" s="25">
        <f t="shared" si="39"/>
        <v>-0.25424197911502361</v>
      </c>
      <c r="D177" s="25">
        <f t="shared" si="38"/>
        <v>2.1208180775780408</v>
      </c>
      <c r="E177" s="25">
        <f t="shared" si="38"/>
        <v>-0.32423021137212282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-2.5536572855487116</v>
      </c>
      <c r="I177" s="25">
        <f t="shared" si="38"/>
        <v>0.65037569989132193</v>
      </c>
      <c r="J177" s="52">
        <f t="shared" si="26"/>
        <v>-2.5536572855487116</v>
      </c>
      <c r="K177" s="52">
        <f t="shared" si="27"/>
        <v>2.1208180775780408</v>
      </c>
    </row>
    <row r="178" spans="1:11">
      <c r="A178" s="25">
        <v>2004</v>
      </c>
      <c r="B178" s="25">
        <f t="shared" ref="B178:C178" si="40">B140</f>
        <v>7.7196092360300783E-2</v>
      </c>
      <c r="C178" s="25">
        <f t="shared" si="40"/>
        <v>-0.21713461225337391</v>
      </c>
      <c r="D178" s="25">
        <f t="shared" si="38"/>
        <v>2.1208180775780408</v>
      </c>
      <c r="E178" s="25">
        <f t="shared" si="38"/>
        <v>-0.32423021137212282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-2.7438452240085534</v>
      </c>
      <c r="I178" s="25">
        <f t="shared" si="38"/>
        <v>0.65037569989132193</v>
      </c>
      <c r="J178" s="52">
        <f t="shared" si="26"/>
        <v>-2.7438452240085534</v>
      </c>
      <c r="K178" s="52">
        <f t="shared" si="27"/>
        <v>2.1208180775780408</v>
      </c>
    </row>
    <row r="179" spans="1:11">
      <c r="A179" s="25">
        <v>2005</v>
      </c>
      <c r="B179" s="25">
        <f t="shared" ref="B179:C179" si="41">B141</f>
        <v>7.7196092360300783E-2</v>
      </c>
      <c r="C179" s="25">
        <f t="shared" si="41"/>
        <v>-0.22331917339698218</v>
      </c>
      <c r="D179" s="25">
        <f t="shared" si="38"/>
        <v>2.1208180775780408</v>
      </c>
      <c r="E179" s="25">
        <f t="shared" si="38"/>
        <v>-0.32423021137212282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-2.8373116843548747</v>
      </c>
      <c r="I179" s="25">
        <f t="shared" si="38"/>
        <v>0.65037569989132193</v>
      </c>
      <c r="J179" s="52">
        <f t="shared" si="26"/>
        <v>-2.8373116843548747</v>
      </c>
      <c r="K179" s="52">
        <f t="shared" si="27"/>
        <v>2.1208180775780408</v>
      </c>
    </row>
    <row r="180" spans="1:11">
      <c r="A180" s="25">
        <v>2006</v>
      </c>
      <c r="B180" s="25">
        <f t="shared" ref="B180:C180" si="42">B142</f>
        <v>7.7196092360300783E-2</v>
      </c>
      <c r="C180" s="25">
        <f t="shared" si="42"/>
        <v>-0.22022689282517804</v>
      </c>
      <c r="D180" s="25">
        <f t="shared" si="38"/>
        <v>2.1208180775780408</v>
      </c>
      <c r="E180" s="25">
        <f t="shared" si="38"/>
        <v>-0.32423021137212282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-2.706353174918207</v>
      </c>
      <c r="I180" s="25">
        <f t="shared" si="38"/>
        <v>-3.2324835978693942E-2</v>
      </c>
      <c r="J180" s="52">
        <f t="shared" si="26"/>
        <v>-2.706353174918207</v>
      </c>
      <c r="K180" s="52">
        <f t="shared" si="27"/>
        <v>2.1208180775780408</v>
      </c>
    </row>
    <row r="181" spans="1:11">
      <c r="A181" s="25">
        <v>2007</v>
      </c>
      <c r="B181" s="25">
        <f t="shared" ref="B181:C181" si="43">B143</f>
        <v>7.7196092360300783E-2</v>
      </c>
      <c r="C181" s="25">
        <f t="shared" si="43"/>
        <v>-0.22022689282517804</v>
      </c>
      <c r="D181" s="25">
        <f t="shared" si="38"/>
        <v>2.1208180775780408</v>
      </c>
      <c r="E181" s="25">
        <f t="shared" si="38"/>
        <v>-0.32423021137212282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-3.0906248881646254</v>
      </c>
      <c r="I181" s="25">
        <f t="shared" si="38"/>
        <v>1.3330762357613379</v>
      </c>
      <c r="J181" s="52">
        <f t="shared" si="26"/>
        <v>-3.0906248881646254</v>
      </c>
      <c r="K181" s="52">
        <f t="shared" si="27"/>
        <v>2.1208180775780408</v>
      </c>
    </row>
    <row r="182" spans="1:11">
      <c r="A182" s="25">
        <v>2008</v>
      </c>
      <c r="B182" s="25">
        <f t="shared" ref="B182:C182" si="44">B144</f>
        <v>7.7196092360300783E-2</v>
      </c>
      <c r="C182" s="25">
        <f t="shared" si="44"/>
        <v>-0.1769349648199201</v>
      </c>
      <c r="D182" s="25">
        <f t="shared" si="38"/>
        <v>2.1208180775780408</v>
      </c>
      <c r="E182" s="25">
        <f t="shared" si="38"/>
        <v>-0.32423021137212282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-2.9797511596252089</v>
      </c>
      <c r="I182" s="25">
        <f t="shared" si="38"/>
        <v>0.65037569989132193</v>
      </c>
      <c r="J182" s="52">
        <f t="shared" si="26"/>
        <v>-2.9797511596252089</v>
      </c>
      <c r="K182" s="52">
        <f t="shared" si="27"/>
        <v>2.1208180775780408</v>
      </c>
    </row>
    <row r="183" spans="1:11">
      <c r="A183" s="25">
        <v>2009</v>
      </c>
      <c r="B183" s="25">
        <f t="shared" ref="B183:C183" si="45">B145</f>
        <v>7.7196092360300783E-2</v>
      </c>
      <c r="C183" s="25">
        <f t="shared" si="45"/>
        <v>-0.27898022368945669</v>
      </c>
      <c r="D183" s="25">
        <f t="shared" si="38"/>
        <v>2.1208180775780408</v>
      </c>
      <c r="E183" s="25">
        <f t="shared" si="38"/>
        <v>-0.32423021137212282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-2.6086060441119598</v>
      </c>
      <c r="I183" s="25">
        <f t="shared" si="38"/>
        <v>0.65037569989132193</v>
      </c>
      <c r="J183" s="52">
        <f t="shared" si="26"/>
        <v>-2.6086060441119598</v>
      </c>
      <c r="K183" s="52">
        <f t="shared" si="27"/>
        <v>2.1208180775780408</v>
      </c>
    </row>
    <row r="184" spans="1:11">
      <c r="A184" s="25">
        <v>2010</v>
      </c>
      <c r="B184" s="25">
        <f t="shared" ref="B184:C184" si="46">B146</f>
        <v>7.7196092360300783E-2</v>
      </c>
      <c r="C184" s="25">
        <f t="shared" si="46"/>
        <v>-0.22950373454059048</v>
      </c>
      <c r="D184" s="25">
        <f t="shared" si="38"/>
        <v>2.1208180775780408</v>
      </c>
      <c r="E184" s="25">
        <f t="shared" si="38"/>
        <v>-0.32423021137212282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-2.6284701501413195</v>
      </c>
      <c r="I184" s="25">
        <f t="shared" si="38"/>
        <v>-3.2324835978693942E-2</v>
      </c>
      <c r="J184" s="52">
        <f t="shared" si="26"/>
        <v>-2.6284701501413195</v>
      </c>
      <c r="K184" s="52">
        <f t="shared" si="27"/>
        <v>2.1208180775780408</v>
      </c>
    </row>
    <row r="185" spans="1:11">
      <c r="A185" s="25">
        <v>2011</v>
      </c>
      <c r="B185" s="25">
        <f t="shared" ref="B185:C185" si="47">B147</f>
        <v>7.7196092360300783E-2</v>
      </c>
      <c r="C185" s="25">
        <f t="shared" si="47"/>
        <v>-4.0874619660537959E-2</v>
      </c>
      <c r="D185" s="25">
        <f t="shared" si="38"/>
        <v>2.1208180775780408</v>
      </c>
      <c r="E185" s="25">
        <f t="shared" si="38"/>
        <v>-0.32423021137212282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-2.4012014210687562</v>
      </c>
      <c r="I185" s="25">
        <f t="shared" si="38"/>
        <v>0.65037569989132193</v>
      </c>
      <c r="J185" s="52">
        <f t="shared" si="26"/>
        <v>-2.4012014210687562</v>
      </c>
      <c r="K185" s="52">
        <f t="shared" si="27"/>
        <v>2.1208180775780408</v>
      </c>
    </row>
    <row r="186" spans="1:11">
      <c r="A186" s="25">
        <v>2012</v>
      </c>
      <c r="B186" s="25">
        <f t="shared" ref="B186:C186" si="48">B148</f>
        <v>7.7196092360300783E-2</v>
      </c>
      <c r="C186" s="25">
        <f t="shared" si="48"/>
        <v>0.11373940892966902</v>
      </c>
      <c r="D186" s="25">
        <f t="shared" ref="D186:I195" si="49">D148</f>
        <v>2.1208180775780408</v>
      </c>
      <c r="E186" s="25">
        <f t="shared" si="49"/>
        <v>-0.32423021137212282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-2.494253226811205</v>
      </c>
      <c r="I186" s="25">
        <f t="shared" si="49"/>
        <v>0.65037569989132193</v>
      </c>
      <c r="J186" s="52">
        <f t="shared" si="26"/>
        <v>-2.494253226811205</v>
      </c>
      <c r="K186" s="52">
        <f t="shared" si="27"/>
        <v>2.1208180775780408</v>
      </c>
    </row>
    <row r="187" spans="1:11">
      <c r="A187" s="25">
        <v>2013</v>
      </c>
      <c r="B187" s="25">
        <f t="shared" ref="B187:C187" si="50">B149</f>
        <v>7.7196092360300783E-2</v>
      </c>
      <c r="C187" s="25">
        <f t="shared" si="50"/>
        <v>-6.5612864234971077E-2</v>
      </c>
      <c r="D187" s="25">
        <f t="shared" si="49"/>
        <v>2.1208180775780408</v>
      </c>
      <c r="E187" s="25">
        <f t="shared" si="49"/>
        <v>-0.32423021137212282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-2.6086060441119598</v>
      </c>
      <c r="I187" s="25">
        <f t="shared" si="49"/>
        <v>-3.2324835978693942E-2</v>
      </c>
      <c r="J187" s="52">
        <f t="shared" si="26"/>
        <v>-2.6086060441119598</v>
      </c>
      <c r="K187" s="52">
        <f t="shared" si="27"/>
        <v>2.1208180775780408</v>
      </c>
    </row>
    <row r="188" spans="1:11">
      <c r="A188" s="25">
        <v>2014</v>
      </c>
      <c r="B188" s="25">
        <f t="shared" ref="B188:C188" si="51">B150</f>
        <v>7.7196092360300783E-2</v>
      </c>
      <c r="C188" s="25">
        <f t="shared" si="51"/>
        <v>-0.22950373454059048</v>
      </c>
      <c r="D188" s="25">
        <f t="shared" si="49"/>
        <v>2.1208180775780408</v>
      </c>
      <c r="E188" s="25">
        <f t="shared" si="49"/>
        <v>-0.32423021137212282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-2.4122279942365967</v>
      </c>
      <c r="I188" s="25">
        <f t="shared" si="49"/>
        <v>-3.2324835978693942E-2</v>
      </c>
      <c r="J188" s="52">
        <f t="shared" si="26"/>
        <v>-2.4122279942365967</v>
      </c>
      <c r="K188" s="52">
        <f t="shared" si="27"/>
        <v>2.1208180775780408</v>
      </c>
    </row>
    <row r="189" spans="1:11">
      <c r="A189" s="25">
        <v>2015</v>
      </c>
      <c r="B189" s="25">
        <f t="shared" ref="B189:C189" si="52">B151</f>
        <v>7.7196092360300783E-2</v>
      </c>
      <c r="C189" s="25">
        <f t="shared" si="52"/>
        <v>-0.16456584253270354</v>
      </c>
      <c r="D189" s="25">
        <f t="shared" si="49"/>
        <v>2.1208180775780408</v>
      </c>
      <c r="E189" s="25">
        <f t="shared" si="49"/>
        <v>-0.32423021137212282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-2.391628903303276</v>
      </c>
      <c r="I189" s="25">
        <f t="shared" si="49"/>
        <v>0.65037569989132193</v>
      </c>
      <c r="J189" s="52">
        <f t="shared" si="26"/>
        <v>-2.391628903303276</v>
      </c>
      <c r="K189" s="52">
        <f t="shared" si="27"/>
        <v>2.1208180775780408</v>
      </c>
    </row>
    <row r="190" spans="1:11">
      <c r="A190" s="25">
        <v>2016</v>
      </c>
      <c r="B190" s="25">
        <f t="shared" ref="B190:C190" si="53">B152</f>
        <v>7.7196092360300783E-2</v>
      </c>
      <c r="C190" s="25">
        <f t="shared" si="53"/>
        <v>-0.18311952596352837</v>
      </c>
      <c r="D190" s="25">
        <f t="shared" si="49"/>
        <v>2.1208180775780408</v>
      </c>
      <c r="E190" s="25">
        <f t="shared" si="49"/>
        <v>-0.32423021137212282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-2.1502418286532454</v>
      </c>
      <c r="I190" s="25">
        <f t="shared" si="49"/>
        <v>0.65037569989132193</v>
      </c>
      <c r="J190" s="52">
        <f t="shared" si="26"/>
        <v>-2.1502418286532454</v>
      </c>
      <c r="K190" s="52">
        <f t="shared" si="27"/>
        <v>2.1208180775780408</v>
      </c>
    </row>
    <row r="191" spans="1:11">
      <c r="A191" s="25">
        <v>2017</v>
      </c>
      <c r="B191" s="25">
        <f t="shared" ref="B191:C191" si="54">B153</f>
        <v>7.7196092360300783E-2</v>
      </c>
      <c r="C191" s="25">
        <f t="shared" si="54"/>
        <v>-0.25114969854321945</v>
      </c>
      <c r="D191" s="25">
        <f t="shared" si="49"/>
        <v>2.1208180775780408</v>
      </c>
      <c r="E191" s="25">
        <f t="shared" si="49"/>
        <v>0.22358915376221591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-2.6844313887149185</v>
      </c>
      <c r="I191" s="25">
        <f t="shared" si="49"/>
        <v>-3.2324835978693942E-2</v>
      </c>
      <c r="J191" s="52">
        <f t="shared" si="26"/>
        <v>-2.6844313887149185</v>
      </c>
      <c r="K191" s="52">
        <f t="shared" si="27"/>
        <v>2.1208180775780408</v>
      </c>
    </row>
    <row r="192" spans="1:11">
      <c r="A192" s="25">
        <v>2018</v>
      </c>
      <c r="B192" s="25">
        <f t="shared" ref="B192:C192" si="55">B154</f>
        <v>7.7196092360300783E-2</v>
      </c>
      <c r="C192" s="25">
        <f t="shared" si="55"/>
        <v>-0.1150893533838373</v>
      </c>
      <c r="D192" s="25">
        <f t="shared" si="49"/>
        <v>2.1208180775780408</v>
      </c>
      <c r="E192" s="25">
        <f t="shared" si="49"/>
        <v>0.22358915376221591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-2.5553852368406078</v>
      </c>
      <c r="I192" s="25">
        <f t="shared" si="49"/>
        <v>-3.2324835978693942E-2</v>
      </c>
      <c r="J192" s="52">
        <f t="shared" si="26"/>
        <v>-2.5553852368406078</v>
      </c>
      <c r="K192" s="52">
        <f t="shared" si="27"/>
        <v>2.1208180775780408</v>
      </c>
    </row>
    <row r="193" spans="1:13">
      <c r="A193" s="25">
        <v>2019</v>
      </c>
      <c r="B193" s="25">
        <f t="shared" ref="B193:C193" si="56">B155</f>
        <v>7.7196092360300783E-2</v>
      </c>
      <c r="C193" s="25">
        <f t="shared" si="56"/>
        <v>-0.15838128138909527</v>
      </c>
      <c r="D193" s="25">
        <f t="shared" si="49"/>
        <v>2.1208180775780408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-1.910553313571264</v>
      </c>
      <c r="I193" s="25">
        <f t="shared" si="49"/>
        <v>1.3330762357613379</v>
      </c>
      <c r="J193" s="52">
        <f t="shared" si="26"/>
        <v>-1.910553313571264</v>
      </c>
      <c r="K193" s="52">
        <f t="shared" si="27"/>
        <v>2.1208180775780408</v>
      </c>
    </row>
    <row r="194" spans="1:13">
      <c r="A194" s="25">
        <v>2020</v>
      </c>
      <c r="B194" s="25">
        <f t="shared" ref="B194:C194" si="57">B156</f>
        <v>7.7196092360300783E-2</v>
      </c>
      <c r="C194" s="25">
        <f t="shared" si="57"/>
        <v>-0.22641145396878634</v>
      </c>
      <c r="D194" s="25">
        <f t="shared" si="49"/>
        <v>2.1208180775780408</v>
      </c>
      <c r="E194" s="25">
        <f t="shared" si="49"/>
        <v>0.22358915376221591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-1.9880514139524694</v>
      </c>
      <c r="I194" s="25">
        <f t="shared" si="49"/>
        <v>-3.2324835978693942E-2</v>
      </c>
      <c r="J194" s="52">
        <f t="shared" si="26"/>
        <v>-1.9880514139524694</v>
      </c>
      <c r="K194" s="52">
        <f t="shared" si="27"/>
        <v>2.1208180775780408</v>
      </c>
    </row>
    <row r="195" spans="1:13">
      <c r="A195" s="25">
        <v>2021</v>
      </c>
      <c r="B195" s="25">
        <f t="shared" ref="B195:C195" si="58">B157</f>
        <v>7.7196092360300783E-2</v>
      </c>
      <c r="C195" s="25">
        <f t="shared" si="58"/>
        <v>-0.17075040367631181</v>
      </c>
      <c r="D195" s="25">
        <f t="shared" si="49"/>
        <v>2.1208180775780408</v>
      </c>
      <c r="E195" s="25">
        <f t="shared" si="49"/>
        <v>-0.32423021137212282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-1.6683717541110514</v>
      </c>
      <c r="I195" s="25">
        <f t="shared" si="49"/>
        <v>-3.2324835978693942E-2</v>
      </c>
      <c r="J195" s="52">
        <f t="shared" si="26"/>
        <v>-1.6683717541110514</v>
      </c>
      <c r="K195" s="52">
        <f t="shared" si="27"/>
        <v>2.1208180775780408</v>
      </c>
    </row>
    <row r="196" spans="1:13">
      <c r="A196" s="25">
        <v>2022</v>
      </c>
      <c r="B196" s="25">
        <f t="shared" ref="B196:C196" si="59">B158</f>
        <v>7.7196092360300783E-2</v>
      </c>
      <c r="C196" s="25">
        <f t="shared" si="59"/>
        <v>-0.22950373454059048</v>
      </c>
      <c r="D196" s="25">
        <f t="shared" ref="D196:I197" si="60">D158</f>
        <v>2.1208180775780408</v>
      </c>
      <c r="E196" s="25">
        <f t="shared" si="60"/>
        <v>-0.32423021137212282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-1.2623614931608189</v>
      </c>
      <c r="I196" s="25">
        <f t="shared" si="60"/>
        <v>1.3330762357613379</v>
      </c>
      <c r="J196" s="52">
        <f t="shared" si="26"/>
        <v>-1.2623614931608189</v>
      </c>
      <c r="K196" s="52">
        <f t="shared" si="27"/>
        <v>2.1208180775780408</v>
      </c>
    </row>
    <row r="197" spans="1:13">
      <c r="A197" s="25">
        <v>2023</v>
      </c>
      <c r="B197" s="25">
        <f t="shared" ref="B197:C197" si="61">B159</f>
        <v>7.7196092360300783E-2</v>
      </c>
      <c r="C197" s="25">
        <f t="shared" si="61"/>
        <v>-0.21095005110976564</v>
      </c>
      <c r="D197" s="25">
        <f t="shared" si="60"/>
        <v>2.1208180775780408</v>
      </c>
      <c r="E197" s="25">
        <f t="shared" si="60"/>
        <v>-0.32423021137212282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-1.952628632483419</v>
      </c>
      <c r="I197" s="25">
        <f t="shared" si="60"/>
        <v>0.65037569989132193</v>
      </c>
      <c r="J197" s="52">
        <f t="shared" si="26"/>
        <v>-1.952628632483419</v>
      </c>
      <c r="K197" s="52">
        <f t="shared" si="27"/>
        <v>2.1208180775780408</v>
      </c>
    </row>
    <row r="198" spans="1:13">
      <c r="J198" s="59">
        <f>MIN(J166:J197)</f>
        <v>-3.0906248881646254</v>
      </c>
      <c r="K198" s="59">
        <f>MAX(K166:K197)</f>
        <v>2.1208180775780408</v>
      </c>
    </row>
    <row r="199" spans="1:13">
      <c r="C199" s="37"/>
    </row>
    <row r="200" spans="1:13" ht="20">
      <c r="A200" s="20" t="s">
        <v>87</v>
      </c>
      <c r="B200" s="34">
        <f>B204+C204+D204+E204+F204+G204+H204+I204</f>
        <v>32.339999999999996</v>
      </c>
      <c r="C200" s="37"/>
    </row>
    <row r="201" spans="1:13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</row>
    <row r="202" spans="1:13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</row>
    <row r="203" spans="1:13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0"/>
    </row>
    <row r="204" spans="1:13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</row>
    <row r="205" spans="1:13">
      <c r="A205" s="25">
        <v>1992</v>
      </c>
      <c r="B205" s="25">
        <f>B166*B$165</f>
        <v>0.37903281348907686</v>
      </c>
      <c r="C205" s="25">
        <f t="shared" ref="C205" si="62">C166*C$165</f>
        <v>-0.83669344967890547</v>
      </c>
      <c r="D205" s="25">
        <f t="shared" ref="D205:I214" si="63">D166*D$165</f>
        <v>8.6105213949668453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-7.2110982237232042</v>
      </c>
      <c r="I205" s="25">
        <f t="shared" si="63"/>
        <v>2.6795478835522464</v>
      </c>
      <c r="K205" s="35"/>
      <c r="M205" s="37"/>
    </row>
    <row r="206" spans="1:13">
      <c r="A206" s="25">
        <v>1993</v>
      </c>
      <c r="B206" s="25">
        <f t="shared" ref="B206:C206" si="64">B167*B$165</f>
        <v>0.37903281348907686</v>
      </c>
      <c r="C206" s="25">
        <f t="shared" si="64"/>
        <v>-0.91353662188823836</v>
      </c>
      <c r="D206" s="25">
        <f t="shared" si="63"/>
        <v>8.6105213949668453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-6.6152837497972676</v>
      </c>
      <c r="I206" s="25">
        <f t="shared" si="63"/>
        <v>-2.9459045320166846</v>
      </c>
      <c r="K206" s="35"/>
    </row>
    <row r="207" spans="1:13">
      <c r="A207" s="25">
        <v>1994</v>
      </c>
      <c r="B207" s="25">
        <f t="shared" ref="B207:C207" si="65">B168*B$165</f>
        <v>0.37903281348907686</v>
      </c>
      <c r="C207" s="25">
        <f t="shared" si="65"/>
        <v>-0.58420874099109754</v>
      </c>
      <c r="D207" s="25">
        <f t="shared" si="63"/>
        <v>8.6105213949668453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-5.2646450842301213</v>
      </c>
      <c r="I207" s="25">
        <f t="shared" si="63"/>
        <v>-0.13317832423221904</v>
      </c>
      <c r="K207" s="35"/>
    </row>
    <row r="208" spans="1:13">
      <c r="A208" s="25">
        <v>1995</v>
      </c>
      <c r="B208" s="25">
        <f t="shared" ref="B208:C208" si="66">B169*B$165</f>
        <v>0.37903281348907686</v>
      </c>
      <c r="C208" s="25">
        <f t="shared" si="66"/>
        <v>-0.86962623776861958</v>
      </c>
      <c r="D208" s="25">
        <f t="shared" si="63"/>
        <v>8.6105213949668453</v>
      </c>
      <c r="E208" s="25">
        <f t="shared" si="63"/>
        <v>0.97484871040326149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-6.4435592161796587</v>
      </c>
      <c r="I208" s="25">
        <f t="shared" si="63"/>
        <v>2.6795478835522464</v>
      </c>
      <c r="K208" s="35"/>
    </row>
    <row r="209" spans="1:11">
      <c r="A209" s="25">
        <v>1996</v>
      </c>
      <c r="B209" s="25">
        <f t="shared" ref="B209:C209" si="67">B170*B$165</f>
        <v>0.37903281348907686</v>
      </c>
      <c r="C209" s="25">
        <f t="shared" si="67"/>
        <v>-0.37563441642290829</v>
      </c>
      <c r="D209" s="25">
        <f t="shared" si="63"/>
        <v>8.6105213949668453</v>
      </c>
      <c r="E209" s="25">
        <f t="shared" si="63"/>
        <v>0.97484871040326149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-4.770275437051632</v>
      </c>
      <c r="I209" s="25">
        <f t="shared" si="63"/>
        <v>-0.13317832423221904</v>
      </c>
      <c r="K209" s="35"/>
    </row>
    <row r="210" spans="1:11">
      <c r="A210" s="25">
        <v>1997</v>
      </c>
      <c r="B210" s="25">
        <f t="shared" ref="B210:C210" si="68">B171*B$165</f>
        <v>0.37903281348907686</v>
      </c>
      <c r="C210" s="25">
        <f t="shared" si="68"/>
        <v>0.55746124611899073</v>
      </c>
      <c r="D210" s="25">
        <f t="shared" si="63"/>
        <v>8.6105213949668453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-5.7381242677364623</v>
      </c>
      <c r="I210" s="25">
        <f t="shared" si="63"/>
        <v>2.6795478835522464</v>
      </c>
      <c r="K210" s="35"/>
    </row>
    <row r="211" spans="1:11">
      <c r="A211" s="25">
        <v>1998</v>
      </c>
      <c r="B211" s="25">
        <f t="shared" ref="B211:C211" si="69">B172*B$165</f>
        <v>0.37903281348907686</v>
      </c>
      <c r="C211" s="25">
        <f t="shared" si="69"/>
        <v>-0.99037979409757115</v>
      </c>
      <c r="D211" s="25">
        <f t="shared" si="63"/>
        <v>8.6105213949668453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-6.0726342420265613</v>
      </c>
      <c r="I211" s="25">
        <f t="shared" si="63"/>
        <v>-0.13317832423221904</v>
      </c>
      <c r="K211" s="35"/>
    </row>
    <row r="212" spans="1:11">
      <c r="A212" s="25">
        <v>1999</v>
      </c>
      <c r="B212" s="25">
        <f t="shared" ref="B212:C212" si="70">B173*B$165</f>
        <v>0.37903281348907686</v>
      </c>
      <c r="C212" s="25">
        <f t="shared" si="70"/>
        <v>-0.86962623776861958</v>
      </c>
      <c r="D212" s="25">
        <f t="shared" si="63"/>
        <v>8.6105213949668453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-5.7063458174439496</v>
      </c>
      <c r="I212" s="25">
        <f t="shared" si="63"/>
        <v>-0.13317832423221904</v>
      </c>
      <c r="K212" s="35"/>
    </row>
    <row r="213" spans="1:11">
      <c r="A213" s="25">
        <v>2000</v>
      </c>
      <c r="B213" s="25">
        <f t="shared" ref="B213:C213" si="71">B174*B$165</f>
        <v>0.37903281348907686</v>
      </c>
      <c r="C213" s="25">
        <f t="shared" si="71"/>
        <v>-0.74887268143966801</v>
      </c>
      <c r="D213" s="25">
        <f t="shared" si="63"/>
        <v>8.6105213949668453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-5.7673938939055382</v>
      </c>
      <c r="I213" s="25">
        <f t="shared" si="63"/>
        <v>-2.9459045320166846</v>
      </c>
      <c r="K213" s="35"/>
    </row>
    <row r="214" spans="1:11">
      <c r="A214" s="25">
        <v>2001</v>
      </c>
      <c r="B214" s="25">
        <f t="shared" ref="B214:C214" si="72">B175*B$165</f>
        <v>0.37903281348907686</v>
      </c>
      <c r="C214" s="25">
        <f t="shared" si="72"/>
        <v>0.22813336522184988</v>
      </c>
      <c r="D214" s="25">
        <f t="shared" si="63"/>
        <v>8.6105213949668453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-7.024265909547351</v>
      </c>
      <c r="I214" s="25">
        <f t="shared" si="63"/>
        <v>-0.13317832423221904</v>
      </c>
      <c r="K214" s="35"/>
    </row>
    <row r="215" spans="1:11">
      <c r="A215" s="25">
        <v>2002</v>
      </c>
      <c r="B215" s="25">
        <f t="shared" ref="B215:C215" si="73">B176*B$165</f>
        <v>0.37903281348907686</v>
      </c>
      <c r="C215" s="25">
        <f t="shared" si="73"/>
        <v>-0.22194807200424257</v>
      </c>
      <c r="D215" s="25">
        <f t="shared" ref="D215:I224" si="74">D176*D$165</f>
        <v>8.6105213949668453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-7.6791623702395171</v>
      </c>
      <c r="I215" s="25">
        <f t="shared" si="74"/>
        <v>-0.13317832423221904</v>
      </c>
      <c r="K215" s="35"/>
    </row>
    <row r="216" spans="1:11">
      <c r="A216" s="25">
        <v>2003</v>
      </c>
      <c r="B216" s="25">
        <f t="shared" ref="B216:C216" si="75">B177*B$165</f>
        <v>0.37903281348907686</v>
      </c>
      <c r="C216" s="25">
        <f t="shared" si="75"/>
        <v>-0.90255902585833381</v>
      </c>
      <c r="D216" s="25">
        <f t="shared" si="74"/>
        <v>8.6105213949668453</v>
      </c>
      <c r="E216" s="25">
        <f t="shared" si="74"/>
        <v>-1.4136437215824555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-7.7375815752125954</v>
      </c>
      <c r="I216" s="25">
        <f t="shared" si="74"/>
        <v>2.6795478835522464</v>
      </c>
      <c r="K216" s="35"/>
    </row>
    <row r="217" spans="1:11">
      <c r="A217" s="25">
        <v>2004</v>
      </c>
      <c r="B217" s="25">
        <f t="shared" ref="B217:C217" si="76">B178*B$165</f>
        <v>0.37903281348907686</v>
      </c>
      <c r="C217" s="25">
        <f t="shared" si="76"/>
        <v>-0.77082787349947735</v>
      </c>
      <c r="D217" s="25">
        <f t="shared" si="74"/>
        <v>8.6105213949668453</v>
      </c>
      <c r="E217" s="25">
        <f t="shared" si="74"/>
        <v>-1.4136437215824555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-8.3138510287459155</v>
      </c>
      <c r="I217" s="25">
        <f t="shared" si="74"/>
        <v>2.6795478835522464</v>
      </c>
      <c r="K217" s="35"/>
    </row>
    <row r="218" spans="1:11">
      <c r="A218" s="25">
        <v>2005</v>
      </c>
      <c r="B218" s="25">
        <f t="shared" ref="B218:C218" si="77">B179*B$165</f>
        <v>0.37903281348907686</v>
      </c>
      <c r="C218" s="25">
        <f t="shared" si="77"/>
        <v>-0.79278306555928668</v>
      </c>
      <c r="D218" s="25">
        <f t="shared" si="74"/>
        <v>8.6105213949668453</v>
      </c>
      <c r="E218" s="25">
        <f t="shared" si="74"/>
        <v>-1.4136437215824555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-8.5970544035952692</v>
      </c>
      <c r="I218" s="25">
        <f t="shared" si="74"/>
        <v>2.6795478835522464</v>
      </c>
      <c r="K218" s="35"/>
    </row>
    <row r="219" spans="1:11">
      <c r="A219" s="25">
        <v>2006</v>
      </c>
      <c r="B219" s="25">
        <f t="shared" ref="B219:C219" si="78">B180*B$165</f>
        <v>0.37903281348907686</v>
      </c>
      <c r="C219" s="25">
        <f t="shared" si="78"/>
        <v>-0.78180546952938201</v>
      </c>
      <c r="D219" s="25">
        <f t="shared" si="74"/>
        <v>8.6105213949668453</v>
      </c>
      <c r="E219" s="25">
        <f t="shared" si="74"/>
        <v>-1.4136437215824555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-8.2002501200021669</v>
      </c>
      <c r="I219" s="25">
        <f t="shared" si="74"/>
        <v>-0.13317832423221904</v>
      </c>
      <c r="K219" s="35"/>
    </row>
    <row r="220" spans="1:11">
      <c r="A220" s="25">
        <v>2007</v>
      </c>
      <c r="B220" s="25">
        <f t="shared" ref="B220:C220" si="79">B181*B$165</f>
        <v>0.37903281348907686</v>
      </c>
      <c r="C220" s="25">
        <f t="shared" si="79"/>
        <v>-0.78180546952938201</v>
      </c>
      <c r="D220" s="25">
        <f t="shared" si="74"/>
        <v>8.6105213949668453</v>
      </c>
      <c r="E220" s="25">
        <f t="shared" si="74"/>
        <v>-1.4136437215824555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-9.3645934111388147</v>
      </c>
      <c r="I220" s="25">
        <f t="shared" si="74"/>
        <v>5.4922740913367125</v>
      </c>
      <c r="K220" s="35"/>
    </row>
    <row r="221" spans="1:11">
      <c r="A221" s="25">
        <v>2008</v>
      </c>
      <c r="B221" s="25">
        <f t="shared" ref="B221:C221" si="80">B182*B$165</f>
        <v>0.37903281348907686</v>
      </c>
      <c r="C221" s="25">
        <f t="shared" si="80"/>
        <v>-0.62811912511071633</v>
      </c>
      <c r="D221" s="25">
        <f t="shared" si="74"/>
        <v>8.6105213949668453</v>
      </c>
      <c r="E221" s="25">
        <f t="shared" si="74"/>
        <v>-1.4136437215824555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-9.0286460136643818</v>
      </c>
      <c r="I221" s="25">
        <f t="shared" si="74"/>
        <v>2.6795478835522464</v>
      </c>
      <c r="K221" s="35"/>
    </row>
    <row r="222" spans="1:11">
      <c r="A222" s="25">
        <v>2009</v>
      </c>
      <c r="B222" s="25">
        <f t="shared" ref="B222:C222" si="81">B183*B$165</f>
        <v>0.37903281348907686</v>
      </c>
      <c r="C222" s="25">
        <f t="shared" si="81"/>
        <v>-0.99037979409757115</v>
      </c>
      <c r="D222" s="25">
        <f t="shared" si="74"/>
        <v>8.6105213949668453</v>
      </c>
      <c r="E222" s="25">
        <f t="shared" si="74"/>
        <v>-1.4136437215824555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-7.904076313659238</v>
      </c>
      <c r="I222" s="25">
        <f t="shared" si="74"/>
        <v>2.6795478835522464</v>
      </c>
      <c r="K222" s="35"/>
    </row>
    <row r="223" spans="1:11">
      <c r="A223" s="25">
        <v>2010</v>
      </c>
      <c r="B223" s="25">
        <f t="shared" ref="B223:C223" si="82">B184*B$165</f>
        <v>0.37903281348907686</v>
      </c>
      <c r="C223" s="25">
        <f t="shared" si="82"/>
        <v>-0.81473825761909613</v>
      </c>
      <c r="D223" s="25">
        <f t="shared" si="74"/>
        <v>8.6105213949668453</v>
      </c>
      <c r="E223" s="25">
        <f t="shared" si="74"/>
        <v>-1.4136437215824555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-7.9642645549281976</v>
      </c>
      <c r="I223" s="25">
        <f t="shared" si="74"/>
        <v>-0.13317832423221904</v>
      </c>
      <c r="K223" s="35"/>
    </row>
    <row r="224" spans="1:11">
      <c r="A224" s="25">
        <v>2011</v>
      </c>
      <c r="B224" s="25">
        <f t="shared" ref="B224:C224" si="83">B185*B$165</f>
        <v>0.37903281348907686</v>
      </c>
      <c r="C224" s="25">
        <f t="shared" si="83"/>
        <v>-0.14510489979490976</v>
      </c>
      <c r="D224" s="25">
        <f t="shared" si="74"/>
        <v>8.6105213949668453</v>
      </c>
      <c r="E224" s="25">
        <f t="shared" si="74"/>
        <v>-1.4136437215824555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-7.2756403058383308</v>
      </c>
      <c r="I224" s="25">
        <f t="shared" si="74"/>
        <v>2.6795478835522464</v>
      </c>
      <c r="K224" s="35"/>
    </row>
    <row r="225" spans="1:1023">
      <c r="A225" s="25">
        <v>2012</v>
      </c>
      <c r="B225" s="25">
        <f t="shared" ref="B225:C225" si="84">B186*B$165</f>
        <v>0.37903281348907686</v>
      </c>
      <c r="C225" s="25">
        <f t="shared" si="84"/>
        <v>0.40377490170032498</v>
      </c>
      <c r="D225" s="25">
        <f t="shared" ref="D225:I234" si="85">D186*D$165</f>
        <v>8.6105213949668453</v>
      </c>
      <c r="E225" s="25">
        <f t="shared" si="85"/>
        <v>-1.4136437215824555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-7.5575872772379507</v>
      </c>
      <c r="I225" s="25">
        <f t="shared" si="85"/>
        <v>2.6795478835522464</v>
      </c>
      <c r="K225" s="35"/>
    </row>
    <row r="226" spans="1:1023">
      <c r="A226" s="25">
        <v>2013</v>
      </c>
      <c r="B226" s="25">
        <f t="shared" ref="B226:C226" si="86">B187*B$165</f>
        <v>0.37903281348907686</v>
      </c>
      <c r="C226" s="25">
        <f t="shared" si="86"/>
        <v>-0.23292566803414733</v>
      </c>
      <c r="D226" s="25">
        <f t="shared" si="85"/>
        <v>8.6105213949668453</v>
      </c>
      <c r="E226" s="25">
        <f t="shared" si="85"/>
        <v>-1.4136437215824555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-7.904076313659238</v>
      </c>
      <c r="I226" s="25">
        <f t="shared" si="85"/>
        <v>-0.13317832423221904</v>
      </c>
      <c r="K226" s="35"/>
    </row>
    <row r="227" spans="1:1023">
      <c r="A227" s="25">
        <v>2014</v>
      </c>
      <c r="B227" s="25">
        <f t="shared" ref="B227:C227" si="87">B188*B$165</f>
        <v>0.37903281348907686</v>
      </c>
      <c r="C227" s="25">
        <f t="shared" si="87"/>
        <v>-0.81473825761909613</v>
      </c>
      <c r="D227" s="25">
        <f t="shared" si="85"/>
        <v>8.6105213949668453</v>
      </c>
      <c r="E227" s="25">
        <f t="shared" si="85"/>
        <v>-1.4136437215824555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-7.3090508225368875</v>
      </c>
      <c r="I227" s="25">
        <f t="shared" si="85"/>
        <v>-0.13317832423221904</v>
      </c>
      <c r="K227" s="35"/>
    </row>
    <row r="228" spans="1:1023">
      <c r="A228" s="25">
        <v>2015</v>
      </c>
      <c r="B228" s="25">
        <f t="shared" ref="B228:C228" si="88">B189*B$165</f>
        <v>0.37903281348907686</v>
      </c>
      <c r="C228" s="25">
        <f t="shared" si="88"/>
        <v>-0.58420874099109754</v>
      </c>
      <c r="D228" s="25">
        <f t="shared" si="85"/>
        <v>8.6105213949668453</v>
      </c>
      <c r="E228" s="25">
        <f t="shared" si="85"/>
        <v>-1.4136437215824555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-7.2466355770089264</v>
      </c>
      <c r="I228" s="25">
        <f t="shared" si="85"/>
        <v>2.6795478835522464</v>
      </c>
      <c r="K228" s="35"/>
    </row>
    <row r="229" spans="1:1023">
      <c r="A229" s="25">
        <v>2016</v>
      </c>
      <c r="B229" s="25">
        <f t="shared" ref="B229:C229" si="89">B190*B$165</f>
        <v>0.37903281348907686</v>
      </c>
      <c r="C229" s="25">
        <f t="shared" si="89"/>
        <v>-0.65007431717052566</v>
      </c>
      <c r="D229" s="25">
        <f t="shared" si="85"/>
        <v>8.6105213949668453</v>
      </c>
      <c r="E229" s="25">
        <f t="shared" si="85"/>
        <v>-1.4136437215824555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-6.5152327408193331</v>
      </c>
      <c r="I229" s="25">
        <f t="shared" si="85"/>
        <v>2.6795478835522464</v>
      </c>
      <c r="K229" s="35"/>
    </row>
    <row r="230" spans="1:1023">
      <c r="A230" s="25">
        <v>2017</v>
      </c>
      <c r="B230" s="25">
        <f t="shared" ref="B230:C230" si="90">B191*B$165</f>
        <v>0.37903281348907686</v>
      </c>
      <c r="C230" s="25">
        <f t="shared" si="90"/>
        <v>-0.89158142982842903</v>
      </c>
      <c r="D230" s="25">
        <f t="shared" si="85"/>
        <v>8.6105213949668453</v>
      </c>
      <c r="E230" s="25">
        <f t="shared" si="85"/>
        <v>0.97484871040326149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-8.1338271078062032</v>
      </c>
      <c r="I230" s="25">
        <f t="shared" si="85"/>
        <v>-0.13317832423221904</v>
      </c>
      <c r="K230" s="35"/>
    </row>
    <row r="231" spans="1:1023">
      <c r="A231" s="25">
        <v>2018</v>
      </c>
      <c r="B231" s="25">
        <f t="shared" ref="B231:C231" si="91">B192*B$165</f>
        <v>0.37903281348907686</v>
      </c>
      <c r="C231" s="25">
        <f t="shared" si="91"/>
        <v>-0.40856720451262241</v>
      </c>
      <c r="D231" s="25">
        <f t="shared" si="85"/>
        <v>8.6105213949668453</v>
      </c>
      <c r="E231" s="25">
        <f t="shared" si="85"/>
        <v>0.97484871040326149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-7.742817267627041</v>
      </c>
      <c r="I231" s="25">
        <f t="shared" si="85"/>
        <v>-0.13317832423221904</v>
      </c>
      <c r="K231" s="35"/>
    </row>
    <row r="232" spans="1:1023">
      <c r="A232" s="25">
        <v>2019</v>
      </c>
      <c r="B232" s="25">
        <f t="shared" ref="B232:C232" si="92">B193*B$165</f>
        <v>0.37903281348907686</v>
      </c>
      <c r="C232" s="25">
        <f t="shared" si="92"/>
        <v>-0.56225354893128821</v>
      </c>
      <c r="D232" s="25">
        <f t="shared" si="85"/>
        <v>8.6105213949668453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-5.7889765401209292</v>
      </c>
      <c r="I232" s="25">
        <f t="shared" si="85"/>
        <v>5.4922740913367125</v>
      </c>
      <c r="K232" s="35"/>
    </row>
    <row r="233" spans="1:1023">
      <c r="A233" s="25">
        <v>2020</v>
      </c>
      <c r="B233" s="25">
        <f t="shared" ref="B233:C233" si="93">B194*B$165</f>
        <v>0.37903281348907686</v>
      </c>
      <c r="C233" s="25">
        <f t="shared" si="93"/>
        <v>-0.80376066158919146</v>
      </c>
      <c r="D233" s="25">
        <f t="shared" si="85"/>
        <v>8.6105213949668453</v>
      </c>
      <c r="E233" s="25">
        <f t="shared" si="85"/>
        <v>0.97484871040326149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-6.0237957842759817</v>
      </c>
      <c r="I233" s="25">
        <f t="shared" si="85"/>
        <v>-0.13317832423221904</v>
      </c>
      <c r="K233" s="35"/>
    </row>
    <row r="234" spans="1:1023">
      <c r="A234" s="25">
        <v>2021</v>
      </c>
      <c r="B234" s="25">
        <f t="shared" ref="B234:C234" si="94">B195*B$165</f>
        <v>0.37903281348907686</v>
      </c>
      <c r="C234" s="25">
        <f t="shared" si="94"/>
        <v>-0.60616393305090688</v>
      </c>
      <c r="D234" s="25">
        <f t="shared" si="85"/>
        <v>8.6105213949668453</v>
      </c>
      <c r="E234" s="25">
        <f t="shared" si="85"/>
        <v>-1.4136437215824555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-5.0551664149564859</v>
      </c>
      <c r="I234" s="25">
        <f t="shared" si="85"/>
        <v>-0.13317832423221904</v>
      </c>
      <c r="K234" s="35"/>
    </row>
    <row r="235" spans="1:1023">
      <c r="A235" s="25">
        <v>2022</v>
      </c>
      <c r="B235" s="25">
        <f t="shared" ref="B235:C235" si="95">B196*B$165</f>
        <v>0.37903281348907686</v>
      </c>
      <c r="C235" s="25">
        <f t="shared" si="95"/>
        <v>-0.81473825761909613</v>
      </c>
      <c r="D235" s="25">
        <f t="shared" ref="D235:I236" si="96">D196*D$165</f>
        <v>8.6105213949668453</v>
      </c>
      <c r="E235" s="25">
        <f t="shared" si="96"/>
        <v>-1.4136437215824555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-3.8249553242772811</v>
      </c>
      <c r="I235" s="25">
        <f t="shared" si="96"/>
        <v>5.4922740913367125</v>
      </c>
      <c r="K235" s="35"/>
    </row>
    <row r="236" spans="1:1023">
      <c r="A236" s="25">
        <v>2023</v>
      </c>
      <c r="B236" s="25">
        <f t="shared" ref="B236:C236" si="97">B197*B$165</f>
        <v>0.37903281348907686</v>
      </c>
      <c r="C236" s="25">
        <f t="shared" si="97"/>
        <v>-0.74887268143966801</v>
      </c>
      <c r="D236" s="25">
        <f t="shared" si="96"/>
        <v>8.6105213949668453</v>
      </c>
      <c r="E236" s="25">
        <f t="shared" si="96"/>
        <v>-1.4136437215824555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-5.9164647564247588</v>
      </c>
      <c r="I236" s="25">
        <f t="shared" si="96"/>
        <v>2.6795478835522464</v>
      </c>
      <c r="K236" s="35"/>
    </row>
    <row r="238" spans="1:1023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3">
      <c r="C239" s="37"/>
    </row>
    <row r="240" spans="1:1023" ht="20">
      <c r="A240" s="20" t="s">
        <v>87</v>
      </c>
      <c r="B240" s="34">
        <f>B244+C244+D244+E244+F244+G244+H244+I244</f>
        <v>32.339999999999996</v>
      </c>
      <c r="C240" s="37"/>
    </row>
    <row r="241" spans="1:13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</row>
    <row r="242" spans="1:13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</row>
    <row r="243" spans="1:13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0" t="s">
        <v>121</v>
      </c>
    </row>
    <row r="244" spans="1:13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90</v>
      </c>
    </row>
    <row r="245" spans="1:13">
      <c r="A245" s="25">
        <v>1992</v>
      </c>
      <c r="B245" s="25">
        <f>B205</f>
        <v>0.37903281348907686</v>
      </c>
      <c r="C245" s="25">
        <f t="shared" ref="C245" si="98">C205</f>
        <v>-0.83669344967890547</v>
      </c>
      <c r="D245" s="25">
        <f t="shared" ref="D245:I254" si="99">D205</f>
        <v>8.6105213949668453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-7.2110982237232042</v>
      </c>
      <c r="I245" s="25">
        <f t="shared" si="99"/>
        <v>2.6795478835522464</v>
      </c>
      <c r="K245" s="2">
        <f t="shared" ref="K245:K276" si="100">SUM(B245:I245)/$B$240</f>
        <v>9.0826158277167238E-2</v>
      </c>
      <c r="M245" s="37"/>
    </row>
    <row r="246" spans="1:13">
      <c r="A246" s="25">
        <v>1993</v>
      </c>
      <c r="B246" s="25">
        <f t="shared" ref="B246:C246" si="101">B206</f>
        <v>0.37903281348907686</v>
      </c>
      <c r="C246" s="25">
        <f t="shared" si="101"/>
        <v>-0.91353662188823836</v>
      </c>
      <c r="D246" s="25">
        <f t="shared" si="99"/>
        <v>8.6105213949668453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-6.6152837497972676</v>
      </c>
      <c r="I246" s="25">
        <f t="shared" si="99"/>
        <v>-2.9459045320166846</v>
      </c>
      <c r="K246" s="2">
        <f t="shared" si="100"/>
        <v>-6.7073690636015454E-2</v>
      </c>
    </row>
    <row r="247" spans="1:13">
      <c r="A247" s="25">
        <v>1994</v>
      </c>
      <c r="B247" s="25">
        <f t="shared" ref="B247:C247" si="102">B207</f>
        <v>0.37903281348907686</v>
      </c>
      <c r="C247" s="25">
        <f t="shared" si="102"/>
        <v>-0.58420874099109754</v>
      </c>
      <c r="D247" s="25">
        <f t="shared" si="99"/>
        <v>8.6105213949668453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-5.2646450842301213</v>
      </c>
      <c r="I247" s="25">
        <f t="shared" si="99"/>
        <v>-0.13317832423221904</v>
      </c>
      <c r="K247" s="2">
        <f t="shared" si="100"/>
        <v>7.1846926378479101E-2</v>
      </c>
    </row>
    <row r="248" spans="1:13">
      <c r="A248" s="25">
        <v>1995</v>
      </c>
      <c r="B248" s="25">
        <f t="shared" ref="B248:C248" si="103">B208</f>
        <v>0.37903281348907686</v>
      </c>
      <c r="C248" s="25">
        <f t="shared" si="103"/>
        <v>-0.86962623776861958</v>
      </c>
      <c r="D248" s="25">
        <f t="shared" si="99"/>
        <v>8.6105213949668453</v>
      </c>
      <c r="E248" s="25">
        <f t="shared" si="99"/>
        <v>0.97484871040326149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-6.4435592161796587</v>
      </c>
      <c r="I248" s="25">
        <f t="shared" si="99"/>
        <v>2.6795478835522464</v>
      </c>
      <c r="K248" s="2">
        <f t="shared" si="100"/>
        <v>0.11354125473523251</v>
      </c>
    </row>
    <row r="249" spans="1:13">
      <c r="A249" s="25">
        <v>1996</v>
      </c>
      <c r="B249" s="25">
        <f t="shared" ref="B249:C249" si="104">B209</f>
        <v>0.37903281348907686</v>
      </c>
      <c r="C249" s="25">
        <f t="shared" si="104"/>
        <v>-0.37563441642290829</v>
      </c>
      <c r="D249" s="25">
        <f t="shared" si="99"/>
        <v>8.6105213949668453</v>
      </c>
      <c r="E249" s="25">
        <f t="shared" si="99"/>
        <v>0.97484871040326149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-4.770275437051632</v>
      </c>
      <c r="I249" s="25">
        <f t="shared" si="99"/>
        <v>-0.13317832423221904</v>
      </c>
      <c r="K249" s="2">
        <f t="shared" si="100"/>
        <v>9.3582979926613893E-2</v>
      </c>
    </row>
    <row r="250" spans="1:13">
      <c r="A250" s="25">
        <v>1997</v>
      </c>
      <c r="B250" s="25">
        <f t="shared" ref="B250:C250" si="105">B210</f>
        <v>0.37903281348907686</v>
      </c>
      <c r="C250" s="25">
        <f t="shared" si="105"/>
        <v>0.55746124611899073</v>
      </c>
      <c r="D250" s="25">
        <f t="shared" si="99"/>
        <v>8.6105213949668453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-5.7381242677364623</v>
      </c>
      <c r="I250" s="25">
        <f t="shared" si="99"/>
        <v>2.6795478835522464</v>
      </c>
      <c r="K250" s="2">
        <f t="shared" si="100"/>
        <v>0.17948196074422473</v>
      </c>
    </row>
    <row r="251" spans="1:13">
      <c r="A251" s="25">
        <v>1998</v>
      </c>
      <c r="B251" s="25">
        <f t="shared" ref="B251:C251" si="106">B211</f>
        <v>0.37903281348907686</v>
      </c>
      <c r="C251" s="25">
        <f t="shared" si="106"/>
        <v>-0.99037979409757115</v>
      </c>
      <c r="D251" s="25">
        <f t="shared" si="99"/>
        <v>8.6105213949668453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-6.0726342420265613</v>
      </c>
      <c r="I251" s="25">
        <f t="shared" si="99"/>
        <v>-0.13317832423221904</v>
      </c>
      <c r="K251" s="2">
        <f t="shared" si="100"/>
        <v>3.4303320599168248E-2</v>
      </c>
    </row>
    <row r="252" spans="1:13">
      <c r="A252" s="25">
        <v>1999</v>
      </c>
      <c r="B252" s="25">
        <f t="shared" ref="B252:C252" si="107">B212</f>
        <v>0.37903281348907686</v>
      </c>
      <c r="C252" s="25">
        <f t="shared" si="107"/>
        <v>-0.86962623776861958</v>
      </c>
      <c r="D252" s="25">
        <f t="shared" si="99"/>
        <v>8.6105213949668453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-5.7063458174439496</v>
      </c>
      <c r="I252" s="25">
        <f t="shared" si="99"/>
        <v>-0.13317832423221904</v>
      </c>
      <c r="K252" s="2">
        <f t="shared" si="100"/>
        <v>4.9363369483261053E-2</v>
      </c>
    </row>
    <row r="253" spans="1:13">
      <c r="A253" s="25">
        <v>2000</v>
      </c>
      <c r="B253" s="25">
        <f t="shared" ref="B253:C253" si="108">B213</f>
        <v>0.37903281348907686</v>
      </c>
      <c r="C253" s="25">
        <f t="shared" si="108"/>
        <v>-0.74887268143966801</v>
      </c>
      <c r="D253" s="25">
        <f t="shared" si="99"/>
        <v>8.6105213949668453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-5.7673938939055382</v>
      </c>
      <c r="I253" s="25">
        <f t="shared" si="99"/>
        <v>-2.9459045320166846</v>
      </c>
      <c r="K253" s="2">
        <f t="shared" si="100"/>
        <v>-3.5764049438108798E-2</v>
      </c>
    </row>
    <row r="254" spans="1:13">
      <c r="A254" s="25">
        <v>2001</v>
      </c>
      <c r="B254" s="25">
        <f t="shared" ref="B254:C254" si="109">B214</f>
        <v>0.37903281348907686</v>
      </c>
      <c r="C254" s="25">
        <f t="shared" si="109"/>
        <v>0.22813336522184988</v>
      </c>
      <c r="D254" s="25">
        <f t="shared" si="99"/>
        <v>8.6105213949668453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-7.024265909547351</v>
      </c>
      <c r="I254" s="25">
        <f t="shared" si="99"/>
        <v>-0.13317832423221904</v>
      </c>
      <c r="K254" s="2">
        <f t="shared" si="100"/>
        <v>4.2555685837221149E-2</v>
      </c>
    </row>
    <row r="255" spans="1:13">
      <c r="A255" s="25">
        <v>2002</v>
      </c>
      <c r="B255" s="25">
        <f t="shared" ref="B255:C255" si="110">B215</f>
        <v>0.37903281348907686</v>
      </c>
      <c r="C255" s="25">
        <f t="shared" si="110"/>
        <v>-0.22194807200424257</v>
      </c>
      <c r="D255" s="25">
        <f t="shared" ref="D255:I264" si="111">D215</f>
        <v>8.6105213949668453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-7.6791623702395171</v>
      </c>
      <c r="I255" s="25">
        <f t="shared" si="111"/>
        <v>-0.13317832423221904</v>
      </c>
      <c r="K255" s="2">
        <f t="shared" si="100"/>
        <v>8.3881565262051063E-3</v>
      </c>
    </row>
    <row r="256" spans="1:13">
      <c r="A256" s="25">
        <v>2003</v>
      </c>
      <c r="B256" s="25">
        <f t="shared" ref="B256:C256" si="112">B216</f>
        <v>0.37903281348907686</v>
      </c>
      <c r="C256" s="25">
        <f t="shared" si="112"/>
        <v>-0.90255902585833381</v>
      </c>
      <c r="D256" s="25">
        <f t="shared" si="111"/>
        <v>8.6105213949668453</v>
      </c>
      <c r="E256" s="25">
        <f t="shared" si="111"/>
        <v>-1.4136437215824555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-7.7375815752125954</v>
      </c>
      <c r="I256" s="25">
        <f t="shared" si="111"/>
        <v>2.6795478835522464</v>
      </c>
      <c r="K256" s="2">
        <f t="shared" si="100"/>
        <v>-1.3458070801158932E-3</v>
      </c>
    </row>
    <row r="257" spans="1:11">
      <c r="A257" s="25">
        <v>2004</v>
      </c>
      <c r="B257" s="25">
        <f t="shared" ref="B257:C257" si="113">B217</f>
        <v>0.37903281348907686</v>
      </c>
      <c r="C257" s="25">
        <f t="shared" si="113"/>
        <v>-0.77082787349947735</v>
      </c>
      <c r="D257" s="25">
        <f t="shared" si="111"/>
        <v>8.6105213949668453</v>
      </c>
      <c r="E257" s="25">
        <f t="shared" si="111"/>
        <v>-1.4136437215824555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-8.3138510287459155</v>
      </c>
      <c r="I257" s="25">
        <f t="shared" si="111"/>
        <v>2.6795478835522464</v>
      </c>
      <c r="K257" s="2">
        <f t="shared" si="100"/>
        <v>-1.5091580152919348E-2</v>
      </c>
    </row>
    <row r="258" spans="1:11">
      <c r="A258" s="25">
        <v>2005</v>
      </c>
      <c r="B258" s="25">
        <f t="shared" ref="B258:C258" si="114">B218</f>
        <v>0.37903281348907686</v>
      </c>
      <c r="C258" s="25">
        <f t="shared" si="114"/>
        <v>-0.79278306555928668</v>
      </c>
      <c r="D258" s="25">
        <f t="shared" si="111"/>
        <v>8.6105213949668453</v>
      </c>
      <c r="E258" s="25">
        <f t="shared" si="111"/>
        <v>-1.4136437215824555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-8.5970544035952692</v>
      </c>
      <c r="I258" s="25">
        <f t="shared" si="111"/>
        <v>2.6795478835522464</v>
      </c>
      <c r="K258" s="2">
        <f t="shared" si="100"/>
        <v>-2.4527528418508825E-2</v>
      </c>
    </row>
    <row r="259" spans="1:11">
      <c r="A259" s="25">
        <v>2006</v>
      </c>
      <c r="B259" s="25">
        <f t="shared" ref="B259:C259" si="115">B219</f>
        <v>0.37903281348907686</v>
      </c>
      <c r="C259" s="25">
        <f t="shared" si="115"/>
        <v>-0.78180546952938201</v>
      </c>
      <c r="D259" s="25">
        <f t="shared" si="111"/>
        <v>8.6105213949668453</v>
      </c>
      <c r="E259" s="25">
        <f t="shared" si="111"/>
        <v>-1.4136437215824555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-8.2002501200021669</v>
      </c>
      <c r="I259" s="25">
        <f t="shared" si="111"/>
        <v>-0.13317832423221904</v>
      </c>
      <c r="K259" s="2">
        <f t="shared" si="100"/>
        <v>-9.8891917044404254E-2</v>
      </c>
    </row>
    <row r="260" spans="1:11">
      <c r="A260" s="25">
        <v>2007</v>
      </c>
      <c r="B260" s="25">
        <f t="shared" ref="B260:C260" si="116">B220</f>
        <v>0.37903281348907686</v>
      </c>
      <c r="C260" s="25">
        <f t="shared" si="116"/>
        <v>-0.78180546952938201</v>
      </c>
      <c r="D260" s="25">
        <f t="shared" si="111"/>
        <v>8.6105213949668453</v>
      </c>
      <c r="E260" s="25">
        <f t="shared" si="111"/>
        <v>-1.4136437215824555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-9.3645934111388147</v>
      </c>
      <c r="I260" s="25">
        <f t="shared" si="111"/>
        <v>5.4922740913367125</v>
      </c>
      <c r="K260" s="2">
        <f t="shared" si="100"/>
        <v>3.9052088040081957E-2</v>
      </c>
    </row>
    <row r="261" spans="1:11">
      <c r="A261" s="25">
        <v>2008</v>
      </c>
      <c r="B261" s="25">
        <f t="shared" ref="B261:C261" si="117">B221</f>
        <v>0.37903281348907686</v>
      </c>
      <c r="C261" s="25">
        <f t="shared" si="117"/>
        <v>-0.62811912511071633</v>
      </c>
      <c r="D261" s="25">
        <f t="shared" si="111"/>
        <v>8.6105213949668453</v>
      </c>
      <c r="E261" s="25">
        <f t="shared" si="111"/>
        <v>-1.4136437215824555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-9.0286460136643818</v>
      </c>
      <c r="I261" s="25">
        <f t="shared" si="111"/>
        <v>2.6795478835522464</v>
      </c>
      <c r="K261" s="2">
        <f t="shared" si="100"/>
        <v>-3.2781321542211396E-2</v>
      </c>
    </row>
    <row r="262" spans="1:11">
      <c r="A262" s="25">
        <v>2009</v>
      </c>
      <c r="B262" s="25">
        <f t="shared" ref="B262:C262" si="118">B222</f>
        <v>0.37903281348907686</v>
      </c>
      <c r="C262" s="25">
        <f t="shared" si="118"/>
        <v>-0.99037979409757115</v>
      </c>
      <c r="D262" s="25">
        <f t="shared" si="111"/>
        <v>8.6105213949668453</v>
      </c>
      <c r="E262" s="25">
        <f t="shared" si="111"/>
        <v>-1.4136437215824555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-7.904076313659238</v>
      </c>
      <c r="I262" s="25">
        <f t="shared" si="111"/>
        <v>2.6795478835522464</v>
      </c>
      <c r="K262" s="2">
        <f t="shared" si="100"/>
        <v>-9.2096137185166353E-3</v>
      </c>
    </row>
    <row r="263" spans="1:11">
      <c r="A263" s="25">
        <v>2010</v>
      </c>
      <c r="B263" s="25">
        <f t="shared" ref="B263:C263" si="119">B223</f>
        <v>0.37903281348907686</v>
      </c>
      <c r="C263" s="25">
        <f t="shared" si="119"/>
        <v>-0.81473825761909613</v>
      </c>
      <c r="D263" s="25">
        <f t="shared" si="111"/>
        <v>8.6105213949668453</v>
      </c>
      <c r="E263" s="25">
        <f t="shared" si="111"/>
        <v>-1.4136437215824555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-7.9642645549281976</v>
      </c>
      <c r="I263" s="25">
        <f t="shared" si="111"/>
        <v>-0.13317832423221904</v>
      </c>
      <c r="K263" s="2">
        <f t="shared" si="100"/>
        <v>-9.2613228825967148E-2</v>
      </c>
    </row>
    <row r="264" spans="1:11">
      <c r="A264" s="25">
        <v>2011</v>
      </c>
      <c r="B264" s="25">
        <f t="shared" ref="B264:C264" si="120">B224</f>
        <v>0.37903281348907686</v>
      </c>
      <c r="C264" s="25">
        <f t="shared" si="120"/>
        <v>-0.14510489979490976</v>
      </c>
      <c r="D264" s="25">
        <f t="shared" si="111"/>
        <v>8.6105213949668453</v>
      </c>
      <c r="E264" s="25">
        <f t="shared" si="111"/>
        <v>-1.4136437215824555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-7.2756403058383308</v>
      </c>
      <c r="I264" s="25">
        <f t="shared" si="111"/>
        <v>2.6795478835522464</v>
      </c>
      <c r="K264" s="2">
        <f t="shared" si="100"/>
        <v>3.6359678245724815E-2</v>
      </c>
    </row>
    <row r="265" spans="1:11">
      <c r="A265" s="25">
        <v>2012</v>
      </c>
      <c r="B265" s="25">
        <f t="shared" ref="B265:C265" si="121">B225</f>
        <v>0.37903281348907686</v>
      </c>
      <c r="C265" s="25">
        <f t="shared" si="121"/>
        <v>0.40377490170032498</v>
      </c>
      <c r="D265" s="25">
        <f t="shared" ref="D265:I274" si="122">D225</f>
        <v>8.6105213949668453</v>
      </c>
      <c r="E265" s="25">
        <f t="shared" si="122"/>
        <v>-1.4136437215824555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-7.5575872772379507</v>
      </c>
      <c r="I265" s="25">
        <f t="shared" si="122"/>
        <v>2.6795478835522464</v>
      </c>
      <c r="K265" s="2">
        <f t="shared" si="100"/>
        <v>4.4613630938848292E-2</v>
      </c>
    </row>
    <row r="266" spans="1:11">
      <c r="A266" s="25">
        <v>2013</v>
      </c>
      <c r="B266" s="25">
        <f t="shared" ref="B266:C266" si="123">B226</f>
        <v>0.37903281348907686</v>
      </c>
      <c r="C266" s="25">
        <f t="shared" si="123"/>
        <v>-0.23292566803414733</v>
      </c>
      <c r="D266" s="25">
        <f t="shared" si="122"/>
        <v>8.6105213949668453</v>
      </c>
      <c r="E266" s="25">
        <f t="shared" si="122"/>
        <v>-1.4136437215824555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-7.904076313659238</v>
      </c>
      <c r="I266" s="25">
        <f t="shared" si="122"/>
        <v>-0.13317832423221904</v>
      </c>
      <c r="K266" s="2">
        <f t="shared" si="100"/>
        <v>-7.2761626140317587E-2</v>
      </c>
    </row>
    <row r="267" spans="1:11">
      <c r="A267" s="25">
        <v>2014</v>
      </c>
      <c r="B267" s="25">
        <f t="shared" ref="B267:C267" si="124">B227</f>
        <v>0.37903281348907686</v>
      </c>
      <c r="C267" s="25">
        <f t="shared" si="124"/>
        <v>-0.81473825761909613</v>
      </c>
      <c r="D267" s="25">
        <f t="shared" si="122"/>
        <v>8.6105213949668453</v>
      </c>
      <c r="E267" s="25">
        <f t="shared" si="122"/>
        <v>-1.4136437215824555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-7.3090508225368875</v>
      </c>
      <c r="I267" s="25">
        <f t="shared" si="122"/>
        <v>-0.13317832423221904</v>
      </c>
      <c r="K267" s="2">
        <f t="shared" si="100"/>
        <v>-7.2353063940645251E-2</v>
      </c>
    </row>
    <row r="268" spans="1:11">
      <c r="A268" s="25">
        <v>2015</v>
      </c>
      <c r="B268" s="25">
        <f t="shared" ref="B268:C268" si="125">B228</f>
        <v>0.37903281348907686</v>
      </c>
      <c r="C268" s="25">
        <f t="shared" si="125"/>
        <v>-0.58420874099109754</v>
      </c>
      <c r="D268" s="25">
        <f t="shared" si="122"/>
        <v>8.6105213949668453</v>
      </c>
      <c r="E268" s="25">
        <f t="shared" si="122"/>
        <v>-1.4136437215824555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-7.2466355770089264</v>
      </c>
      <c r="I268" s="25">
        <f t="shared" si="122"/>
        <v>2.6795478835522464</v>
      </c>
      <c r="K268" s="2">
        <f t="shared" si="100"/>
        <v>2.3678815154605976E-2</v>
      </c>
    </row>
    <row r="269" spans="1:11">
      <c r="A269" s="25">
        <v>2016</v>
      </c>
      <c r="B269" s="25">
        <f t="shared" ref="B269:C269" si="126">B229</f>
        <v>0.37903281348907686</v>
      </c>
      <c r="C269" s="25">
        <f t="shared" si="126"/>
        <v>-0.65007431717052566</v>
      </c>
      <c r="D269" s="25">
        <f t="shared" si="122"/>
        <v>8.6105213949668453</v>
      </c>
      <c r="E269" s="25">
        <f t="shared" si="122"/>
        <v>-1.4136437215824555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-6.5152327408193331</v>
      </c>
      <c r="I269" s="25">
        <f t="shared" si="122"/>
        <v>2.6795478835522464</v>
      </c>
      <c r="K269" s="2">
        <f t="shared" si="100"/>
        <v>4.425819858101801E-2</v>
      </c>
    </row>
    <row r="270" spans="1:11">
      <c r="A270" s="25">
        <v>2017</v>
      </c>
      <c r="B270" s="25">
        <f t="shared" ref="B270:C270" si="127">B230</f>
        <v>0.37903281348907686</v>
      </c>
      <c r="C270" s="25">
        <f t="shared" si="127"/>
        <v>-0.89158142982842903</v>
      </c>
      <c r="D270" s="25">
        <f t="shared" si="122"/>
        <v>8.6105213949668453</v>
      </c>
      <c r="E270" s="25">
        <f t="shared" si="122"/>
        <v>0.97484871040326149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-8.1338271078062032</v>
      </c>
      <c r="I270" s="25">
        <f t="shared" si="122"/>
        <v>-0.13317832423221904</v>
      </c>
      <c r="K270" s="2">
        <f t="shared" si="100"/>
        <v>-2.6376781488354966E-2</v>
      </c>
    </row>
    <row r="271" spans="1:11">
      <c r="A271" s="25">
        <v>2018</v>
      </c>
      <c r="B271" s="25">
        <f t="shared" ref="B271:C271" si="128">B231</f>
        <v>0.37903281348907686</v>
      </c>
      <c r="C271" s="25">
        <f t="shared" si="128"/>
        <v>-0.40856720451262241</v>
      </c>
      <c r="D271" s="25">
        <f t="shared" si="122"/>
        <v>8.6105213949668453</v>
      </c>
      <c r="E271" s="25">
        <f t="shared" si="122"/>
        <v>0.97484871040326149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-7.742817267627041</v>
      </c>
      <c r="I271" s="25">
        <f t="shared" si="122"/>
        <v>-0.13317832423221904</v>
      </c>
      <c r="K271" s="2">
        <f t="shared" si="100"/>
        <v>6.4931824865703807E-4</v>
      </c>
    </row>
    <row r="272" spans="1:11">
      <c r="A272" s="25">
        <v>2019</v>
      </c>
      <c r="B272" s="25">
        <f t="shared" ref="B272:C272" si="129">B232</f>
        <v>0.37903281348907686</v>
      </c>
      <c r="C272" s="25">
        <f t="shared" si="129"/>
        <v>-0.56225354893128821</v>
      </c>
      <c r="D272" s="25">
        <f t="shared" si="122"/>
        <v>8.6105213949668453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-5.7889765401209292</v>
      </c>
      <c r="I272" s="25">
        <f t="shared" si="122"/>
        <v>5.4922740913367125</v>
      </c>
      <c r="K272" s="2">
        <f t="shared" si="100"/>
        <v>0.2302599180834245</v>
      </c>
    </row>
    <row r="273" spans="1:1023">
      <c r="A273" s="25">
        <v>2020</v>
      </c>
      <c r="B273" s="25">
        <f t="shared" ref="B273:C273" si="130">B233</f>
        <v>0.37903281348907686</v>
      </c>
      <c r="C273" s="25">
        <f t="shared" si="130"/>
        <v>-0.80376066158919146</v>
      </c>
      <c r="D273" s="25">
        <f t="shared" si="122"/>
        <v>8.6105213949668453</v>
      </c>
      <c r="E273" s="25">
        <f t="shared" si="122"/>
        <v>0.97484871040326149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-6.0237957842759817</v>
      </c>
      <c r="I273" s="25">
        <f t="shared" si="122"/>
        <v>-0.13317832423221904</v>
      </c>
      <c r="K273" s="2">
        <f t="shared" si="100"/>
        <v>4.1584012938653638E-2</v>
      </c>
    </row>
    <row r="274" spans="1:1023">
      <c r="A274" s="25">
        <v>2021</v>
      </c>
      <c r="B274" s="25">
        <f t="shared" ref="B274:C274" si="131">B234</f>
        <v>0.37903281348907686</v>
      </c>
      <c r="C274" s="25">
        <f t="shared" si="131"/>
        <v>-0.60616393305090688</v>
      </c>
      <c r="D274" s="25">
        <f t="shared" si="122"/>
        <v>8.6105213949668453</v>
      </c>
      <c r="E274" s="25">
        <f t="shared" si="122"/>
        <v>-1.4136437215824555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-5.0551664149564859</v>
      </c>
      <c r="I274" s="25">
        <f t="shared" si="122"/>
        <v>-0.13317832423221904</v>
      </c>
      <c r="K274" s="2">
        <f t="shared" si="100"/>
        <v>3.7897539983958646E-3</v>
      </c>
    </row>
    <row r="275" spans="1:1023">
      <c r="A275" s="25">
        <v>2022</v>
      </c>
      <c r="B275" s="25">
        <f t="shared" ref="B275:C275" si="132">B235</f>
        <v>0.37903281348907686</v>
      </c>
      <c r="C275" s="25">
        <f t="shared" si="132"/>
        <v>-0.81473825761909613</v>
      </c>
      <c r="D275" s="25">
        <f t="shared" ref="D275:I276" si="133">D235</f>
        <v>8.6105213949668453</v>
      </c>
      <c r="E275" s="25">
        <f t="shared" si="133"/>
        <v>-1.4136437215824555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-3.8249553242772811</v>
      </c>
      <c r="I275" s="25">
        <f t="shared" si="133"/>
        <v>5.4922740913367125</v>
      </c>
      <c r="K275" s="2">
        <f t="shared" si="100"/>
        <v>0.20932745287532686</v>
      </c>
    </row>
    <row r="276" spans="1:1023">
      <c r="A276" s="25">
        <v>2023</v>
      </c>
      <c r="B276" s="25">
        <f t="shared" ref="B276:C276" si="134">B236</f>
        <v>0.37903281348907686</v>
      </c>
      <c r="C276" s="25">
        <f t="shared" si="134"/>
        <v>-0.74887268143966801</v>
      </c>
      <c r="D276" s="25">
        <f t="shared" si="133"/>
        <v>8.6105213949668453</v>
      </c>
      <c r="E276" s="25">
        <f t="shared" si="133"/>
        <v>-1.4136437215824555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-5.9164647564247588</v>
      </c>
      <c r="I276" s="25">
        <f t="shared" si="133"/>
        <v>2.6795478835522464</v>
      </c>
      <c r="K276" s="35">
        <f t="shared" si="100"/>
        <v>5.9717988937401219E-2</v>
      </c>
    </row>
    <row r="278" spans="1:1023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80" spans="1:1023" ht="37.75" customHeight="1">
      <c r="B280" s="36" t="s">
        <v>69</v>
      </c>
      <c r="C280" s="40" t="str">
        <f t="shared" ref="C280:C312" si="135">K244</f>
        <v>USA-BRA BRI</v>
      </c>
      <c r="D280" s="36" t="s">
        <v>89</v>
      </c>
    </row>
    <row r="281" spans="1:1023">
      <c r="B281" s="25">
        <v>1992</v>
      </c>
      <c r="C281" s="25">
        <f t="shared" si="135"/>
        <v>9.0826158277167238E-2</v>
      </c>
      <c r="D281" s="25" cm="1">
        <f t="array" ref="D281:D312">TREND(C281:C312,B281:B312)</f>
        <v>2.5151577404192604E-2</v>
      </c>
    </row>
    <row r="282" spans="1:1023">
      <c r="B282" s="25">
        <v>1993</v>
      </c>
      <c r="C282" s="25">
        <f t="shared" si="135"/>
        <v>-6.7073690636015454E-2</v>
      </c>
      <c r="D282" s="25">
        <v>2.5279682209010057E-2</v>
      </c>
    </row>
    <row r="283" spans="1:1023">
      <c r="B283" s="25">
        <v>1994</v>
      </c>
      <c r="C283" s="25">
        <f t="shared" si="135"/>
        <v>7.1846926378479101E-2</v>
      </c>
      <c r="D283" s="25">
        <v>2.540778701382751E-2</v>
      </c>
    </row>
    <row r="284" spans="1:1023">
      <c r="B284" s="25">
        <v>1995</v>
      </c>
      <c r="C284" s="25">
        <f t="shared" si="135"/>
        <v>0.11354125473523251</v>
      </c>
      <c r="D284" s="25">
        <v>2.5535891818644962E-2</v>
      </c>
    </row>
    <row r="285" spans="1:1023">
      <c r="B285" s="25">
        <v>1996</v>
      </c>
      <c r="C285" s="25">
        <f t="shared" si="135"/>
        <v>9.3582979926613893E-2</v>
      </c>
      <c r="D285" s="25">
        <v>2.5663996623462471E-2</v>
      </c>
    </row>
    <row r="286" spans="1:1023">
      <c r="B286" s="25">
        <v>1997</v>
      </c>
      <c r="C286" s="25">
        <f t="shared" si="135"/>
        <v>0.17948196074422473</v>
      </c>
      <c r="D286" s="25">
        <v>2.5792101428279923E-2</v>
      </c>
    </row>
    <row r="287" spans="1:1023">
      <c r="B287" s="25">
        <v>1998</v>
      </c>
      <c r="C287" s="25">
        <f t="shared" si="135"/>
        <v>3.4303320599168248E-2</v>
      </c>
      <c r="D287" s="25">
        <v>2.5920206233097376E-2</v>
      </c>
    </row>
    <row r="288" spans="1:1023">
      <c r="B288" s="25">
        <v>1999</v>
      </c>
      <c r="C288" s="25">
        <f t="shared" si="135"/>
        <v>4.9363369483261053E-2</v>
      </c>
      <c r="D288" s="25">
        <v>2.6048311037914829E-2</v>
      </c>
    </row>
    <row r="289" spans="2:4">
      <c r="B289" s="25">
        <v>2000</v>
      </c>
      <c r="C289" s="25">
        <f t="shared" si="135"/>
        <v>-3.5764049438108798E-2</v>
      </c>
      <c r="D289" s="25">
        <v>2.6176415842732337E-2</v>
      </c>
    </row>
    <row r="290" spans="2:4">
      <c r="B290" s="25">
        <v>2001</v>
      </c>
      <c r="C290" s="25">
        <f t="shared" si="135"/>
        <v>4.2555685837221149E-2</v>
      </c>
      <c r="D290" s="25">
        <v>2.6304520647549789E-2</v>
      </c>
    </row>
    <row r="291" spans="2:4">
      <c r="B291" s="25">
        <v>2002</v>
      </c>
      <c r="C291" s="25">
        <f t="shared" si="135"/>
        <v>8.3881565262051063E-3</v>
      </c>
      <c r="D291" s="25">
        <v>2.6432625452367242E-2</v>
      </c>
    </row>
    <row r="292" spans="2:4">
      <c r="B292" s="25">
        <v>2003</v>
      </c>
      <c r="C292" s="25">
        <f t="shared" si="135"/>
        <v>-1.3458070801158932E-3</v>
      </c>
      <c r="D292" s="25">
        <v>2.6560730257184695E-2</v>
      </c>
    </row>
    <row r="293" spans="2:4">
      <c r="B293" s="25">
        <v>2004</v>
      </c>
      <c r="C293" s="25">
        <f t="shared" si="135"/>
        <v>-1.5091580152919348E-2</v>
      </c>
      <c r="D293" s="25">
        <v>2.6688835062002148E-2</v>
      </c>
    </row>
    <row r="294" spans="2:4">
      <c r="B294" s="25">
        <v>2005</v>
      </c>
      <c r="C294" s="25">
        <f t="shared" si="135"/>
        <v>-2.4527528418508825E-2</v>
      </c>
      <c r="D294" s="25">
        <v>2.6816939866819656E-2</v>
      </c>
    </row>
    <row r="295" spans="2:4">
      <c r="B295" s="25">
        <v>2006</v>
      </c>
      <c r="C295" s="25">
        <f t="shared" si="135"/>
        <v>-9.8891917044404254E-2</v>
      </c>
      <c r="D295" s="25">
        <v>2.6945044671637108E-2</v>
      </c>
    </row>
    <row r="296" spans="2:4">
      <c r="B296" s="25">
        <v>2007</v>
      </c>
      <c r="C296" s="25">
        <f t="shared" si="135"/>
        <v>3.9052088040081957E-2</v>
      </c>
      <c r="D296" s="25">
        <v>2.7073149476454561E-2</v>
      </c>
    </row>
    <row r="297" spans="2:4">
      <c r="B297" s="25">
        <v>2008</v>
      </c>
      <c r="C297" s="25">
        <f t="shared" si="135"/>
        <v>-3.2781321542211396E-2</v>
      </c>
      <c r="D297" s="25">
        <v>2.7201254281272014E-2</v>
      </c>
    </row>
    <row r="298" spans="2:4">
      <c r="B298" s="25">
        <v>2009</v>
      </c>
      <c r="C298" s="25">
        <f t="shared" si="135"/>
        <v>-9.2096137185166353E-3</v>
      </c>
      <c r="D298" s="25">
        <v>2.7329359086089522E-2</v>
      </c>
    </row>
    <row r="299" spans="2:4">
      <c r="B299" s="25">
        <v>2010</v>
      </c>
      <c r="C299" s="25">
        <f t="shared" si="135"/>
        <v>-9.2613228825967148E-2</v>
      </c>
      <c r="D299" s="25">
        <v>2.7457463890906975E-2</v>
      </c>
    </row>
    <row r="300" spans="2:4">
      <c r="B300" s="25">
        <v>2011</v>
      </c>
      <c r="C300" s="25">
        <f t="shared" si="135"/>
        <v>3.6359678245724815E-2</v>
      </c>
      <c r="D300" s="25">
        <v>2.7585568695724427E-2</v>
      </c>
    </row>
    <row r="301" spans="2:4">
      <c r="B301" s="25">
        <v>2012</v>
      </c>
      <c r="C301" s="25">
        <f t="shared" si="135"/>
        <v>4.4613630938848292E-2</v>
      </c>
      <c r="D301" s="25">
        <v>2.771367350054188E-2</v>
      </c>
    </row>
    <row r="302" spans="2:4">
      <c r="B302" s="25">
        <v>2013</v>
      </c>
      <c r="C302" s="25">
        <f t="shared" si="135"/>
        <v>-7.2761626140317587E-2</v>
      </c>
      <c r="D302" s="25">
        <v>2.7841778305359333E-2</v>
      </c>
    </row>
    <row r="303" spans="2:4">
      <c r="B303" s="25">
        <v>2014</v>
      </c>
      <c r="C303" s="25">
        <f t="shared" si="135"/>
        <v>-7.2353063940645251E-2</v>
      </c>
      <c r="D303" s="25">
        <v>2.7969883110176841E-2</v>
      </c>
    </row>
    <row r="304" spans="2:4">
      <c r="B304" s="25">
        <v>2015</v>
      </c>
      <c r="C304" s="25">
        <f t="shared" si="135"/>
        <v>2.3678815154605976E-2</v>
      </c>
      <c r="D304" s="25">
        <v>2.8097987914994293E-2</v>
      </c>
    </row>
    <row r="305" spans="2:4">
      <c r="B305" s="25">
        <v>2016</v>
      </c>
      <c r="C305" s="25">
        <f t="shared" si="135"/>
        <v>4.425819858101801E-2</v>
      </c>
      <c r="D305" s="25">
        <v>2.8226092719811746E-2</v>
      </c>
    </row>
    <row r="306" spans="2:4">
      <c r="B306" s="25">
        <v>2017</v>
      </c>
      <c r="C306" s="25">
        <f t="shared" si="135"/>
        <v>-2.6376781488354966E-2</v>
      </c>
      <c r="D306" s="25">
        <v>2.8354197524629199E-2</v>
      </c>
    </row>
    <row r="307" spans="2:4">
      <c r="B307" s="25">
        <v>2018</v>
      </c>
      <c r="C307" s="25">
        <f t="shared" si="135"/>
        <v>6.4931824865703807E-4</v>
      </c>
      <c r="D307" s="25">
        <v>2.8482302329446652E-2</v>
      </c>
    </row>
    <row r="308" spans="2:4">
      <c r="B308" s="25">
        <v>2019</v>
      </c>
      <c r="C308" s="25">
        <f t="shared" si="135"/>
        <v>0.2302599180834245</v>
      </c>
      <c r="D308" s="25">
        <v>2.861040713426416E-2</v>
      </c>
    </row>
    <row r="309" spans="2:4">
      <c r="B309" s="25">
        <v>2020</v>
      </c>
      <c r="C309" s="25">
        <f t="shared" si="135"/>
        <v>4.1584012938653638E-2</v>
      </c>
      <c r="D309" s="25">
        <v>2.8738511939081612E-2</v>
      </c>
    </row>
    <row r="310" spans="2:4">
      <c r="B310" s="25">
        <v>2021</v>
      </c>
      <c r="C310" s="25">
        <f t="shared" si="135"/>
        <v>3.7897539983958646E-3</v>
      </c>
      <c r="D310" s="25">
        <v>2.8866616743899065E-2</v>
      </c>
    </row>
    <row r="311" spans="2:4">
      <c r="B311" s="25">
        <v>2022</v>
      </c>
      <c r="C311" s="25">
        <f t="shared" si="135"/>
        <v>0.20932745287532686</v>
      </c>
      <c r="D311" s="25">
        <v>2.8994721548716518E-2</v>
      </c>
    </row>
    <row r="312" spans="2:4">
      <c r="B312" s="25">
        <v>2023</v>
      </c>
      <c r="C312" s="25">
        <f t="shared" si="135"/>
        <v>5.9717988937401219E-2</v>
      </c>
      <c r="D312" s="25">
        <v>2.9122826353534026E-2</v>
      </c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  <extLst>
    <ext xmlns:x15="http://schemas.microsoft.com/office/spreadsheetml/2010/11/main" uri="{F7C9EE02-42E1-4005-9D12-6889AFFD525C}">
      <x15:webExtensions xmlns:xm="http://schemas.microsoft.com/office/excel/2006/main">
        <x15:webExtension appRef="{6D9F605D-E3E5-4EC8-BCA7-2908796CBF65}">
          <xm:f>'1'!1:1048576</xm:f>
        </x15:webExtension>
        <x15:webExtension appRef="{7326E3D8-B7B4-4710-A2EB-6200B2ACB586}">
          <xm:f>'1'!#REF!</xm:f>
        </x15:webExtension>
        <x15:webExtension appRef="{93E6D30A-5F77-4E3E-8E19-FC8637D97A44}">
          <xm:f>'1'!#REF!</xm:f>
        </x15:webExtension>
        <x15:webExtension appRef="{6A55A93D-F37F-4B3A-A65B-E3BF07DD9560}">
          <xm:f>'1'!#REF!</xm:f>
        </x15:webExtension>
        <x15:webExtension appRef="{D3011301-7C3E-4DD7-BA11-B1E0D97FB802}">
          <xm:f>'1'!#REF!</xm:f>
        </x15:webExtension>
      </x15:webExtens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B6EB3-41F6-4358-94B3-F6EBE9EA7577}">
  <dimension ref="A1:AMI314"/>
  <sheetViews>
    <sheetView zoomScale="85" zoomScaleNormal="85" workbookViewId="0">
      <selection sqref="A1:N1"/>
    </sheetView>
  </sheetViews>
  <sheetFormatPr baseColWidth="10" defaultColWidth="8.83203125" defaultRowHeight="14"/>
  <cols>
    <col min="1" max="1021" width="11.83203125" style="2" customWidth="1"/>
    <col min="1022" max="1024" width="11.83203125" customWidth="1"/>
  </cols>
  <sheetData>
    <row r="1" spans="1:1021" ht="51" customHeight="1">
      <c r="A1" s="72" t="s">
        <v>9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021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021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</row>
    <row r="4" spans="1:1021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021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021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021">
      <c r="A7" s="13">
        <v>1992</v>
      </c>
      <c r="B7" s="13">
        <v>0</v>
      </c>
      <c r="C7" s="13">
        <f>D7+E7-F7</f>
        <v>2551</v>
      </c>
      <c r="D7" s="68">
        <v>2450</v>
      </c>
      <c r="E7" s="68">
        <v>101</v>
      </c>
      <c r="F7" s="69">
        <v>0</v>
      </c>
      <c r="G7" s="13">
        <v>1</v>
      </c>
      <c r="H7" s="13">
        <v>0</v>
      </c>
      <c r="I7" s="13">
        <v>0</v>
      </c>
      <c r="J7" s="13">
        <v>0</v>
      </c>
      <c r="K7" s="14">
        <v>0.513513514</v>
      </c>
      <c r="L7" s="13">
        <f t="shared" ref="L7:L38" si="0">M7+N7</f>
        <v>3</v>
      </c>
      <c r="M7" s="15">
        <v>1</v>
      </c>
      <c r="N7" s="15">
        <v>2</v>
      </c>
      <c r="P7"/>
    </row>
    <row r="8" spans="1:1021">
      <c r="A8" s="13">
        <v>1993</v>
      </c>
      <c r="B8" s="13">
        <v>0</v>
      </c>
      <c r="C8" s="13">
        <f t="shared" ref="C8:C39" si="1">D8+E8-F8</f>
        <v>2105</v>
      </c>
      <c r="D8" s="68">
        <v>1983</v>
      </c>
      <c r="E8" s="68">
        <v>122</v>
      </c>
      <c r="F8" s="69">
        <v>0</v>
      </c>
      <c r="G8" s="13">
        <v>1</v>
      </c>
      <c r="H8" s="13">
        <v>0</v>
      </c>
      <c r="I8" s="13">
        <v>0</v>
      </c>
      <c r="J8" s="13">
        <v>0</v>
      </c>
      <c r="K8" s="14">
        <v>0.578125</v>
      </c>
      <c r="L8" s="13">
        <f t="shared" si="0"/>
        <v>4</v>
      </c>
      <c r="M8" s="15">
        <v>1</v>
      </c>
      <c r="N8" s="15">
        <v>3</v>
      </c>
      <c r="P8"/>
    </row>
    <row r="9" spans="1:1021">
      <c r="A9" s="13">
        <v>1994</v>
      </c>
      <c r="B9" s="13">
        <v>0</v>
      </c>
      <c r="C9" s="13">
        <f t="shared" si="1"/>
        <v>1095</v>
      </c>
      <c r="D9" s="68">
        <v>965</v>
      </c>
      <c r="E9" s="68">
        <v>130</v>
      </c>
      <c r="F9" s="69">
        <v>0</v>
      </c>
      <c r="G9" s="13">
        <v>1</v>
      </c>
      <c r="H9" s="13">
        <v>0</v>
      </c>
      <c r="I9" s="13">
        <v>0</v>
      </c>
      <c r="J9" s="13">
        <v>0</v>
      </c>
      <c r="K9" s="14">
        <v>0.61764705900000005</v>
      </c>
      <c r="L9" s="13">
        <f t="shared" si="0"/>
        <v>1</v>
      </c>
      <c r="M9" s="15"/>
      <c r="N9" s="15">
        <v>1</v>
      </c>
      <c r="P9"/>
    </row>
    <row r="10" spans="1:1021">
      <c r="A10" s="13">
        <v>1995</v>
      </c>
      <c r="B10" s="13">
        <v>0</v>
      </c>
      <c r="C10" s="13">
        <f t="shared" si="1"/>
        <v>1259</v>
      </c>
      <c r="D10" s="68">
        <v>1133</v>
      </c>
      <c r="E10" s="68">
        <v>126</v>
      </c>
      <c r="F10" s="69">
        <v>0</v>
      </c>
      <c r="G10" s="13">
        <v>1</v>
      </c>
      <c r="H10" s="13">
        <v>0</v>
      </c>
      <c r="I10" s="13">
        <v>0</v>
      </c>
      <c r="J10" s="13">
        <v>0</v>
      </c>
      <c r="K10" s="14">
        <v>0.51898734199999996</v>
      </c>
      <c r="L10" s="13">
        <f t="shared" si="0"/>
        <v>2</v>
      </c>
      <c r="M10" s="15"/>
      <c r="N10" s="15">
        <v>2</v>
      </c>
      <c r="P10"/>
    </row>
    <row r="11" spans="1:1021">
      <c r="A11" s="13">
        <v>1996</v>
      </c>
      <c r="B11" s="13">
        <v>0</v>
      </c>
      <c r="C11" s="13">
        <f t="shared" si="1"/>
        <v>905</v>
      </c>
      <c r="D11" s="68">
        <v>815</v>
      </c>
      <c r="E11" s="68">
        <v>90</v>
      </c>
      <c r="F11" s="69">
        <v>0</v>
      </c>
      <c r="G11" s="13">
        <v>1</v>
      </c>
      <c r="H11" s="13">
        <v>0</v>
      </c>
      <c r="I11" s="13">
        <v>0</v>
      </c>
      <c r="J11" s="13">
        <v>0</v>
      </c>
      <c r="K11" s="14">
        <v>0.625</v>
      </c>
      <c r="L11" s="13">
        <f t="shared" si="0"/>
        <v>4</v>
      </c>
      <c r="M11" s="15">
        <v>1</v>
      </c>
      <c r="N11" s="15">
        <v>3</v>
      </c>
      <c r="P11"/>
    </row>
    <row r="12" spans="1:1021">
      <c r="A12" s="13">
        <v>1997</v>
      </c>
      <c r="B12" s="13">
        <v>0</v>
      </c>
      <c r="C12" s="13">
        <f t="shared" si="1"/>
        <v>813</v>
      </c>
      <c r="D12" s="68">
        <v>788</v>
      </c>
      <c r="E12" s="68">
        <v>25</v>
      </c>
      <c r="F12" s="69">
        <v>0</v>
      </c>
      <c r="G12" s="13">
        <v>1</v>
      </c>
      <c r="H12" s="13">
        <v>0</v>
      </c>
      <c r="I12" s="13">
        <v>0</v>
      </c>
      <c r="J12" s="13">
        <v>0</v>
      </c>
      <c r="K12" s="14">
        <v>0.54794520499999999</v>
      </c>
      <c r="L12" s="13">
        <f t="shared" si="0"/>
        <v>2</v>
      </c>
      <c r="M12" s="15"/>
      <c r="N12" s="15">
        <v>2</v>
      </c>
      <c r="P12"/>
    </row>
    <row r="13" spans="1:1021">
      <c r="A13" s="13">
        <v>1998</v>
      </c>
      <c r="B13" s="13">
        <v>0</v>
      </c>
      <c r="C13" s="13">
        <f t="shared" si="1"/>
        <v>1440</v>
      </c>
      <c r="D13" s="68">
        <v>1440</v>
      </c>
      <c r="E13" s="68"/>
      <c r="F13" s="69">
        <v>0</v>
      </c>
      <c r="G13" s="13">
        <v>1</v>
      </c>
      <c r="H13" s="13">
        <v>0</v>
      </c>
      <c r="I13" s="13">
        <v>0</v>
      </c>
      <c r="J13" s="13">
        <v>0</v>
      </c>
      <c r="K13" s="14">
        <v>0.49206349199999999</v>
      </c>
      <c r="L13" s="13">
        <f t="shared" si="0"/>
        <v>2</v>
      </c>
      <c r="M13" s="15">
        <v>1</v>
      </c>
      <c r="N13" s="15">
        <v>1</v>
      </c>
      <c r="P13"/>
    </row>
    <row r="14" spans="1:1021">
      <c r="A14" s="13">
        <v>1999</v>
      </c>
      <c r="B14" s="13">
        <v>0</v>
      </c>
      <c r="C14" s="13">
        <f t="shared" si="1"/>
        <v>1201</v>
      </c>
      <c r="D14" s="68">
        <v>1201</v>
      </c>
      <c r="E14" s="68"/>
      <c r="F14" s="69">
        <v>0</v>
      </c>
      <c r="G14" s="13">
        <v>1</v>
      </c>
      <c r="H14" s="13">
        <v>0</v>
      </c>
      <c r="I14" s="13">
        <v>0</v>
      </c>
      <c r="J14" s="13">
        <v>0</v>
      </c>
      <c r="K14" s="14">
        <v>0.52142857099999995</v>
      </c>
      <c r="L14" s="13">
        <f t="shared" si="0"/>
        <v>1</v>
      </c>
      <c r="M14" s="15"/>
      <c r="N14" s="15">
        <v>1</v>
      </c>
      <c r="P14"/>
    </row>
    <row r="15" spans="1:1021">
      <c r="A15" s="13">
        <v>2000</v>
      </c>
      <c r="B15" s="13">
        <v>0</v>
      </c>
      <c r="C15" s="13">
        <f t="shared" si="1"/>
        <v>448</v>
      </c>
      <c r="D15" s="68">
        <v>448</v>
      </c>
      <c r="E15" s="68"/>
      <c r="F15" s="69">
        <v>0</v>
      </c>
      <c r="G15" s="13">
        <v>1</v>
      </c>
      <c r="H15" s="13">
        <v>0</v>
      </c>
      <c r="I15" s="13">
        <v>0</v>
      </c>
      <c r="J15" s="13">
        <v>0</v>
      </c>
      <c r="K15" s="14">
        <v>0.50735294099999995</v>
      </c>
      <c r="L15" s="13">
        <f t="shared" si="0"/>
        <v>4</v>
      </c>
      <c r="M15" s="15">
        <v>2</v>
      </c>
      <c r="N15" s="15">
        <v>2</v>
      </c>
      <c r="P15"/>
    </row>
    <row r="16" spans="1:1021">
      <c r="A16" s="13">
        <v>2001</v>
      </c>
      <c r="B16" s="13">
        <v>0</v>
      </c>
      <c r="C16" s="13">
        <f t="shared" si="1"/>
        <v>389</v>
      </c>
      <c r="D16" s="68">
        <v>389</v>
      </c>
      <c r="E16" s="68"/>
      <c r="F16" s="69">
        <v>0</v>
      </c>
      <c r="G16" s="13">
        <v>1</v>
      </c>
      <c r="H16" s="13">
        <v>0</v>
      </c>
      <c r="I16" s="13">
        <v>0</v>
      </c>
      <c r="J16" s="13">
        <v>0</v>
      </c>
      <c r="K16" s="14">
        <v>0.47058823500000002</v>
      </c>
      <c r="L16" s="13">
        <f t="shared" si="0"/>
        <v>3</v>
      </c>
      <c r="M16" s="15"/>
      <c r="N16" s="15">
        <v>3</v>
      </c>
      <c r="P16"/>
    </row>
    <row r="17" spans="1:16">
      <c r="A17" s="13">
        <v>2002</v>
      </c>
      <c r="B17" s="13">
        <v>0</v>
      </c>
      <c r="C17" s="13">
        <f t="shared" si="1"/>
        <v>392</v>
      </c>
      <c r="D17" s="68">
        <v>392</v>
      </c>
      <c r="E17" s="68"/>
      <c r="F17" s="69">
        <v>0</v>
      </c>
      <c r="G17" s="13">
        <v>1</v>
      </c>
      <c r="H17" s="13">
        <v>0</v>
      </c>
      <c r="I17" s="13">
        <v>0</v>
      </c>
      <c r="J17" s="13">
        <v>0</v>
      </c>
      <c r="K17" s="14">
        <v>0.44078947400000001</v>
      </c>
      <c r="L17" s="13">
        <f t="shared" si="0"/>
        <v>2</v>
      </c>
      <c r="M17" s="15">
        <v>1</v>
      </c>
      <c r="N17" s="15">
        <v>1</v>
      </c>
      <c r="P17"/>
    </row>
    <row r="18" spans="1:16">
      <c r="A18" s="13">
        <v>2003</v>
      </c>
      <c r="B18" s="13">
        <v>0</v>
      </c>
      <c r="C18" s="13">
        <f t="shared" si="1"/>
        <v>407</v>
      </c>
      <c r="D18" s="68">
        <v>407</v>
      </c>
      <c r="E18" s="68"/>
      <c r="F18" s="69">
        <v>0</v>
      </c>
      <c r="G18" s="13">
        <v>1</v>
      </c>
      <c r="H18" s="13">
        <v>1</v>
      </c>
      <c r="I18" s="13">
        <v>0</v>
      </c>
      <c r="J18" s="13">
        <v>0</v>
      </c>
      <c r="K18" s="14">
        <v>0.441558442</v>
      </c>
      <c r="L18" s="13">
        <f t="shared" si="0"/>
        <v>2</v>
      </c>
      <c r="M18" s="15">
        <v>1</v>
      </c>
      <c r="N18" s="15">
        <v>1</v>
      </c>
      <c r="P18"/>
    </row>
    <row r="19" spans="1:16">
      <c r="A19" s="13">
        <v>2004</v>
      </c>
      <c r="B19" s="13">
        <v>0</v>
      </c>
      <c r="C19" s="13">
        <f t="shared" si="1"/>
        <v>353</v>
      </c>
      <c r="D19" s="68">
        <v>353</v>
      </c>
      <c r="E19" s="68"/>
      <c r="F19" s="69">
        <v>0</v>
      </c>
      <c r="G19" s="13">
        <v>1</v>
      </c>
      <c r="H19" s="13">
        <v>1</v>
      </c>
      <c r="I19" s="13">
        <v>0</v>
      </c>
      <c r="J19" s="13">
        <v>0</v>
      </c>
      <c r="K19" s="14">
        <v>0.43150684900000003</v>
      </c>
      <c r="L19" s="13">
        <f t="shared" si="0"/>
        <v>2</v>
      </c>
      <c r="M19" s="15"/>
      <c r="N19" s="15">
        <v>2</v>
      </c>
      <c r="P19"/>
    </row>
    <row r="20" spans="1:16">
      <c r="A20" s="13">
        <v>2005</v>
      </c>
      <c r="B20" s="13">
        <v>0</v>
      </c>
      <c r="C20" s="13">
        <f t="shared" si="1"/>
        <v>342</v>
      </c>
      <c r="D20" s="68">
        <v>342</v>
      </c>
      <c r="E20" s="68"/>
      <c r="F20" s="69">
        <v>0</v>
      </c>
      <c r="G20" s="13">
        <v>1</v>
      </c>
      <c r="H20" s="13">
        <v>1</v>
      </c>
      <c r="I20" s="13">
        <v>0</v>
      </c>
      <c r="J20" s="13">
        <v>0</v>
      </c>
      <c r="K20" s="14">
        <v>0.39189189200000002</v>
      </c>
      <c r="L20" s="13">
        <f t="shared" si="0"/>
        <v>2</v>
      </c>
      <c r="M20" s="15">
        <v>1</v>
      </c>
      <c r="N20" s="15">
        <v>1</v>
      </c>
      <c r="P20"/>
    </row>
    <row r="21" spans="1:16">
      <c r="A21" s="13">
        <v>2006</v>
      </c>
      <c r="B21" s="13">
        <v>0</v>
      </c>
      <c r="C21" s="13">
        <f t="shared" si="1"/>
        <v>404</v>
      </c>
      <c r="D21" s="68">
        <v>404</v>
      </c>
      <c r="E21" s="68"/>
      <c r="F21" s="69">
        <v>0</v>
      </c>
      <c r="G21" s="13">
        <v>1</v>
      </c>
      <c r="H21" s="13">
        <v>1</v>
      </c>
      <c r="I21" s="13">
        <v>0</v>
      </c>
      <c r="J21" s="13">
        <v>0</v>
      </c>
      <c r="K21" s="14">
        <v>0.41089108899999999</v>
      </c>
      <c r="L21" s="13">
        <f t="shared" si="0"/>
        <v>1</v>
      </c>
      <c r="M21" s="15"/>
      <c r="N21" s="15">
        <v>1</v>
      </c>
      <c r="P21"/>
    </row>
    <row r="22" spans="1:16">
      <c r="A22" s="13">
        <v>2007</v>
      </c>
      <c r="B22" s="13">
        <v>0</v>
      </c>
      <c r="C22" s="13">
        <f t="shared" si="1"/>
        <v>576</v>
      </c>
      <c r="D22" s="68">
        <v>536</v>
      </c>
      <c r="E22" s="68">
        <v>40</v>
      </c>
      <c r="F22" s="69">
        <v>0</v>
      </c>
      <c r="G22" s="13">
        <v>1</v>
      </c>
      <c r="H22" s="13">
        <v>1</v>
      </c>
      <c r="I22" s="13">
        <v>0</v>
      </c>
      <c r="J22" s="13">
        <v>0</v>
      </c>
      <c r="K22" s="14">
        <v>0.36708860799999998</v>
      </c>
      <c r="L22" s="13">
        <f t="shared" si="0"/>
        <v>1</v>
      </c>
      <c r="M22" s="15"/>
      <c r="N22" s="15">
        <v>1</v>
      </c>
      <c r="P22"/>
    </row>
    <row r="23" spans="1:16">
      <c r="A23" s="13">
        <v>2008</v>
      </c>
      <c r="B23" s="13">
        <v>0</v>
      </c>
      <c r="C23" s="13">
        <f t="shared" si="1"/>
        <v>966</v>
      </c>
      <c r="D23" s="68">
        <v>966</v>
      </c>
      <c r="E23" s="68"/>
      <c r="F23" s="69">
        <v>0</v>
      </c>
      <c r="G23" s="13">
        <v>1</v>
      </c>
      <c r="H23" s="13">
        <v>1</v>
      </c>
      <c r="I23" s="13">
        <v>0</v>
      </c>
      <c r="J23" s="13">
        <v>0</v>
      </c>
      <c r="K23" s="14">
        <v>0.375</v>
      </c>
      <c r="L23" s="13">
        <f t="shared" si="0"/>
        <v>3</v>
      </c>
      <c r="M23" s="15">
        <v>1</v>
      </c>
      <c r="N23" s="15">
        <v>2</v>
      </c>
      <c r="P23"/>
    </row>
    <row r="24" spans="1:16">
      <c r="A24" s="13">
        <v>2009</v>
      </c>
      <c r="B24" s="13">
        <v>0</v>
      </c>
      <c r="C24" s="13">
        <f t="shared" si="1"/>
        <v>956</v>
      </c>
      <c r="D24" s="68">
        <v>956</v>
      </c>
      <c r="E24" s="68"/>
      <c r="F24" s="69">
        <v>0</v>
      </c>
      <c r="G24" s="13">
        <v>1</v>
      </c>
      <c r="H24" s="13">
        <v>1</v>
      </c>
      <c r="I24" s="13">
        <v>0</v>
      </c>
      <c r="J24" s="13">
        <v>0</v>
      </c>
      <c r="K24" s="14">
        <v>0.5</v>
      </c>
      <c r="L24" s="13">
        <f t="shared" si="0"/>
        <v>3</v>
      </c>
      <c r="M24" s="15">
        <v>1</v>
      </c>
      <c r="N24" s="15">
        <v>2</v>
      </c>
      <c r="P24"/>
    </row>
    <row r="25" spans="1:16">
      <c r="A25" s="13">
        <v>2010</v>
      </c>
      <c r="B25" s="13">
        <v>0</v>
      </c>
      <c r="C25" s="13">
        <f t="shared" si="1"/>
        <v>610</v>
      </c>
      <c r="D25" s="68">
        <v>610</v>
      </c>
      <c r="E25" s="68"/>
      <c r="F25" s="69">
        <v>0</v>
      </c>
      <c r="G25" s="13">
        <v>1</v>
      </c>
      <c r="H25" s="13">
        <v>1</v>
      </c>
      <c r="I25" s="13">
        <v>0</v>
      </c>
      <c r="J25" s="13">
        <v>0</v>
      </c>
      <c r="K25" s="14">
        <v>0.49305555600000001</v>
      </c>
      <c r="L25" s="13">
        <f t="shared" si="0"/>
        <v>3</v>
      </c>
      <c r="M25" s="15">
        <v>1</v>
      </c>
      <c r="N25" s="15">
        <v>2</v>
      </c>
      <c r="P25"/>
    </row>
    <row r="26" spans="1:16">
      <c r="A26" s="13">
        <v>2011</v>
      </c>
      <c r="B26" s="13">
        <v>0</v>
      </c>
      <c r="C26" s="13">
        <f t="shared" si="1"/>
        <v>272</v>
      </c>
      <c r="D26" s="68">
        <v>272</v>
      </c>
      <c r="E26" s="68"/>
      <c r="F26" s="69">
        <v>0</v>
      </c>
      <c r="G26" s="13">
        <v>1</v>
      </c>
      <c r="H26" s="13">
        <v>1</v>
      </c>
      <c r="I26" s="13">
        <v>0</v>
      </c>
      <c r="J26" s="13">
        <v>0</v>
      </c>
      <c r="K26" s="14">
        <v>0.53676470600000004</v>
      </c>
      <c r="L26" s="13">
        <f t="shared" si="0"/>
        <v>2</v>
      </c>
      <c r="M26" s="15"/>
      <c r="N26" s="15">
        <v>2</v>
      </c>
      <c r="P26"/>
    </row>
    <row r="27" spans="1:16">
      <c r="A27" s="13">
        <v>2012</v>
      </c>
      <c r="B27" s="13">
        <v>0</v>
      </c>
      <c r="C27" s="13">
        <f t="shared" si="1"/>
        <v>211</v>
      </c>
      <c r="D27" s="68">
        <v>211</v>
      </c>
      <c r="E27" s="68"/>
      <c r="F27" s="69">
        <v>0</v>
      </c>
      <c r="G27" s="13">
        <v>1</v>
      </c>
      <c r="H27" s="13">
        <v>1</v>
      </c>
      <c r="I27" s="13">
        <v>0</v>
      </c>
      <c r="J27" s="13">
        <v>0</v>
      </c>
      <c r="K27" s="14">
        <v>0.513513514</v>
      </c>
      <c r="L27" s="13">
        <f t="shared" si="0"/>
        <v>3</v>
      </c>
      <c r="M27" s="15"/>
      <c r="N27" s="15">
        <v>3</v>
      </c>
      <c r="P27"/>
    </row>
    <row r="28" spans="1:16">
      <c r="A28" s="13">
        <v>2013</v>
      </c>
      <c r="B28" s="13">
        <v>0</v>
      </c>
      <c r="C28" s="13">
        <f t="shared" si="1"/>
        <v>293</v>
      </c>
      <c r="D28" s="68">
        <v>293</v>
      </c>
      <c r="E28" s="68"/>
      <c r="F28" s="69">
        <v>0</v>
      </c>
      <c r="G28" s="13">
        <v>1</v>
      </c>
      <c r="H28" s="13">
        <v>1</v>
      </c>
      <c r="I28" s="13">
        <v>0</v>
      </c>
      <c r="J28" s="13">
        <v>0</v>
      </c>
      <c r="K28" s="14">
        <v>0.515625</v>
      </c>
      <c r="L28" s="13">
        <f t="shared" si="0"/>
        <v>2</v>
      </c>
      <c r="M28" s="15"/>
      <c r="N28" s="15">
        <v>2</v>
      </c>
    </row>
    <row r="29" spans="1:16">
      <c r="A29" s="13">
        <v>2014</v>
      </c>
      <c r="B29" s="13">
        <v>0</v>
      </c>
      <c r="C29" s="13">
        <f t="shared" si="1"/>
        <v>293</v>
      </c>
      <c r="D29" s="68">
        <v>293</v>
      </c>
      <c r="E29" s="68"/>
      <c r="F29" s="69">
        <v>0</v>
      </c>
      <c r="G29" s="13">
        <v>1</v>
      </c>
      <c r="H29" s="13">
        <v>0</v>
      </c>
      <c r="I29" s="13">
        <v>0</v>
      </c>
      <c r="J29" s="13">
        <v>0</v>
      </c>
      <c r="K29" s="14">
        <v>0.55696202500000003</v>
      </c>
      <c r="L29" s="13">
        <f t="shared" si="0"/>
        <v>2</v>
      </c>
      <c r="M29" s="15">
        <v>1</v>
      </c>
      <c r="N29" s="15">
        <v>1</v>
      </c>
    </row>
    <row r="30" spans="1:16">
      <c r="A30" s="13">
        <v>2015</v>
      </c>
      <c r="B30" s="13">
        <v>0</v>
      </c>
      <c r="C30" s="13">
        <f t="shared" si="1"/>
        <v>318</v>
      </c>
      <c r="D30" s="68">
        <v>318</v>
      </c>
      <c r="E30" s="68"/>
      <c r="F30" s="69">
        <v>0</v>
      </c>
      <c r="G30" s="13">
        <v>1</v>
      </c>
      <c r="H30" s="13">
        <v>0</v>
      </c>
      <c r="I30" s="13">
        <v>0</v>
      </c>
      <c r="J30" s="13">
        <v>0</v>
      </c>
      <c r="K30" s="14">
        <v>0.55128205100000005</v>
      </c>
      <c r="L30" s="13">
        <f t="shared" si="0"/>
        <v>2</v>
      </c>
      <c r="M30" s="15"/>
      <c r="N30" s="15">
        <v>2</v>
      </c>
    </row>
    <row r="31" spans="1:16">
      <c r="A31" s="13">
        <v>2016</v>
      </c>
      <c r="B31" s="13">
        <v>0</v>
      </c>
      <c r="C31" s="13">
        <f t="shared" si="1"/>
        <v>310</v>
      </c>
      <c r="D31" s="68">
        <v>310</v>
      </c>
      <c r="E31" s="68"/>
      <c r="F31" s="69">
        <v>0</v>
      </c>
      <c r="G31" s="13">
        <v>1</v>
      </c>
      <c r="H31" s="13">
        <v>0</v>
      </c>
      <c r="I31" s="13">
        <v>0</v>
      </c>
      <c r="J31" s="13">
        <v>0</v>
      </c>
      <c r="K31" s="14">
        <v>0.58024691399999995</v>
      </c>
      <c r="L31" s="13">
        <f t="shared" si="0"/>
        <v>8</v>
      </c>
      <c r="M31" s="15">
        <v>3</v>
      </c>
      <c r="N31" s="15">
        <v>5</v>
      </c>
    </row>
    <row r="32" spans="1:16">
      <c r="A32" s="13">
        <v>2017</v>
      </c>
      <c r="B32" s="13">
        <v>0</v>
      </c>
      <c r="C32" s="13">
        <f t="shared" si="1"/>
        <v>424</v>
      </c>
      <c r="D32" s="68">
        <v>424</v>
      </c>
      <c r="E32" s="68"/>
      <c r="F32" s="69">
        <v>0</v>
      </c>
      <c r="G32" s="13">
        <v>1</v>
      </c>
      <c r="H32" s="13">
        <v>0</v>
      </c>
      <c r="I32" s="13">
        <v>0</v>
      </c>
      <c r="J32" s="13">
        <v>0</v>
      </c>
      <c r="K32" s="14">
        <v>0.45161290300000001</v>
      </c>
      <c r="L32" s="13">
        <f t="shared" si="0"/>
        <v>3</v>
      </c>
      <c r="M32" s="15">
        <v>1</v>
      </c>
      <c r="N32" s="15">
        <v>2</v>
      </c>
    </row>
    <row r="33" spans="1:1023">
      <c r="A33" s="13">
        <v>2018</v>
      </c>
      <c r="B33" s="13">
        <v>0</v>
      </c>
      <c r="C33" s="13">
        <f t="shared" si="1"/>
        <v>740</v>
      </c>
      <c r="D33" s="68">
        <v>740</v>
      </c>
      <c r="E33" s="68"/>
      <c r="F33" s="69">
        <v>0</v>
      </c>
      <c r="G33" s="13">
        <v>1</v>
      </c>
      <c r="H33" s="13">
        <v>0</v>
      </c>
      <c r="I33" s="13">
        <v>0</v>
      </c>
      <c r="J33" s="13">
        <v>0</v>
      </c>
      <c r="K33" s="14">
        <v>0.44811320799999999</v>
      </c>
      <c r="L33" s="13">
        <f t="shared" si="0"/>
        <v>3</v>
      </c>
      <c r="M33" s="15"/>
      <c r="N33" s="15">
        <v>3</v>
      </c>
    </row>
    <row r="34" spans="1:1023">
      <c r="A34" s="13">
        <v>2019</v>
      </c>
      <c r="B34" s="13">
        <v>0</v>
      </c>
      <c r="C34" s="13">
        <f t="shared" si="1"/>
        <v>958</v>
      </c>
      <c r="D34" s="68">
        <v>958</v>
      </c>
      <c r="E34" s="68"/>
      <c r="F34" s="69">
        <v>0</v>
      </c>
      <c r="G34" s="13">
        <v>1</v>
      </c>
      <c r="H34" s="13">
        <v>0</v>
      </c>
      <c r="I34" s="13">
        <v>0</v>
      </c>
      <c r="J34" s="13">
        <v>0</v>
      </c>
      <c r="K34" s="14">
        <v>0.48</v>
      </c>
      <c r="L34" s="13">
        <f t="shared" si="0"/>
        <v>4</v>
      </c>
      <c r="M34" s="15">
        <v>2</v>
      </c>
      <c r="N34" s="15">
        <v>2</v>
      </c>
    </row>
    <row r="35" spans="1:1023">
      <c r="A35" s="13">
        <v>2020</v>
      </c>
      <c r="B35" s="13">
        <v>0</v>
      </c>
      <c r="C35" s="13">
        <f t="shared" si="1"/>
        <v>925</v>
      </c>
      <c r="D35" s="68">
        <v>925</v>
      </c>
      <c r="E35" s="68"/>
      <c r="F35" s="69">
        <v>0</v>
      </c>
      <c r="G35" s="13">
        <v>1</v>
      </c>
      <c r="H35" s="13">
        <v>0</v>
      </c>
      <c r="I35" s="13">
        <v>0</v>
      </c>
      <c r="J35" s="13">
        <v>0</v>
      </c>
      <c r="K35" s="14">
        <v>0.45500000000000002</v>
      </c>
      <c r="L35" s="13">
        <f t="shared" si="0"/>
        <v>0</v>
      </c>
      <c r="M35" s="15"/>
      <c r="N35" s="15"/>
    </row>
    <row r="36" spans="1:1023">
      <c r="A36" s="13">
        <v>2021</v>
      </c>
      <c r="B36" s="13">
        <v>0</v>
      </c>
      <c r="C36" s="13">
        <f t="shared" si="1"/>
        <v>1103</v>
      </c>
      <c r="D36" s="68">
        <v>1103</v>
      </c>
      <c r="E36" s="68"/>
      <c r="F36" s="69">
        <v>0</v>
      </c>
      <c r="G36" s="13">
        <v>1</v>
      </c>
      <c r="H36" s="13">
        <v>0</v>
      </c>
      <c r="I36" s="13">
        <v>0</v>
      </c>
      <c r="J36" s="13">
        <v>0</v>
      </c>
      <c r="K36" s="14">
        <v>0.57228915700000005</v>
      </c>
      <c r="L36" s="13">
        <f t="shared" si="0"/>
        <v>2</v>
      </c>
      <c r="M36" s="15"/>
      <c r="N36" s="15">
        <v>2</v>
      </c>
    </row>
    <row r="37" spans="1:1023">
      <c r="A37" s="13">
        <v>2022</v>
      </c>
      <c r="B37" s="13">
        <v>0</v>
      </c>
      <c r="C37" s="13">
        <f t="shared" si="1"/>
        <v>1507</v>
      </c>
      <c r="D37" s="68">
        <v>1507</v>
      </c>
      <c r="E37" s="68"/>
      <c r="F37" s="69">
        <v>0</v>
      </c>
      <c r="G37" s="13">
        <v>1</v>
      </c>
      <c r="H37" s="13">
        <v>0</v>
      </c>
      <c r="I37" s="13">
        <v>0</v>
      </c>
      <c r="J37" s="13">
        <v>0</v>
      </c>
      <c r="K37" s="14">
        <v>0.66292134800000002</v>
      </c>
      <c r="L37" s="13">
        <f t="shared" si="0"/>
        <v>3</v>
      </c>
      <c r="M37" s="15">
        <v>1</v>
      </c>
      <c r="N37" s="15">
        <v>2</v>
      </c>
    </row>
    <row r="38" spans="1:1023">
      <c r="A38" s="13">
        <v>2023</v>
      </c>
      <c r="B38" s="13">
        <v>0</v>
      </c>
      <c r="C38" s="13">
        <f t="shared" si="1"/>
        <v>930</v>
      </c>
      <c r="D38" s="68">
        <v>930</v>
      </c>
      <c r="E38" s="68"/>
      <c r="F38" s="69">
        <v>0</v>
      </c>
      <c r="G38" s="13">
        <v>1</v>
      </c>
      <c r="H38" s="13">
        <v>0</v>
      </c>
      <c r="I38" s="13">
        <v>0</v>
      </c>
      <c r="J38" s="13">
        <v>0</v>
      </c>
      <c r="K38" s="14">
        <v>0.64204545499999999</v>
      </c>
      <c r="L38" s="13">
        <f t="shared" si="0"/>
        <v>5</v>
      </c>
      <c r="M38" s="15">
        <v>1</v>
      </c>
      <c r="N38" s="15">
        <v>4</v>
      </c>
    </row>
    <row r="39" spans="1:1023">
      <c r="A39" s="13">
        <v>2024</v>
      </c>
      <c r="B39" s="16"/>
      <c r="C39" s="13">
        <f t="shared" si="1"/>
        <v>899</v>
      </c>
      <c r="D39" s="68">
        <v>899</v>
      </c>
      <c r="E39" s="68"/>
      <c r="F39" s="17"/>
      <c r="G39" s="13">
        <v>1</v>
      </c>
      <c r="H39" s="17"/>
      <c r="I39" s="13">
        <v>0</v>
      </c>
      <c r="J39" s="13">
        <v>0</v>
      </c>
      <c r="K39" s="16"/>
      <c r="L39" s="16"/>
      <c r="M39" s="18"/>
      <c r="N39" s="18"/>
    </row>
    <row r="40" spans="1:1023">
      <c r="A40" s="13">
        <v>2025</v>
      </c>
      <c r="B40" s="16"/>
      <c r="C40" s="17"/>
      <c r="D40" s="17"/>
      <c r="E40" s="17"/>
      <c r="F40" s="17"/>
      <c r="G40" s="13">
        <v>1</v>
      </c>
      <c r="H40" s="17"/>
      <c r="I40" s="13">
        <v>0</v>
      </c>
      <c r="J40" s="13">
        <v>0</v>
      </c>
      <c r="K40" s="16"/>
      <c r="L40" s="16"/>
      <c r="M40" s="18"/>
      <c r="N40" s="18"/>
    </row>
    <row r="45" spans="1:1023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3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  <c r="AMH46" s="2"/>
      <c r="AMI46" s="2"/>
    </row>
    <row r="47" spans="1:1023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  <c r="AMH47" s="2"/>
      <c r="AMI47" s="2"/>
    </row>
    <row r="48" spans="1:1023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  <c r="AMH48" s="2"/>
      <c r="AMI48" s="2"/>
    </row>
    <row r="49" spans="1:1023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  <c r="AMH49" s="2"/>
      <c r="AMI49" s="2"/>
    </row>
    <row r="50" spans="1:1023">
      <c r="A50" s="13">
        <v>1992</v>
      </c>
      <c r="B50" s="13">
        <f>B7</f>
        <v>0</v>
      </c>
      <c r="C50" s="13">
        <f>C7</f>
        <v>2551</v>
      </c>
      <c r="D50" s="13">
        <f t="shared" ref="D50:D81" si="2">G7</f>
        <v>1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0.513513514</v>
      </c>
      <c r="I50" s="13">
        <f t="shared" ref="I50:I81" si="7">L7</f>
        <v>3</v>
      </c>
      <c r="AMH50" s="2"/>
      <c r="AMI50" s="2"/>
    </row>
    <row r="51" spans="1:1023">
      <c r="A51" s="13">
        <v>1993</v>
      </c>
      <c r="B51" s="13">
        <f t="shared" ref="B51:C66" si="8">B8</f>
        <v>0</v>
      </c>
      <c r="C51" s="13">
        <f t="shared" si="8"/>
        <v>2105</v>
      </c>
      <c r="D51" s="13">
        <f t="shared" si="2"/>
        <v>1</v>
      </c>
      <c r="E51" s="13">
        <f t="shared" si="3"/>
        <v>0</v>
      </c>
      <c r="F51" s="13">
        <f t="shared" si="4"/>
        <v>0</v>
      </c>
      <c r="G51" s="13">
        <f t="shared" si="5"/>
        <v>0</v>
      </c>
      <c r="H51" s="13">
        <f t="shared" si="6"/>
        <v>0.578125</v>
      </c>
      <c r="I51" s="13">
        <f t="shared" si="7"/>
        <v>4</v>
      </c>
      <c r="AMH51" s="2"/>
      <c r="AMI51" s="2"/>
    </row>
    <row r="52" spans="1:1023">
      <c r="A52" s="13">
        <v>1994</v>
      </c>
      <c r="B52" s="13">
        <f t="shared" si="8"/>
        <v>0</v>
      </c>
      <c r="C52" s="13">
        <f t="shared" si="8"/>
        <v>1095</v>
      </c>
      <c r="D52" s="13">
        <f t="shared" si="2"/>
        <v>1</v>
      </c>
      <c r="E52" s="13">
        <f t="shared" si="3"/>
        <v>0</v>
      </c>
      <c r="F52" s="13">
        <f t="shared" si="4"/>
        <v>0</v>
      </c>
      <c r="G52" s="13">
        <f t="shared" si="5"/>
        <v>0</v>
      </c>
      <c r="H52" s="13">
        <f t="shared" si="6"/>
        <v>0.61764705900000005</v>
      </c>
      <c r="I52" s="13">
        <f t="shared" si="7"/>
        <v>1</v>
      </c>
      <c r="AMH52" s="2"/>
      <c r="AMI52" s="2"/>
    </row>
    <row r="53" spans="1:1023">
      <c r="A53" s="13">
        <v>1995</v>
      </c>
      <c r="B53" s="13">
        <f t="shared" si="8"/>
        <v>0</v>
      </c>
      <c r="C53" s="13">
        <f t="shared" si="8"/>
        <v>1259</v>
      </c>
      <c r="D53" s="13">
        <f t="shared" si="2"/>
        <v>1</v>
      </c>
      <c r="E53" s="13">
        <f t="shared" si="3"/>
        <v>0</v>
      </c>
      <c r="F53" s="13">
        <f t="shared" si="4"/>
        <v>0</v>
      </c>
      <c r="G53" s="13">
        <f t="shared" si="5"/>
        <v>0</v>
      </c>
      <c r="H53" s="13">
        <f t="shared" si="6"/>
        <v>0.51898734199999996</v>
      </c>
      <c r="I53" s="13">
        <f t="shared" si="7"/>
        <v>2</v>
      </c>
      <c r="AMH53" s="2"/>
      <c r="AMI53" s="2"/>
    </row>
    <row r="54" spans="1:1023">
      <c r="A54" s="13">
        <v>1996</v>
      </c>
      <c r="B54" s="13">
        <f t="shared" si="8"/>
        <v>0</v>
      </c>
      <c r="C54" s="13">
        <f t="shared" si="8"/>
        <v>905</v>
      </c>
      <c r="D54" s="13">
        <f t="shared" si="2"/>
        <v>1</v>
      </c>
      <c r="E54" s="13">
        <f t="shared" si="3"/>
        <v>0</v>
      </c>
      <c r="F54" s="13">
        <f t="shared" si="4"/>
        <v>0</v>
      </c>
      <c r="G54" s="13">
        <f t="shared" si="5"/>
        <v>0</v>
      </c>
      <c r="H54" s="13">
        <f t="shared" si="6"/>
        <v>0.625</v>
      </c>
      <c r="I54" s="13">
        <f t="shared" si="7"/>
        <v>4</v>
      </c>
      <c r="AMH54" s="2"/>
      <c r="AMI54" s="2"/>
    </row>
    <row r="55" spans="1:1023">
      <c r="A55" s="13">
        <v>1997</v>
      </c>
      <c r="B55" s="13">
        <f t="shared" si="8"/>
        <v>0</v>
      </c>
      <c r="C55" s="13">
        <f t="shared" si="8"/>
        <v>813</v>
      </c>
      <c r="D55" s="13">
        <f t="shared" si="2"/>
        <v>1</v>
      </c>
      <c r="E55" s="13">
        <f t="shared" si="3"/>
        <v>0</v>
      </c>
      <c r="F55" s="13">
        <f t="shared" si="4"/>
        <v>0</v>
      </c>
      <c r="G55" s="13">
        <f t="shared" si="5"/>
        <v>0</v>
      </c>
      <c r="H55" s="13">
        <f t="shared" si="6"/>
        <v>0.54794520499999999</v>
      </c>
      <c r="I55" s="13">
        <f t="shared" si="7"/>
        <v>2</v>
      </c>
      <c r="AMH55" s="2"/>
      <c r="AMI55" s="2"/>
    </row>
    <row r="56" spans="1:1023">
      <c r="A56" s="13">
        <v>1998</v>
      </c>
      <c r="B56" s="13">
        <f t="shared" si="8"/>
        <v>0</v>
      </c>
      <c r="C56" s="13">
        <f t="shared" si="8"/>
        <v>1440</v>
      </c>
      <c r="D56" s="13">
        <f t="shared" si="2"/>
        <v>1</v>
      </c>
      <c r="E56" s="13">
        <f t="shared" si="3"/>
        <v>0</v>
      </c>
      <c r="F56" s="13">
        <f t="shared" si="4"/>
        <v>0</v>
      </c>
      <c r="G56" s="13">
        <f t="shared" si="5"/>
        <v>0</v>
      </c>
      <c r="H56" s="13">
        <f t="shared" si="6"/>
        <v>0.49206349199999999</v>
      </c>
      <c r="I56" s="13">
        <f t="shared" si="7"/>
        <v>2</v>
      </c>
      <c r="AMH56" s="2"/>
      <c r="AMI56" s="2"/>
    </row>
    <row r="57" spans="1:1023">
      <c r="A57" s="13">
        <v>1999</v>
      </c>
      <c r="B57" s="13">
        <f t="shared" si="8"/>
        <v>0</v>
      </c>
      <c r="C57" s="13">
        <f t="shared" si="8"/>
        <v>1201</v>
      </c>
      <c r="D57" s="13">
        <f t="shared" si="2"/>
        <v>1</v>
      </c>
      <c r="E57" s="13">
        <f t="shared" si="3"/>
        <v>0</v>
      </c>
      <c r="F57" s="13">
        <f t="shared" si="4"/>
        <v>0</v>
      </c>
      <c r="G57" s="13">
        <f t="shared" si="5"/>
        <v>0</v>
      </c>
      <c r="H57" s="13">
        <f t="shared" si="6"/>
        <v>0.52142857099999995</v>
      </c>
      <c r="I57" s="13">
        <f t="shared" si="7"/>
        <v>1</v>
      </c>
      <c r="AMH57" s="2"/>
      <c r="AMI57" s="2"/>
    </row>
    <row r="58" spans="1:1023">
      <c r="A58" s="13">
        <v>2000</v>
      </c>
      <c r="B58" s="13">
        <f t="shared" si="8"/>
        <v>0</v>
      </c>
      <c r="C58" s="13">
        <f t="shared" si="8"/>
        <v>448</v>
      </c>
      <c r="D58" s="13">
        <f t="shared" si="2"/>
        <v>1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0.50735294099999995</v>
      </c>
      <c r="I58" s="13">
        <f t="shared" si="7"/>
        <v>4</v>
      </c>
      <c r="AMH58" s="2"/>
      <c r="AMI58" s="2"/>
    </row>
    <row r="59" spans="1:1023">
      <c r="A59" s="13">
        <v>2001</v>
      </c>
      <c r="B59" s="13">
        <f t="shared" si="8"/>
        <v>0</v>
      </c>
      <c r="C59" s="13">
        <f t="shared" si="8"/>
        <v>389</v>
      </c>
      <c r="D59" s="13">
        <f t="shared" si="2"/>
        <v>1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0.47058823500000002</v>
      </c>
      <c r="I59" s="13">
        <f t="shared" si="7"/>
        <v>3</v>
      </c>
      <c r="AMH59" s="2"/>
      <c r="AMI59" s="2"/>
    </row>
    <row r="60" spans="1:1023">
      <c r="A60" s="13">
        <v>2002</v>
      </c>
      <c r="B60" s="13">
        <f t="shared" si="8"/>
        <v>0</v>
      </c>
      <c r="C60" s="13">
        <f t="shared" si="8"/>
        <v>392</v>
      </c>
      <c r="D60" s="13">
        <f t="shared" si="2"/>
        <v>1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0.44078947400000001</v>
      </c>
      <c r="I60" s="13">
        <f t="shared" si="7"/>
        <v>2</v>
      </c>
      <c r="AMH60" s="2"/>
      <c r="AMI60" s="2"/>
    </row>
    <row r="61" spans="1:1023">
      <c r="A61" s="13">
        <v>2003</v>
      </c>
      <c r="B61" s="13">
        <f t="shared" si="8"/>
        <v>0</v>
      </c>
      <c r="C61" s="13">
        <f t="shared" si="8"/>
        <v>407</v>
      </c>
      <c r="D61" s="13">
        <f t="shared" si="2"/>
        <v>1</v>
      </c>
      <c r="E61" s="13">
        <f t="shared" si="3"/>
        <v>1</v>
      </c>
      <c r="F61" s="13">
        <f t="shared" si="4"/>
        <v>0</v>
      </c>
      <c r="G61" s="13">
        <f t="shared" si="5"/>
        <v>0</v>
      </c>
      <c r="H61" s="13">
        <f t="shared" si="6"/>
        <v>0.441558442</v>
      </c>
      <c r="I61" s="13">
        <f t="shared" si="7"/>
        <v>2</v>
      </c>
      <c r="AMH61" s="2"/>
      <c r="AMI61" s="2"/>
    </row>
    <row r="62" spans="1:1023">
      <c r="A62" s="13">
        <v>2004</v>
      </c>
      <c r="B62" s="13">
        <f t="shared" si="8"/>
        <v>0</v>
      </c>
      <c r="C62" s="13">
        <f t="shared" si="8"/>
        <v>353</v>
      </c>
      <c r="D62" s="13">
        <f t="shared" si="2"/>
        <v>1</v>
      </c>
      <c r="E62" s="13">
        <f t="shared" si="3"/>
        <v>1</v>
      </c>
      <c r="F62" s="13">
        <f t="shared" si="4"/>
        <v>0</v>
      </c>
      <c r="G62" s="13">
        <f t="shared" si="5"/>
        <v>0</v>
      </c>
      <c r="H62" s="13">
        <f t="shared" si="6"/>
        <v>0.43150684900000003</v>
      </c>
      <c r="I62" s="13">
        <f t="shared" si="7"/>
        <v>2</v>
      </c>
      <c r="AMH62" s="2"/>
      <c r="AMI62" s="2"/>
    </row>
    <row r="63" spans="1:1023">
      <c r="A63" s="13">
        <v>2005</v>
      </c>
      <c r="B63" s="13">
        <f t="shared" si="8"/>
        <v>0</v>
      </c>
      <c r="C63" s="13">
        <f t="shared" si="8"/>
        <v>342</v>
      </c>
      <c r="D63" s="13">
        <f t="shared" si="2"/>
        <v>1</v>
      </c>
      <c r="E63" s="13">
        <f t="shared" si="3"/>
        <v>1</v>
      </c>
      <c r="F63" s="13">
        <f t="shared" si="4"/>
        <v>0</v>
      </c>
      <c r="G63" s="13">
        <f t="shared" si="5"/>
        <v>0</v>
      </c>
      <c r="H63" s="13">
        <f t="shared" si="6"/>
        <v>0.39189189200000002</v>
      </c>
      <c r="I63" s="13">
        <f t="shared" si="7"/>
        <v>2</v>
      </c>
      <c r="AMH63" s="2"/>
      <c r="AMI63" s="2"/>
    </row>
    <row r="64" spans="1:1023">
      <c r="A64" s="13">
        <v>2006</v>
      </c>
      <c r="B64" s="13">
        <f t="shared" si="8"/>
        <v>0</v>
      </c>
      <c r="C64" s="13">
        <f t="shared" si="8"/>
        <v>404</v>
      </c>
      <c r="D64" s="13">
        <f t="shared" si="2"/>
        <v>1</v>
      </c>
      <c r="E64" s="13">
        <f t="shared" si="3"/>
        <v>1</v>
      </c>
      <c r="F64" s="13">
        <f t="shared" si="4"/>
        <v>0</v>
      </c>
      <c r="G64" s="13">
        <f t="shared" si="5"/>
        <v>0</v>
      </c>
      <c r="H64" s="13">
        <f t="shared" si="6"/>
        <v>0.41089108899999999</v>
      </c>
      <c r="I64" s="13">
        <f t="shared" si="7"/>
        <v>1</v>
      </c>
      <c r="AMH64" s="2"/>
      <c r="AMI64" s="2"/>
    </row>
    <row r="65" spans="1:1023">
      <c r="A65" s="13">
        <v>2007</v>
      </c>
      <c r="B65" s="13">
        <f t="shared" si="8"/>
        <v>0</v>
      </c>
      <c r="C65" s="13">
        <f t="shared" si="8"/>
        <v>576</v>
      </c>
      <c r="D65" s="13">
        <f t="shared" si="2"/>
        <v>1</v>
      </c>
      <c r="E65" s="13">
        <f t="shared" si="3"/>
        <v>1</v>
      </c>
      <c r="F65" s="13">
        <f t="shared" si="4"/>
        <v>0</v>
      </c>
      <c r="G65" s="13">
        <f t="shared" si="5"/>
        <v>0</v>
      </c>
      <c r="H65" s="13">
        <f t="shared" si="6"/>
        <v>0.36708860799999998</v>
      </c>
      <c r="I65" s="13">
        <f t="shared" si="7"/>
        <v>1</v>
      </c>
      <c r="AMH65" s="2"/>
      <c r="AMI65" s="2"/>
    </row>
    <row r="66" spans="1:1023">
      <c r="A66" s="13">
        <v>2008</v>
      </c>
      <c r="B66" s="13">
        <f t="shared" si="8"/>
        <v>0</v>
      </c>
      <c r="C66" s="13">
        <f t="shared" si="8"/>
        <v>966</v>
      </c>
      <c r="D66" s="13">
        <f t="shared" si="2"/>
        <v>1</v>
      </c>
      <c r="E66" s="13">
        <f t="shared" si="3"/>
        <v>1</v>
      </c>
      <c r="F66" s="13">
        <f t="shared" si="4"/>
        <v>0</v>
      </c>
      <c r="G66" s="13">
        <f t="shared" si="5"/>
        <v>0</v>
      </c>
      <c r="H66" s="13">
        <f t="shared" si="6"/>
        <v>0.375</v>
      </c>
      <c r="I66" s="13">
        <f t="shared" si="7"/>
        <v>3</v>
      </c>
      <c r="AMH66" s="2"/>
      <c r="AMI66" s="2"/>
    </row>
    <row r="67" spans="1:1023">
      <c r="A67" s="13">
        <v>2009</v>
      </c>
      <c r="B67" s="13">
        <f t="shared" ref="B67:C81" si="9">B24</f>
        <v>0</v>
      </c>
      <c r="C67" s="13">
        <f t="shared" si="9"/>
        <v>956</v>
      </c>
      <c r="D67" s="13">
        <f t="shared" si="2"/>
        <v>1</v>
      </c>
      <c r="E67" s="13">
        <f t="shared" si="3"/>
        <v>1</v>
      </c>
      <c r="F67" s="13">
        <f t="shared" si="4"/>
        <v>0</v>
      </c>
      <c r="G67" s="13">
        <f t="shared" si="5"/>
        <v>0</v>
      </c>
      <c r="H67" s="13">
        <f t="shared" si="6"/>
        <v>0.5</v>
      </c>
      <c r="I67" s="13">
        <f t="shared" si="7"/>
        <v>3</v>
      </c>
      <c r="AMH67" s="2"/>
      <c r="AMI67" s="2"/>
    </row>
    <row r="68" spans="1:1023">
      <c r="A68" s="13">
        <v>2010</v>
      </c>
      <c r="B68" s="13">
        <f t="shared" si="9"/>
        <v>0</v>
      </c>
      <c r="C68" s="13">
        <f t="shared" si="9"/>
        <v>610</v>
      </c>
      <c r="D68" s="13">
        <f t="shared" si="2"/>
        <v>1</v>
      </c>
      <c r="E68" s="13">
        <f t="shared" si="3"/>
        <v>1</v>
      </c>
      <c r="F68" s="13">
        <f t="shared" si="4"/>
        <v>0</v>
      </c>
      <c r="G68" s="13">
        <f t="shared" si="5"/>
        <v>0</v>
      </c>
      <c r="H68" s="13">
        <f t="shared" si="6"/>
        <v>0.49305555600000001</v>
      </c>
      <c r="I68" s="13">
        <f t="shared" si="7"/>
        <v>3</v>
      </c>
      <c r="AMH68" s="2"/>
      <c r="AMI68" s="2"/>
    </row>
    <row r="69" spans="1:1023">
      <c r="A69" s="13">
        <v>2011</v>
      </c>
      <c r="B69" s="13">
        <f t="shared" si="9"/>
        <v>0</v>
      </c>
      <c r="C69" s="13">
        <f t="shared" si="9"/>
        <v>272</v>
      </c>
      <c r="D69" s="13">
        <f t="shared" si="2"/>
        <v>1</v>
      </c>
      <c r="E69" s="13">
        <f t="shared" si="3"/>
        <v>1</v>
      </c>
      <c r="F69" s="13">
        <f t="shared" si="4"/>
        <v>0</v>
      </c>
      <c r="G69" s="13">
        <f t="shared" si="5"/>
        <v>0</v>
      </c>
      <c r="H69" s="13">
        <f t="shared" si="6"/>
        <v>0.53676470600000004</v>
      </c>
      <c r="I69" s="13">
        <f t="shared" si="7"/>
        <v>2</v>
      </c>
      <c r="AMH69" s="2"/>
      <c r="AMI69" s="2"/>
    </row>
    <row r="70" spans="1:1023">
      <c r="A70" s="13">
        <v>2012</v>
      </c>
      <c r="B70" s="13">
        <f t="shared" si="9"/>
        <v>0</v>
      </c>
      <c r="C70" s="13">
        <f t="shared" si="9"/>
        <v>211</v>
      </c>
      <c r="D70" s="13">
        <f t="shared" si="2"/>
        <v>1</v>
      </c>
      <c r="E70" s="13">
        <f t="shared" si="3"/>
        <v>1</v>
      </c>
      <c r="F70" s="13">
        <f t="shared" si="4"/>
        <v>0</v>
      </c>
      <c r="G70" s="13">
        <f t="shared" si="5"/>
        <v>0</v>
      </c>
      <c r="H70" s="13">
        <f t="shared" si="6"/>
        <v>0.513513514</v>
      </c>
      <c r="I70" s="13">
        <f t="shared" si="7"/>
        <v>3</v>
      </c>
      <c r="AMH70" s="2"/>
      <c r="AMI70" s="2"/>
    </row>
    <row r="71" spans="1:1023">
      <c r="A71" s="13">
        <v>2013</v>
      </c>
      <c r="B71" s="13">
        <f t="shared" si="9"/>
        <v>0</v>
      </c>
      <c r="C71" s="13">
        <f t="shared" si="9"/>
        <v>293</v>
      </c>
      <c r="D71" s="13">
        <f t="shared" si="2"/>
        <v>1</v>
      </c>
      <c r="E71" s="13">
        <f t="shared" si="3"/>
        <v>1</v>
      </c>
      <c r="F71" s="13">
        <f t="shared" si="4"/>
        <v>0</v>
      </c>
      <c r="G71" s="13">
        <f t="shared" si="5"/>
        <v>0</v>
      </c>
      <c r="H71" s="13">
        <f t="shared" si="6"/>
        <v>0.515625</v>
      </c>
      <c r="I71" s="13">
        <f t="shared" si="7"/>
        <v>2</v>
      </c>
      <c r="AMH71" s="2"/>
      <c r="AMI71" s="2"/>
    </row>
    <row r="72" spans="1:1023">
      <c r="A72" s="13">
        <v>2014</v>
      </c>
      <c r="B72" s="13">
        <f t="shared" si="9"/>
        <v>0</v>
      </c>
      <c r="C72" s="13">
        <f t="shared" si="9"/>
        <v>293</v>
      </c>
      <c r="D72" s="13">
        <f t="shared" si="2"/>
        <v>1</v>
      </c>
      <c r="E72" s="13">
        <f t="shared" si="3"/>
        <v>0</v>
      </c>
      <c r="F72" s="13">
        <f t="shared" si="4"/>
        <v>0</v>
      </c>
      <c r="G72" s="13">
        <f t="shared" si="5"/>
        <v>0</v>
      </c>
      <c r="H72" s="13">
        <f t="shared" si="6"/>
        <v>0.55696202500000003</v>
      </c>
      <c r="I72" s="13">
        <f t="shared" si="7"/>
        <v>2</v>
      </c>
      <c r="AMH72" s="2"/>
      <c r="AMI72" s="2"/>
    </row>
    <row r="73" spans="1:1023">
      <c r="A73" s="13">
        <v>2015</v>
      </c>
      <c r="B73" s="13">
        <f t="shared" si="9"/>
        <v>0</v>
      </c>
      <c r="C73" s="13">
        <f t="shared" si="9"/>
        <v>318</v>
      </c>
      <c r="D73" s="13">
        <f t="shared" si="2"/>
        <v>1</v>
      </c>
      <c r="E73" s="13">
        <f t="shared" si="3"/>
        <v>0</v>
      </c>
      <c r="F73" s="13">
        <f t="shared" si="4"/>
        <v>0</v>
      </c>
      <c r="G73" s="13">
        <f t="shared" si="5"/>
        <v>0</v>
      </c>
      <c r="H73" s="13">
        <f t="shared" si="6"/>
        <v>0.55128205100000005</v>
      </c>
      <c r="I73" s="13">
        <f t="shared" si="7"/>
        <v>2</v>
      </c>
      <c r="AMH73" s="2"/>
      <c r="AMI73" s="2"/>
    </row>
    <row r="74" spans="1:1023">
      <c r="A74" s="13">
        <v>2016</v>
      </c>
      <c r="B74" s="13">
        <f t="shared" si="9"/>
        <v>0</v>
      </c>
      <c r="C74" s="13">
        <f t="shared" si="9"/>
        <v>310</v>
      </c>
      <c r="D74" s="13">
        <f t="shared" si="2"/>
        <v>1</v>
      </c>
      <c r="E74" s="13">
        <f t="shared" si="3"/>
        <v>0</v>
      </c>
      <c r="F74" s="13">
        <f t="shared" si="4"/>
        <v>0</v>
      </c>
      <c r="G74" s="13">
        <f t="shared" si="5"/>
        <v>0</v>
      </c>
      <c r="H74" s="13">
        <f t="shared" si="6"/>
        <v>0.58024691399999995</v>
      </c>
      <c r="I74" s="13">
        <f t="shared" si="7"/>
        <v>8</v>
      </c>
      <c r="AMH74" s="2"/>
      <c r="AMI74" s="2"/>
    </row>
    <row r="75" spans="1:1023">
      <c r="A75" s="13">
        <v>2017</v>
      </c>
      <c r="B75" s="13">
        <f t="shared" si="9"/>
        <v>0</v>
      </c>
      <c r="C75" s="13">
        <f t="shared" si="9"/>
        <v>424</v>
      </c>
      <c r="D75" s="13">
        <f t="shared" si="2"/>
        <v>1</v>
      </c>
      <c r="E75" s="13">
        <f t="shared" si="3"/>
        <v>0</v>
      </c>
      <c r="F75" s="13">
        <f t="shared" si="4"/>
        <v>0</v>
      </c>
      <c r="G75" s="13">
        <f t="shared" si="5"/>
        <v>0</v>
      </c>
      <c r="H75" s="13">
        <f t="shared" si="6"/>
        <v>0.45161290300000001</v>
      </c>
      <c r="I75" s="13">
        <f t="shared" si="7"/>
        <v>3</v>
      </c>
      <c r="AMH75" s="2"/>
      <c r="AMI75" s="2"/>
    </row>
    <row r="76" spans="1:1023">
      <c r="A76" s="13">
        <v>2018</v>
      </c>
      <c r="B76" s="13">
        <f t="shared" si="9"/>
        <v>0</v>
      </c>
      <c r="C76" s="13">
        <f t="shared" si="9"/>
        <v>740</v>
      </c>
      <c r="D76" s="13">
        <f t="shared" si="2"/>
        <v>1</v>
      </c>
      <c r="E76" s="13">
        <f t="shared" si="3"/>
        <v>0</v>
      </c>
      <c r="F76" s="13">
        <f t="shared" si="4"/>
        <v>0</v>
      </c>
      <c r="G76" s="13">
        <f t="shared" si="5"/>
        <v>0</v>
      </c>
      <c r="H76" s="13">
        <f t="shared" si="6"/>
        <v>0.44811320799999999</v>
      </c>
      <c r="I76" s="13">
        <f t="shared" si="7"/>
        <v>3</v>
      </c>
      <c r="AMH76" s="2"/>
      <c r="AMI76" s="2"/>
    </row>
    <row r="77" spans="1:1023">
      <c r="A77" s="13">
        <v>2019</v>
      </c>
      <c r="B77" s="13">
        <f t="shared" si="9"/>
        <v>0</v>
      </c>
      <c r="C77" s="13">
        <f t="shared" si="9"/>
        <v>958</v>
      </c>
      <c r="D77" s="13">
        <f t="shared" si="2"/>
        <v>1</v>
      </c>
      <c r="E77" s="13">
        <f t="shared" si="3"/>
        <v>0</v>
      </c>
      <c r="F77" s="13">
        <f t="shared" si="4"/>
        <v>0</v>
      </c>
      <c r="G77" s="13">
        <f t="shared" si="5"/>
        <v>0</v>
      </c>
      <c r="H77" s="13">
        <f t="shared" si="6"/>
        <v>0.48</v>
      </c>
      <c r="I77" s="13">
        <f t="shared" si="7"/>
        <v>4</v>
      </c>
      <c r="AMH77" s="2"/>
      <c r="AMI77" s="2"/>
    </row>
    <row r="78" spans="1:1023">
      <c r="A78" s="13">
        <v>2020</v>
      </c>
      <c r="B78" s="13">
        <f t="shared" si="9"/>
        <v>0</v>
      </c>
      <c r="C78" s="13">
        <f t="shared" si="9"/>
        <v>925</v>
      </c>
      <c r="D78" s="13">
        <f t="shared" si="2"/>
        <v>1</v>
      </c>
      <c r="E78" s="13">
        <f t="shared" si="3"/>
        <v>0</v>
      </c>
      <c r="F78" s="13">
        <f t="shared" si="4"/>
        <v>0</v>
      </c>
      <c r="G78" s="13">
        <f t="shared" si="5"/>
        <v>0</v>
      </c>
      <c r="H78" s="13">
        <f t="shared" si="6"/>
        <v>0.45500000000000002</v>
      </c>
      <c r="I78" s="13">
        <f t="shared" si="7"/>
        <v>0</v>
      </c>
      <c r="AMH78" s="2"/>
      <c r="AMI78" s="2"/>
    </row>
    <row r="79" spans="1:1023">
      <c r="A79" s="13">
        <v>2021</v>
      </c>
      <c r="B79" s="13">
        <f t="shared" si="9"/>
        <v>0</v>
      </c>
      <c r="C79" s="13">
        <f t="shared" si="9"/>
        <v>1103</v>
      </c>
      <c r="D79" s="13">
        <f t="shared" si="2"/>
        <v>1</v>
      </c>
      <c r="E79" s="13">
        <f t="shared" si="3"/>
        <v>0</v>
      </c>
      <c r="F79" s="13">
        <f t="shared" si="4"/>
        <v>0</v>
      </c>
      <c r="G79" s="13">
        <f t="shared" si="5"/>
        <v>0</v>
      </c>
      <c r="H79" s="13">
        <f t="shared" si="6"/>
        <v>0.57228915700000005</v>
      </c>
      <c r="I79" s="13">
        <f t="shared" si="7"/>
        <v>2</v>
      </c>
      <c r="AMH79" s="2"/>
      <c r="AMI79" s="2"/>
    </row>
    <row r="80" spans="1:1023">
      <c r="A80" s="13">
        <v>2022</v>
      </c>
      <c r="B80" s="13">
        <f t="shared" si="9"/>
        <v>0</v>
      </c>
      <c r="C80" s="13">
        <f t="shared" si="9"/>
        <v>1507</v>
      </c>
      <c r="D80" s="13">
        <f t="shared" si="2"/>
        <v>1</v>
      </c>
      <c r="E80" s="13">
        <f t="shared" si="3"/>
        <v>0</v>
      </c>
      <c r="F80" s="13">
        <f t="shared" si="4"/>
        <v>0</v>
      </c>
      <c r="G80" s="13">
        <f t="shared" si="5"/>
        <v>0</v>
      </c>
      <c r="H80" s="13">
        <f t="shared" si="6"/>
        <v>0.66292134800000002</v>
      </c>
      <c r="I80" s="13">
        <f t="shared" si="7"/>
        <v>3</v>
      </c>
      <c r="AMH80" s="2"/>
      <c r="AMI80" s="2"/>
    </row>
    <row r="81" spans="1:1023">
      <c r="A81" s="13">
        <v>2023</v>
      </c>
      <c r="B81" s="13">
        <f t="shared" si="9"/>
        <v>0</v>
      </c>
      <c r="C81" s="13">
        <f t="shared" si="9"/>
        <v>930</v>
      </c>
      <c r="D81" s="13">
        <f t="shared" si="2"/>
        <v>1</v>
      </c>
      <c r="E81" s="13">
        <f t="shared" si="3"/>
        <v>0</v>
      </c>
      <c r="F81" s="13">
        <f t="shared" si="4"/>
        <v>0</v>
      </c>
      <c r="G81" s="13">
        <f t="shared" si="5"/>
        <v>0</v>
      </c>
      <c r="H81" s="13">
        <f t="shared" si="6"/>
        <v>0.64204545499999999</v>
      </c>
      <c r="I81" s="13">
        <f t="shared" si="7"/>
        <v>5</v>
      </c>
      <c r="AMH81" s="2"/>
      <c r="AMI81" s="2"/>
    </row>
    <row r="82" spans="1:1023">
      <c r="AMH82" s="2"/>
      <c r="AMI82" s="2"/>
    </row>
    <row r="83" spans="1:1023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3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  <c r="AMH84" s="2"/>
      <c r="AMI84" s="2"/>
    </row>
    <row r="85" spans="1:1023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  <c r="AMH85" s="2"/>
      <c r="AMI85" s="2"/>
    </row>
    <row r="86" spans="1:1023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  <c r="AMH86" s="2"/>
      <c r="AMI86" s="2"/>
    </row>
    <row r="87" spans="1:1023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  <c r="AMH87" s="2"/>
      <c r="AMI87" s="2"/>
    </row>
    <row r="88" spans="1:1023">
      <c r="A88" s="13">
        <v>1992</v>
      </c>
      <c r="B88" s="13">
        <f t="shared" ref="B88:B119" si="10">-B50</f>
        <v>0</v>
      </c>
      <c r="C88" s="13">
        <f t="shared" ref="C88:C119" si="11">C50</f>
        <v>2551</v>
      </c>
      <c r="D88" s="13">
        <f t="shared" ref="D88:D119" si="12">D50</f>
        <v>1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0.513513514</v>
      </c>
      <c r="I88" s="13">
        <f t="shared" si="13"/>
        <v>3</v>
      </c>
      <c r="AMH88" s="2"/>
      <c r="AMI88" s="2"/>
    </row>
    <row r="89" spans="1:1023">
      <c r="A89" s="13">
        <v>1993</v>
      </c>
      <c r="B89" s="13">
        <f t="shared" si="10"/>
        <v>0</v>
      </c>
      <c r="C89" s="13">
        <f t="shared" si="11"/>
        <v>2105</v>
      </c>
      <c r="D89" s="13">
        <f t="shared" si="12"/>
        <v>1</v>
      </c>
      <c r="E89" s="13">
        <f t="shared" ref="E89:F104" si="14">-E51</f>
        <v>0</v>
      </c>
      <c r="F89" s="13">
        <f t="shared" si="14"/>
        <v>0</v>
      </c>
      <c r="G89" s="13">
        <f t="shared" si="13"/>
        <v>0</v>
      </c>
      <c r="H89" s="13">
        <f t="shared" si="13"/>
        <v>0.578125</v>
      </c>
      <c r="I89" s="13">
        <f t="shared" si="13"/>
        <v>4</v>
      </c>
      <c r="AMH89" s="2"/>
      <c r="AMI89" s="2"/>
    </row>
    <row r="90" spans="1:1023">
      <c r="A90" s="13">
        <v>1994</v>
      </c>
      <c r="B90" s="13">
        <f t="shared" si="10"/>
        <v>0</v>
      </c>
      <c r="C90" s="13">
        <f t="shared" si="11"/>
        <v>1095</v>
      </c>
      <c r="D90" s="13">
        <f t="shared" si="12"/>
        <v>1</v>
      </c>
      <c r="E90" s="13">
        <f t="shared" si="14"/>
        <v>0</v>
      </c>
      <c r="F90" s="13">
        <f t="shared" si="14"/>
        <v>0</v>
      </c>
      <c r="G90" s="13">
        <f t="shared" si="13"/>
        <v>0</v>
      </c>
      <c r="H90" s="13">
        <f t="shared" si="13"/>
        <v>0.61764705900000005</v>
      </c>
      <c r="I90" s="13">
        <f t="shared" si="13"/>
        <v>1</v>
      </c>
      <c r="AMH90" s="2"/>
      <c r="AMI90" s="2"/>
    </row>
    <row r="91" spans="1:1023">
      <c r="A91" s="13">
        <v>1995</v>
      </c>
      <c r="B91" s="13">
        <f t="shared" si="10"/>
        <v>0</v>
      </c>
      <c r="C91" s="13">
        <f t="shared" si="11"/>
        <v>1259</v>
      </c>
      <c r="D91" s="13">
        <f t="shared" si="12"/>
        <v>1</v>
      </c>
      <c r="E91" s="13">
        <f t="shared" si="14"/>
        <v>0</v>
      </c>
      <c r="F91" s="13">
        <f t="shared" si="14"/>
        <v>0</v>
      </c>
      <c r="G91" s="13">
        <f t="shared" si="13"/>
        <v>0</v>
      </c>
      <c r="H91" s="13">
        <f t="shared" si="13"/>
        <v>0.51898734199999996</v>
      </c>
      <c r="I91" s="13">
        <f t="shared" si="13"/>
        <v>2</v>
      </c>
      <c r="AMH91" s="2"/>
      <c r="AMI91" s="2"/>
    </row>
    <row r="92" spans="1:1023">
      <c r="A92" s="13">
        <v>1996</v>
      </c>
      <c r="B92" s="13">
        <f t="shared" si="10"/>
        <v>0</v>
      </c>
      <c r="C92" s="13">
        <f t="shared" si="11"/>
        <v>905</v>
      </c>
      <c r="D92" s="13">
        <f t="shared" si="12"/>
        <v>1</v>
      </c>
      <c r="E92" s="13">
        <f t="shared" si="14"/>
        <v>0</v>
      </c>
      <c r="F92" s="13">
        <f t="shared" si="14"/>
        <v>0</v>
      </c>
      <c r="G92" s="13">
        <f t="shared" si="13"/>
        <v>0</v>
      </c>
      <c r="H92" s="13">
        <f t="shared" si="13"/>
        <v>0.625</v>
      </c>
      <c r="I92" s="13">
        <f t="shared" si="13"/>
        <v>4</v>
      </c>
      <c r="AMH92" s="2"/>
      <c r="AMI92" s="2"/>
    </row>
    <row r="93" spans="1:1023">
      <c r="A93" s="13">
        <v>1997</v>
      </c>
      <c r="B93" s="13">
        <f t="shared" si="10"/>
        <v>0</v>
      </c>
      <c r="C93" s="13">
        <f t="shared" si="11"/>
        <v>813</v>
      </c>
      <c r="D93" s="13">
        <f t="shared" si="12"/>
        <v>1</v>
      </c>
      <c r="E93" s="13">
        <f t="shared" si="14"/>
        <v>0</v>
      </c>
      <c r="F93" s="13">
        <f t="shared" si="14"/>
        <v>0</v>
      </c>
      <c r="G93" s="13">
        <f t="shared" si="13"/>
        <v>0</v>
      </c>
      <c r="H93" s="13">
        <f t="shared" si="13"/>
        <v>0.54794520499999999</v>
      </c>
      <c r="I93" s="13">
        <f t="shared" si="13"/>
        <v>2</v>
      </c>
      <c r="AMH93" s="2"/>
      <c r="AMI93" s="2"/>
    </row>
    <row r="94" spans="1:1023">
      <c r="A94" s="13">
        <v>1998</v>
      </c>
      <c r="B94" s="13">
        <f t="shared" si="10"/>
        <v>0</v>
      </c>
      <c r="C94" s="13">
        <f t="shared" si="11"/>
        <v>1440</v>
      </c>
      <c r="D94" s="13">
        <f t="shared" si="12"/>
        <v>1</v>
      </c>
      <c r="E94" s="13">
        <f t="shared" si="14"/>
        <v>0</v>
      </c>
      <c r="F94" s="13">
        <f t="shared" si="14"/>
        <v>0</v>
      </c>
      <c r="G94" s="13">
        <f t="shared" si="13"/>
        <v>0</v>
      </c>
      <c r="H94" s="13">
        <f t="shared" si="13"/>
        <v>0.49206349199999999</v>
      </c>
      <c r="I94" s="13">
        <f t="shared" si="13"/>
        <v>2</v>
      </c>
      <c r="AMH94" s="2"/>
      <c r="AMI94" s="2"/>
    </row>
    <row r="95" spans="1:1023">
      <c r="A95" s="13">
        <v>1999</v>
      </c>
      <c r="B95" s="13">
        <f t="shared" si="10"/>
        <v>0</v>
      </c>
      <c r="C95" s="13">
        <f t="shared" si="11"/>
        <v>1201</v>
      </c>
      <c r="D95" s="13">
        <f t="shared" si="12"/>
        <v>1</v>
      </c>
      <c r="E95" s="13">
        <f t="shared" si="14"/>
        <v>0</v>
      </c>
      <c r="F95" s="13">
        <f t="shared" si="14"/>
        <v>0</v>
      </c>
      <c r="G95" s="13">
        <f t="shared" si="13"/>
        <v>0</v>
      </c>
      <c r="H95" s="13">
        <f t="shared" si="13"/>
        <v>0.52142857099999995</v>
      </c>
      <c r="I95" s="13">
        <f t="shared" si="13"/>
        <v>1</v>
      </c>
      <c r="AMH95" s="2"/>
      <c r="AMI95" s="2"/>
    </row>
    <row r="96" spans="1:1023">
      <c r="A96" s="13">
        <v>2000</v>
      </c>
      <c r="B96" s="13">
        <f t="shared" si="10"/>
        <v>0</v>
      </c>
      <c r="C96" s="13">
        <f t="shared" si="11"/>
        <v>448</v>
      </c>
      <c r="D96" s="13">
        <f t="shared" si="12"/>
        <v>1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0.50735294099999995</v>
      </c>
      <c r="I96" s="13">
        <f t="shared" si="13"/>
        <v>4</v>
      </c>
      <c r="AMH96" s="2"/>
      <c r="AMI96" s="2"/>
    </row>
    <row r="97" spans="1:1023">
      <c r="A97" s="13">
        <v>2001</v>
      </c>
      <c r="B97" s="13">
        <f t="shared" si="10"/>
        <v>0</v>
      </c>
      <c r="C97" s="13">
        <f t="shared" si="11"/>
        <v>389</v>
      </c>
      <c r="D97" s="13">
        <f t="shared" si="12"/>
        <v>1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0.47058823500000002</v>
      </c>
      <c r="I97" s="13">
        <f t="shared" si="13"/>
        <v>3</v>
      </c>
      <c r="AMH97" s="2"/>
      <c r="AMI97" s="2"/>
    </row>
    <row r="98" spans="1:1023">
      <c r="A98" s="13">
        <v>2002</v>
      </c>
      <c r="B98" s="13">
        <f t="shared" si="10"/>
        <v>0</v>
      </c>
      <c r="C98" s="13">
        <f t="shared" si="11"/>
        <v>392</v>
      </c>
      <c r="D98" s="13">
        <f t="shared" si="12"/>
        <v>1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0.44078947400000001</v>
      </c>
      <c r="I98" s="13">
        <f t="shared" si="13"/>
        <v>2</v>
      </c>
      <c r="AMH98" s="2"/>
      <c r="AMI98" s="2"/>
    </row>
    <row r="99" spans="1:1023">
      <c r="A99" s="13">
        <v>2003</v>
      </c>
      <c r="B99" s="13">
        <f t="shared" si="10"/>
        <v>0</v>
      </c>
      <c r="C99" s="13">
        <f t="shared" si="11"/>
        <v>407</v>
      </c>
      <c r="D99" s="13">
        <f t="shared" si="12"/>
        <v>1</v>
      </c>
      <c r="E99" s="13">
        <f t="shared" si="14"/>
        <v>-1</v>
      </c>
      <c r="F99" s="13">
        <f t="shared" si="14"/>
        <v>0</v>
      </c>
      <c r="G99" s="13">
        <f t="shared" si="13"/>
        <v>0</v>
      </c>
      <c r="H99" s="13">
        <f t="shared" si="13"/>
        <v>0.441558442</v>
      </c>
      <c r="I99" s="13">
        <f t="shared" si="13"/>
        <v>2</v>
      </c>
      <c r="AMH99" s="2"/>
      <c r="AMI99" s="2"/>
    </row>
    <row r="100" spans="1:1023">
      <c r="A100" s="13">
        <v>2004</v>
      </c>
      <c r="B100" s="13">
        <f t="shared" si="10"/>
        <v>0</v>
      </c>
      <c r="C100" s="13">
        <f t="shared" si="11"/>
        <v>353</v>
      </c>
      <c r="D100" s="13">
        <f t="shared" si="12"/>
        <v>1</v>
      </c>
      <c r="E100" s="13">
        <f t="shared" si="14"/>
        <v>-1</v>
      </c>
      <c r="F100" s="13">
        <f t="shared" si="14"/>
        <v>0</v>
      </c>
      <c r="G100" s="13">
        <f t="shared" si="13"/>
        <v>0</v>
      </c>
      <c r="H100" s="13">
        <f t="shared" si="13"/>
        <v>0.43150684900000003</v>
      </c>
      <c r="I100" s="13">
        <f t="shared" si="13"/>
        <v>2</v>
      </c>
      <c r="AMH100" s="2"/>
      <c r="AMI100" s="2"/>
    </row>
    <row r="101" spans="1:1023">
      <c r="A101" s="13">
        <v>2005</v>
      </c>
      <c r="B101" s="13">
        <f t="shared" si="10"/>
        <v>0</v>
      </c>
      <c r="C101" s="13">
        <f t="shared" si="11"/>
        <v>342</v>
      </c>
      <c r="D101" s="13">
        <f t="shared" si="12"/>
        <v>1</v>
      </c>
      <c r="E101" s="13">
        <f t="shared" si="14"/>
        <v>-1</v>
      </c>
      <c r="F101" s="13">
        <f t="shared" si="14"/>
        <v>0</v>
      </c>
      <c r="G101" s="13">
        <f t="shared" si="13"/>
        <v>0</v>
      </c>
      <c r="H101" s="13">
        <f t="shared" si="13"/>
        <v>0.39189189200000002</v>
      </c>
      <c r="I101" s="13">
        <f t="shared" si="13"/>
        <v>2</v>
      </c>
      <c r="AMH101" s="2"/>
      <c r="AMI101" s="2"/>
    </row>
    <row r="102" spans="1:1023">
      <c r="A102" s="13">
        <v>2006</v>
      </c>
      <c r="B102" s="13">
        <f t="shared" si="10"/>
        <v>0</v>
      </c>
      <c r="C102" s="13">
        <f t="shared" si="11"/>
        <v>404</v>
      </c>
      <c r="D102" s="13">
        <f t="shared" si="12"/>
        <v>1</v>
      </c>
      <c r="E102" s="13">
        <f t="shared" si="14"/>
        <v>-1</v>
      </c>
      <c r="F102" s="13">
        <f t="shared" si="14"/>
        <v>0</v>
      </c>
      <c r="G102" s="13">
        <f t="shared" si="13"/>
        <v>0</v>
      </c>
      <c r="H102" s="13">
        <f t="shared" si="13"/>
        <v>0.41089108899999999</v>
      </c>
      <c r="I102" s="13">
        <f t="shared" si="13"/>
        <v>1</v>
      </c>
      <c r="AMH102" s="2"/>
      <c r="AMI102" s="2"/>
    </row>
    <row r="103" spans="1:1023">
      <c r="A103" s="13">
        <v>2007</v>
      </c>
      <c r="B103" s="13">
        <f t="shared" si="10"/>
        <v>0</v>
      </c>
      <c r="C103" s="13">
        <f t="shared" si="11"/>
        <v>576</v>
      </c>
      <c r="D103" s="13">
        <f t="shared" si="12"/>
        <v>1</v>
      </c>
      <c r="E103" s="13">
        <f t="shared" si="14"/>
        <v>-1</v>
      </c>
      <c r="F103" s="13">
        <f t="shared" si="14"/>
        <v>0</v>
      </c>
      <c r="G103" s="13">
        <f t="shared" si="13"/>
        <v>0</v>
      </c>
      <c r="H103" s="13">
        <f t="shared" si="13"/>
        <v>0.36708860799999998</v>
      </c>
      <c r="I103" s="13">
        <f t="shared" si="13"/>
        <v>1</v>
      </c>
      <c r="AMH103" s="2"/>
      <c r="AMI103" s="2"/>
    </row>
    <row r="104" spans="1:1023">
      <c r="A104" s="13">
        <v>2008</v>
      </c>
      <c r="B104" s="13">
        <f t="shared" si="10"/>
        <v>0</v>
      </c>
      <c r="C104" s="13">
        <f t="shared" si="11"/>
        <v>966</v>
      </c>
      <c r="D104" s="13">
        <f t="shared" si="12"/>
        <v>1</v>
      </c>
      <c r="E104" s="13">
        <f t="shared" si="14"/>
        <v>-1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0.375</v>
      </c>
      <c r="I104" s="13">
        <f t="shared" si="15"/>
        <v>3</v>
      </c>
      <c r="AMH104" s="2"/>
      <c r="AMI104" s="2"/>
    </row>
    <row r="105" spans="1:1023">
      <c r="A105" s="13">
        <v>2009</v>
      </c>
      <c r="B105" s="13">
        <f t="shared" si="10"/>
        <v>0</v>
      </c>
      <c r="C105" s="13">
        <f t="shared" si="11"/>
        <v>956</v>
      </c>
      <c r="D105" s="13">
        <f t="shared" si="12"/>
        <v>1</v>
      </c>
      <c r="E105" s="13">
        <f t="shared" ref="E105:F119" si="16">-E67</f>
        <v>-1</v>
      </c>
      <c r="F105" s="13">
        <f t="shared" si="16"/>
        <v>0</v>
      </c>
      <c r="G105" s="13">
        <f t="shared" si="15"/>
        <v>0</v>
      </c>
      <c r="H105" s="13">
        <f t="shared" si="15"/>
        <v>0.5</v>
      </c>
      <c r="I105" s="13">
        <f t="shared" si="15"/>
        <v>3</v>
      </c>
      <c r="AMH105" s="2"/>
      <c r="AMI105" s="2"/>
    </row>
    <row r="106" spans="1:1023">
      <c r="A106" s="13">
        <v>2010</v>
      </c>
      <c r="B106" s="13">
        <f t="shared" si="10"/>
        <v>0</v>
      </c>
      <c r="C106" s="13">
        <f t="shared" si="11"/>
        <v>610</v>
      </c>
      <c r="D106" s="13">
        <f t="shared" si="12"/>
        <v>1</v>
      </c>
      <c r="E106" s="13">
        <f t="shared" si="16"/>
        <v>-1</v>
      </c>
      <c r="F106" s="13">
        <f t="shared" si="16"/>
        <v>0</v>
      </c>
      <c r="G106" s="13">
        <f t="shared" si="15"/>
        <v>0</v>
      </c>
      <c r="H106" s="13">
        <f t="shared" si="15"/>
        <v>0.49305555600000001</v>
      </c>
      <c r="I106" s="13">
        <f t="shared" si="15"/>
        <v>3</v>
      </c>
      <c r="AMH106" s="2"/>
      <c r="AMI106" s="2"/>
    </row>
    <row r="107" spans="1:1023">
      <c r="A107" s="13">
        <v>2011</v>
      </c>
      <c r="B107" s="13">
        <f t="shared" si="10"/>
        <v>0</v>
      </c>
      <c r="C107" s="13">
        <f t="shared" si="11"/>
        <v>272</v>
      </c>
      <c r="D107" s="13">
        <f t="shared" si="12"/>
        <v>1</v>
      </c>
      <c r="E107" s="13">
        <f t="shared" si="16"/>
        <v>-1</v>
      </c>
      <c r="F107" s="13">
        <f t="shared" si="16"/>
        <v>0</v>
      </c>
      <c r="G107" s="13">
        <f t="shared" si="15"/>
        <v>0</v>
      </c>
      <c r="H107" s="13">
        <f t="shared" si="15"/>
        <v>0.53676470600000004</v>
      </c>
      <c r="I107" s="13">
        <f t="shared" si="15"/>
        <v>2</v>
      </c>
      <c r="AMH107" s="2"/>
      <c r="AMI107" s="2"/>
    </row>
    <row r="108" spans="1:1023">
      <c r="A108" s="13">
        <v>2012</v>
      </c>
      <c r="B108" s="13">
        <f t="shared" si="10"/>
        <v>0</v>
      </c>
      <c r="C108" s="13">
        <f t="shared" si="11"/>
        <v>211</v>
      </c>
      <c r="D108" s="13">
        <f t="shared" si="12"/>
        <v>1</v>
      </c>
      <c r="E108" s="13">
        <f t="shared" si="16"/>
        <v>-1</v>
      </c>
      <c r="F108" s="13">
        <f t="shared" si="16"/>
        <v>0</v>
      </c>
      <c r="G108" s="13">
        <f t="shared" si="15"/>
        <v>0</v>
      </c>
      <c r="H108" s="13">
        <f t="shared" si="15"/>
        <v>0.513513514</v>
      </c>
      <c r="I108" s="13">
        <f t="shared" si="15"/>
        <v>3</v>
      </c>
      <c r="AMH108" s="2"/>
      <c r="AMI108" s="2"/>
    </row>
    <row r="109" spans="1:1023">
      <c r="A109" s="13">
        <v>2013</v>
      </c>
      <c r="B109" s="13">
        <f t="shared" si="10"/>
        <v>0</v>
      </c>
      <c r="C109" s="13">
        <f t="shared" si="11"/>
        <v>293</v>
      </c>
      <c r="D109" s="13">
        <f t="shared" si="12"/>
        <v>1</v>
      </c>
      <c r="E109" s="13">
        <f t="shared" si="16"/>
        <v>-1</v>
      </c>
      <c r="F109" s="13">
        <f t="shared" si="16"/>
        <v>0</v>
      </c>
      <c r="G109" s="13">
        <f t="shared" si="15"/>
        <v>0</v>
      </c>
      <c r="H109" s="13">
        <f t="shared" si="15"/>
        <v>0.515625</v>
      </c>
      <c r="I109" s="13">
        <f t="shared" si="15"/>
        <v>2</v>
      </c>
      <c r="AMH109" s="2"/>
      <c r="AMI109" s="2"/>
    </row>
    <row r="110" spans="1:1023">
      <c r="A110" s="13">
        <v>2014</v>
      </c>
      <c r="B110" s="13">
        <f t="shared" si="10"/>
        <v>0</v>
      </c>
      <c r="C110" s="13">
        <f t="shared" si="11"/>
        <v>293</v>
      </c>
      <c r="D110" s="13">
        <f t="shared" si="12"/>
        <v>1</v>
      </c>
      <c r="E110" s="13">
        <f t="shared" si="16"/>
        <v>0</v>
      </c>
      <c r="F110" s="13">
        <f t="shared" si="16"/>
        <v>0</v>
      </c>
      <c r="G110" s="13">
        <f t="shared" si="15"/>
        <v>0</v>
      </c>
      <c r="H110" s="13">
        <f t="shared" si="15"/>
        <v>0.55696202500000003</v>
      </c>
      <c r="I110" s="13">
        <f t="shared" si="15"/>
        <v>2</v>
      </c>
      <c r="AMH110" s="2"/>
      <c r="AMI110" s="2"/>
    </row>
    <row r="111" spans="1:1023">
      <c r="A111" s="13">
        <v>2015</v>
      </c>
      <c r="B111" s="13">
        <f t="shared" si="10"/>
        <v>0</v>
      </c>
      <c r="C111" s="13">
        <f t="shared" si="11"/>
        <v>318</v>
      </c>
      <c r="D111" s="13">
        <f t="shared" si="12"/>
        <v>1</v>
      </c>
      <c r="E111" s="13">
        <f t="shared" si="16"/>
        <v>0</v>
      </c>
      <c r="F111" s="13">
        <f t="shared" si="16"/>
        <v>0</v>
      </c>
      <c r="G111" s="13">
        <f t="shared" si="15"/>
        <v>0</v>
      </c>
      <c r="H111" s="13">
        <f t="shared" si="15"/>
        <v>0.55128205100000005</v>
      </c>
      <c r="I111" s="13">
        <f t="shared" si="15"/>
        <v>2</v>
      </c>
      <c r="AMH111" s="2"/>
      <c r="AMI111" s="2"/>
    </row>
    <row r="112" spans="1:1023">
      <c r="A112" s="13">
        <v>2016</v>
      </c>
      <c r="B112" s="13">
        <f t="shared" si="10"/>
        <v>0</v>
      </c>
      <c r="C112" s="13">
        <f t="shared" si="11"/>
        <v>310</v>
      </c>
      <c r="D112" s="13">
        <f t="shared" si="12"/>
        <v>1</v>
      </c>
      <c r="E112" s="13">
        <f t="shared" si="16"/>
        <v>0</v>
      </c>
      <c r="F112" s="13">
        <f t="shared" si="16"/>
        <v>0</v>
      </c>
      <c r="G112" s="13">
        <f t="shared" si="15"/>
        <v>0</v>
      </c>
      <c r="H112" s="13">
        <f t="shared" si="15"/>
        <v>0.58024691399999995</v>
      </c>
      <c r="I112" s="13">
        <f t="shared" si="15"/>
        <v>8</v>
      </c>
      <c r="AMH112" s="2"/>
      <c r="AMI112" s="2"/>
    </row>
    <row r="113" spans="1:1023">
      <c r="A113" s="13">
        <v>2017</v>
      </c>
      <c r="B113" s="13">
        <f t="shared" si="10"/>
        <v>0</v>
      </c>
      <c r="C113" s="13">
        <f t="shared" si="11"/>
        <v>424</v>
      </c>
      <c r="D113" s="13">
        <f t="shared" si="12"/>
        <v>1</v>
      </c>
      <c r="E113" s="13">
        <f t="shared" si="16"/>
        <v>0</v>
      </c>
      <c r="F113" s="13">
        <f t="shared" si="16"/>
        <v>0</v>
      </c>
      <c r="G113" s="13">
        <f t="shared" si="15"/>
        <v>0</v>
      </c>
      <c r="H113" s="13">
        <f t="shared" si="15"/>
        <v>0.45161290300000001</v>
      </c>
      <c r="I113" s="13">
        <f t="shared" si="15"/>
        <v>3</v>
      </c>
      <c r="AMH113" s="2"/>
      <c r="AMI113" s="2"/>
    </row>
    <row r="114" spans="1:1023">
      <c r="A114" s="13">
        <v>2018</v>
      </c>
      <c r="B114" s="13">
        <f t="shared" si="10"/>
        <v>0</v>
      </c>
      <c r="C114" s="13">
        <f t="shared" si="11"/>
        <v>740</v>
      </c>
      <c r="D114" s="13">
        <f t="shared" si="12"/>
        <v>1</v>
      </c>
      <c r="E114" s="13">
        <f t="shared" si="16"/>
        <v>0</v>
      </c>
      <c r="F114" s="13">
        <f t="shared" si="16"/>
        <v>0</v>
      </c>
      <c r="G114" s="13">
        <f t="shared" si="15"/>
        <v>0</v>
      </c>
      <c r="H114" s="13">
        <f t="shared" si="15"/>
        <v>0.44811320799999999</v>
      </c>
      <c r="I114" s="13">
        <f t="shared" si="15"/>
        <v>3</v>
      </c>
      <c r="AMH114" s="2"/>
      <c r="AMI114" s="2"/>
    </row>
    <row r="115" spans="1:1023">
      <c r="A115" s="13">
        <v>2019</v>
      </c>
      <c r="B115" s="13">
        <f t="shared" si="10"/>
        <v>0</v>
      </c>
      <c r="C115" s="13">
        <f t="shared" si="11"/>
        <v>958</v>
      </c>
      <c r="D115" s="13">
        <f t="shared" si="12"/>
        <v>1</v>
      </c>
      <c r="E115" s="13">
        <f t="shared" si="16"/>
        <v>0</v>
      </c>
      <c r="F115" s="13">
        <f t="shared" si="16"/>
        <v>0</v>
      </c>
      <c r="G115" s="13">
        <f t="shared" si="15"/>
        <v>0</v>
      </c>
      <c r="H115" s="13">
        <f t="shared" si="15"/>
        <v>0.48</v>
      </c>
      <c r="I115" s="13">
        <f t="shared" si="15"/>
        <v>4</v>
      </c>
      <c r="AMH115" s="2"/>
      <c r="AMI115" s="2"/>
    </row>
    <row r="116" spans="1:1023">
      <c r="A116" s="13">
        <v>2020</v>
      </c>
      <c r="B116" s="13">
        <f t="shared" si="10"/>
        <v>0</v>
      </c>
      <c r="C116" s="13">
        <f t="shared" si="11"/>
        <v>925</v>
      </c>
      <c r="D116" s="13">
        <f t="shared" si="12"/>
        <v>1</v>
      </c>
      <c r="E116" s="13">
        <f t="shared" si="16"/>
        <v>0</v>
      </c>
      <c r="F116" s="13">
        <f t="shared" si="16"/>
        <v>0</v>
      </c>
      <c r="G116" s="13">
        <f t="shared" si="15"/>
        <v>0</v>
      </c>
      <c r="H116" s="13">
        <f t="shared" si="15"/>
        <v>0.45500000000000002</v>
      </c>
      <c r="I116" s="13">
        <f t="shared" si="15"/>
        <v>0</v>
      </c>
      <c r="AMH116" s="2"/>
      <c r="AMI116" s="2"/>
    </row>
    <row r="117" spans="1:1023">
      <c r="A117" s="13">
        <v>2021</v>
      </c>
      <c r="B117" s="13">
        <f t="shared" si="10"/>
        <v>0</v>
      </c>
      <c r="C117" s="13">
        <f t="shared" si="11"/>
        <v>1103</v>
      </c>
      <c r="D117" s="13">
        <f t="shared" si="12"/>
        <v>1</v>
      </c>
      <c r="E117" s="13">
        <f t="shared" si="16"/>
        <v>0</v>
      </c>
      <c r="F117" s="13">
        <f t="shared" si="16"/>
        <v>0</v>
      </c>
      <c r="G117" s="13">
        <f t="shared" si="15"/>
        <v>0</v>
      </c>
      <c r="H117" s="13">
        <f t="shared" si="15"/>
        <v>0.57228915700000005</v>
      </c>
      <c r="I117" s="13">
        <f t="shared" si="15"/>
        <v>2</v>
      </c>
      <c r="AMH117" s="2"/>
      <c r="AMI117" s="2"/>
    </row>
    <row r="118" spans="1:1023">
      <c r="A118" s="13">
        <v>2022</v>
      </c>
      <c r="B118" s="13">
        <f t="shared" si="10"/>
        <v>0</v>
      </c>
      <c r="C118" s="13">
        <f t="shared" si="11"/>
        <v>1507</v>
      </c>
      <c r="D118" s="13">
        <f t="shared" si="12"/>
        <v>1</v>
      </c>
      <c r="E118" s="13">
        <f t="shared" si="16"/>
        <v>0</v>
      </c>
      <c r="F118" s="13">
        <f t="shared" si="16"/>
        <v>0</v>
      </c>
      <c r="G118" s="13">
        <f t="shared" si="15"/>
        <v>0</v>
      </c>
      <c r="H118" s="13">
        <f t="shared" si="15"/>
        <v>0.66292134800000002</v>
      </c>
      <c r="I118" s="13">
        <f t="shared" si="15"/>
        <v>3</v>
      </c>
      <c r="AMH118" s="2"/>
      <c r="AMI118" s="2"/>
    </row>
    <row r="119" spans="1:1023">
      <c r="A119" s="13">
        <v>2023</v>
      </c>
      <c r="B119" s="13">
        <f t="shared" si="10"/>
        <v>0</v>
      </c>
      <c r="C119" s="13">
        <f t="shared" si="11"/>
        <v>930</v>
      </c>
      <c r="D119" s="13">
        <f t="shared" si="12"/>
        <v>1</v>
      </c>
      <c r="E119" s="13">
        <f t="shared" si="16"/>
        <v>0</v>
      </c>
      <c r="F119" s="13">
        <f>-F81</f>
        <v>0</v>
      </c>
      <c r="G119" s="13">
        <f t="shared" si="15"/>
        <v>0</v>
      </c>
      <c r="H119" s="13">
        <f t="shared" si="15"/>
        <v>0.64204545499999999</v>
      </c>
      <c r="I119" s="13">
        <f t="shared" si="15"/>
        <v>5</v>
      </c>
      <c r="AMH119" s="2"/>
      <c r="AMI119" s="2"/>
    </row>
    <row r="120" spans="1:1023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  <c r="AMH120" s="2"/>
      <c r="AMI120" s="2"/>
    </row>
    <row r="121" spans="1:1023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  <c r="AMH121" s="2"/>
      <c r="AMI121" s="2"/>
    </row>
    <row r="122" spans="1:1023">
      <c r="AMH122" s="2"/>
      <c r="AMI122" s="2"/>
    </row>
    <row r="123" spans="1:1023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3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  <c r="AMH124" s="2"/>
      <c r="AMI124" s="2"/>
    </row>
    <row r="125" spans="1:1023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  <c r="AMH125" s="2"/>
      <c r="AMI125" s="2"/>
    </row>
    <row r="126" spans="1:1023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  <c r="AMH126" s="2"/>
      <c r="AMI126" s="2"/>
    </row>
    <row r="127" spans="1:1023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  <c r="AMH127" s="2"/>
      <c r="AMI127" s="2"/>
    </row>
    <row r="128" spans="1:1023">
      <c r="A128" s="25">
        <v>1992</v>
      </c>
      <c r="B128" s="25">
        <f>(B88-B$120)/B$121</f>
        <v>7.7196092360300783E-2</v>
      </c>
      <c r="C128" s="26">
        <f t="shared" ref="C128" si="17">(C88-C$120)/C$121</f>
        <v>7.6094275149829036</v>
      </c>
      <c r="D128" s="26">
        <f t="shared" ref="D128:I137" si="18">(D88-D$120)/D$121</f>
        <v>2.1208180775780408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-1.1220193966365264</v>
      </c>
      <c r="I128" s="25">
        <f t="shared" si="18"/>
        <v>1.3330762357613379</v>
      </c>
      <c r="K128" s="35"/>
      <c r="AMH128" s="2"/>
      <c r="AMI128" s="2"/>
    </row>
    <row r="129" spans="1:1023">
      <c r="A129" s="25">
        <v>1993</v>
      </c>
      <c r="B129" s="26">
        <f t="shared" ref="B129:C144" si="19">(B89-B$120)/B$121</f>
        <v>7.7196092360300783E-2</v>
      </c>
      <c r="C129" s="26">
        <f t="shared" si="19"/>
        <v>6.2302703799582568</v>
      </c>
      <c r="D129" s="26">
        <f t="shared" si="18"/>
        <v>2.1208180775780408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-0.75751978937484399</v>
      </c>
      <c r="I129" s="26">
        <f t="shared" si="18"/>
        <v>2.0157767716313537</v>
      </c>
      <c r="AMH129" s="2"/>
      <c r="AMI129" s="2"/>
    </row>
    <row r="130" spans="1:1023">
      <c r="A130" s="25">
        <v>1994</v>
      </c>
      <c r="B130" s="26">
        <f t="shared" si="19"/>
        <v>7.7196092360300783E-2</v>
      </c>
      <c r="C130" s="26">
        <f t="shared" si="19"/>
        <v>3.107067002436076</v>
      </c>
      <c r="D130" s="26">
        <f t="shared" si="18"/>
        <v>2.1208180775780408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-0.53455981932132957</v>
      </c>
      <c r="I130" s="26">
        <f t="shared" si="18"/>
        <v>-3.2324835978693942E-2</v>
      </c>
      <c r="AMH130" s="2"/>
      <c r="AMI130" s="2"/>
    </row>
    <row r="131" spans="1:1023">
      <c r="A131" s="25">
        <v>1995</v>
      </c>
      <c r="B131" s="26">
        <f t="shared" si="19"/>
        <v>7.7196092360300783E-2</v>
      </c>
      <c r="C131" s="26">
        <f t="shared" si="19"/>
        <v>3.6142010162119549</v>
      </c>
      <c r="D131" s="26">
        <f t="shared" si="18"/>
        <v>2.1208180775780408</v>
      </c>
      <c r="E131" s="26">
        <f t="shared" si="18"/>
        <v>0.22358915376221591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-1.0911393119992843</v>
      </c>
      <c r="I131" s="26">
        <f t="shared" si="18"/>
        <v>0.65037569989132193</v>
      </c>
      <c r="AMH131" s="2"/>
      <c r="AMI131" s="2"/>
    </row>
    <row r="132" spans="1:1023">
      <c r="A132" s="25">
        <v>1996</v>
      </c>
      <c r="B132" s="26">
        <f t="shared" si="19"/>
        <v>7.7196092360300783E-2</v>
      </c>
      <c r="C132" s="26">
        <f t="shared" si="19"/>
        <v>2.5195336937932895</v>
      </c>
      <c r="D132" s="26">
        <f t="shared" si="18"/>
        <v>2.1208180775780408</v>
      </c>
      <c r="E132" s="26">
        <f t="shared" si="18"/>
        <v>0.22358915376221591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-0.49307889584097031</v>
      </c>
      <c r="I132" s="26">
        <f t="shared" si="18"/>
        <v>2.0157767716313537</v>
      </c>
      <c r="AMH132" s="2"/>
      <c r="AMI132" s="2"/>
    </row>
    <row r="133" spans="1:1023">
      <c r="A133" s="25">
        <v>1997</v>
      </c>
      <c r="B133" s="26">
        <f t="shared" si="19"/>
        <v>7.7196092360300783E-2</v>
      </c>
      <c r="C133" s="26">
        <f t="shared" si="19"/>
        <v>2.235043881187309</v>
      </c>
      <c r="D133" s="26">
        <f t="shared" si="18"/>
        <v>2.1208180775780408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-0.92777625777951889</v>
      </c>
      <c r="I133" s="26">
        <f t="shared" si="18"/>
        <v>0.65037569989132193</v>
      </c>
      <c r="AMH133" s="2"/>
      <c r="AMI133" s="2"/>
    </row>
    <row r="134" spans="1:1023">
      <c r="A134" s="25">
        <v>1998</v>
      </c>
      <c r="B134" s="26">
        <f t="shared" si="19"/>
        <v>7.7196092360300783E-2</v>
      </c>
      <c r="C134" s="26">
        <f t="shared" si="19"/>
        <v>4.173903799708504</v>
      </c>
      <c r="D134" s="26">
        <f t="shared" si="18"/>
        <v>2.1208180775780408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-1.2430276736285533</v>
      </c>
      <c r="I134" s="26">
        <f t="shared" si="18"/>
        <v>0.65037569989132193</v>
      </c>
      <c r="AMH134" s="2"/>
      <c r="AMI134" s="2"/>
    </row>
    <row r="135" spans="1:1023">
      <c r="A135" s="25">
        <v>1999</v>
      </c>
      <c r="B135" s="26">
        <f t="shared" si="19"/>
        <v>7.7196092360300783E-2</v>
      </c>
      <c r="C135" s="26">
        <f t="shared" si="19"/>
        <v>3.4348487430473149</v>
      </c>
      <c r="D135" s="26">
        <f t="shared" si="18"/>
        <v>2.1208180775780408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-1.0773673487335607</v>
      </c>
      <c r="I135" s="26">
        <f t="shared" si="18"/>
        <v>-3.2324835978693942E-2</v>
      </c>
      <c r="AMH135" s="2"/>
      <c r="AMI135" s="2"/>
    </row>
    <row r="136" spans="1:1023">
      <c r="A136" s="25">
        <v>2000</v>
      </c>
      <c r="B136" s="26">
        <f t="shared" si="19"/>
        <v>7.7196092360300783E-2</v>
      </c>
      <c r="C136" s="26">
        <f t="shared" si="19"/>
        <v>1.1063614724787978</v>
      </c>
      <c r="D136" s="26">
        <f t="shared" si="18"/>
        <v>2.1208180775780408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-1.1567736884509408</v>
      </c>
      <c r="I136" s="26">
        <f t="shared" si="18"/>
        <v>2.0157767716313537</v>
      </c>
      <c r="AMH136" s="2"/>
      <c r="AMI136" s="2"/>
    </row>
    <row r="137" spans="1:1023">
      <c r="A137" s="25">
        <v>2001</v>
      </c>
      <c r="B137" s="26">
        <f t="shared" si="19"/>
        <v>7.7196092360300783E-2</v>
      </c>
      <c r="C137" s="26">
        <f t="shared" si="19"/>
        <v>0.9239169187423536</v>
      </c>
      <c r="D137" s="26">
        <f t="shared" si="18"/>
        <v>2.1208180775780408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-1.3641783114941439</v>
      </c>
      <c r="I137" s="26">
        <f t="shared" si="18"/>
        <v>1.3330762357613379</v>
      </c>
      <c r="AMH137" s="2"/>
      <c r="AMI137" s="2"/>
    </row>
    <row r="138" spans="1:1023">
      <c r="A138" s="25">
        <v>2002</v>
      </c>
      <c r="B138" s="26">
        <f t="shared" si="19"/>
        <v>7.7196092360300783E-2</v>
      </c>
      <c r="C138" s="26">
        <f t="shared" si="19"/>
        <v>0.93319376045776603</v>
      </c>
      <c r="D138" s="26">
        <f t="shared" ref="D138:I147" si="20">(D98-D$120)/D$121</f>
        <v>2.1208180775780408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-1.5322852125083808</v>
      </c>
      <c r="I138" s="26">
        <f t="shared" si="20"/>
        <v>0.65037569989132193</v>
      </c>
      <c r="AMH138" s="2"/>
      <c r="AMI138" s="2"/>
    </row>
    <row r="139" spans="1:1023">
      <c r="A139" s="25">
        <v>2003</v>
      </c>
      <c r="B139" s="26">
        <f t="shared" si="19"/>
        <v>7.7196092360300783E-2</v>
      </c>
      <c r="C139" s="26">
        <f t="shared" si="19"/>
        <v>0.97957796903482819</v>
      </c>
      <c r="D139" s="26">
        <f t="shared" si="20"/>
        <v>2.1208180775780408</v>
      </c>
      <c r="E139" s="26">
        <f t="shared" si="20"/>
        <v>-0.32423021137212282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-1.5279471520279764</v>
      </c>
      <c r="I139" s="26">
        <f t="shared" si="20"/>
        <v>0.65037569989132193</v>
      </c>
      <c r="AMH139" s="2"/>
      <c r="AMI139" s="2"/>
    </row>
    <row r="140" spans="1:1023">
      <c r="A140" s="25">
        <v>2004</v>
      </c>
      <c r="B140" s="26">
        <f t="shared" si="19"/>
        <v>7.7196092360300783E-2</v>
      </c>
      <c r="C140" s="26">
        <f t="shared" si="19"/>
        <v>0.81259481815740464</v>
      </c>
      <c r="D140" s="26">
        <f t="shared" si="20"/>
        <v>2.1208180775780408</v>
      </c>
      <c r="E140" s="26">
        <f t="shared" si="20"/>
        <v>-0.32423021137212282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-1.5846522663609646</v>
      </c>
      <c r="I140" s="26">
        <f t="shared" si="20"/>
        <v>0.65037569989132193</v>
      </c>
      <c r="AMH140" s="2"/>
      <c r="AMI140" s="2"/>
    </row>
    <row r="141" spans="1:1023">
      <c r="A141" s="25">
        <v>2005</v>
      </c>
      <c r="B141" s="26">
        <f t="shared" si="19"/>
        <v>7.7196092360300783E-2</v>
      </c>
      <c r="C141" s="26">
        <f t="shared" si="19"/>
        <v>0.77857973186755902</v>
      </c>
      <c r="D141" s="26">
        <f t="shared" si="20"/>
        <v>2.1208180775780408</v>
      </c>
      <c r="E141" s="26">
        <f t="shared" si="20"/>
        <v>-0.32423021137212282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-1.8081363117238656</v>
      </c>
      <c r="I141" s="26">
        <f t="shared" si="20"/>
        <v>0.65037569989132193</v>
      </c>
      <c r="AMH141" s="2"/>
      <c r="AMI141" s="2"/>
    </row>
    <row r="142" spans="1:1023">
      <c r="A142" s="25">
        <v>2006</v>
      </c>
      <c r="B142" s="26">
        <f t="shared" si="19"/>
        <v>7.7196092360300783E-2</v>
      </c>
      <c r="C142" s="26">
        <f t="shared" si="19"/>
        <v>0.97030112731941576</v>
      </c>
      <c r="D142" s="26">
        <f t="shared" si="20"/>
        <v>2.1208180775780408</v>
      </c>
      <c r="E142" s="26">
        <f t="shared" si="20"/>
        <v>-0.32423021137212282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-1.7009541329269358</v>
      </c>
      <c r="I142" s="26">
        <f t="shared" si="20"/>
        <v>-3.2324835978693942E-2</v>
      </c>
      <c r="AMH142" s="2"/>
      <c r="AMI142" s="2"/>
    </row>
    <row r="143" spans="1:1023">
      <c r="A143" s="25">
        <v>2007</v>
      </c>
      <c r="B143" s="26">
        <f t="shared" si="19"/>
        <v>7.7196092360300783E-2</v>
      </c>
      <c r="C143" s="26">
        <f t="shared" si="19"/>
        <v>1.5021733856697277</v>
      </c>
      <c r="D143" s="26">
        <f t="shared" si="20"/>
        <v>2.1208180775780408</v>
      </c>
      <c r="E143" s="26">
        <f t="shared" si="20"/>
        <v>-0.32423021137212282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-1.9480617001726004</v>
      </c>
      <c r="I143" s="26">
        <f t="shared" si="20"/>
        <v>-3.2324835978693942E-2</v>
      </c>
      <c r="AMH143" s="2"/>
      <c r="AMI143" s="2"/>
    </row>
    <row r="144" spans="1:1023">
      <c r="A144" s="25">
        <v>2008</v>
      </c>
      <c r="B144" s="26">
        <f t="shared" si="19"/>
        <v>7.7196092360300783E-2</v>
      </c>
      <c r="C144" s="26">
        <f t="shared" si="19"/>
        <v>2.7081628086733422</v>
      </c>
      <c r="D144" s="26">
        <f t="shared" si="20"/>
        <v>2.1208180775780408</v>
      </c>
      <c r="E144" s="26">
        <f t="shared" si="20"/>
        <v>-0.32423021137212282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-1.9034303280216298</v>
      </c>
      <c r="I144" s="26">
        <f t="shared" si="20"/>
        <v>1.3330762357613379</v>
      </c>
      <c r="AMH144" s="2"/>
      <c r="AMI144" s="2"/>
    </row>
    <row r="145" spans="1:1023">
      <c r="A145" s="25">
        <v>2009</v>
      </c>
      <c r="B145" s="26">
        <f t="shared" ref="B145:C159" si="21">(B105-B$120)/B$121</f>
        <v>7.7196092360300783E-2</v>
      </c>
      <c r="C145" s="26">
        <f t="shared" si="21"/>
        <v>2.6772400029553007</v>
      </c>
      <c r="D145" s="26">
        <f t="shared" si="20"/>
        <v>2.1208180775780408</v>
      </c>
      <c r="E145" s="26">
        <f t="shared" si="20"/>
        <v>-0.32423021137212282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-1.1982546119313</v>
      </c>
      <c r="I145" s="26">
        <f t="shared" si="20"/>
        <v>1.3330762357613379</v>
      </c>
      <c r="AMH145" s="2"/>
      <c r="AMI145" s="2"/>
    </row>
    <row r="146" spans="1:1023">
      <c r="A146" s="25">
        <v>2010</v>
      </c>
      <c r="B146" s="26">
        <f t="shared" si="21"/>
        <v>7.7196092360300783E-2</v>
      </c>
      <c r="C146" s="26">
        <f t="shared" si="21"/>
        <v>1.6073109251110684</v>
      </c>
      <c r="D146" s="26">
        <f t="shared" si="20"/>
        <v>2.1208180775780408</v>
      </c>
      <c r="E146" s="26">
        <f t="shared" si="20"/>
        <v>-0.32423021137212282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-1.2374310380956937</v>
      </c>
      <c r="I146" s="26">
        <f t="shared" si="20"/>
        <v>1.3330762357613379</v>
      </c>
      <c r="AMH146" s="2"/>
      <c r="AMI146" s="2"/>
    </row>
    <row r="147" spans="1:1023">
      <c r="A147" s="25">
        <v>2011</v>
      </c>
      <c r="B147" s="26">
        <f t="shared" si="21"/>
        <v>7.7196092360300783E-2</v>
      </c>
      <c r="C147" s="26">
        <f t="shared" si="21"/>
        <v>0.56212009184126932</v>
      </c>
      <c r="D147" s="26">
        <f t="shared" si="20"/>
        <v>2.1208180775780408</v>
      </c>
      <c r="E147" s="26">
        <f t="shared" si="20"/>
        <v>-0.32423021137212282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-0.99084998888809628</v>
      </c>
      <c r="I147" s="26">
        <f t="shared" si="20"/>
        <v>0.65037569989132193</v>
      </c>
      <c r="AMH147" s="2"/>
      <c r="AMI147" s="2"/>
    </row>
    <row r="148" spans="1:1023">
      <c r="A148" s="25">
        <v>2012</v>
      </c>
      <c r="B148" s="26">
        <f t="shared" si="21"/>
        <v>7.7196092360300783E-2</v>
      </c>
      <c r="C148" s="26">
        <f t="shared" si="21"/>
        <v>0.37349097696121675</v>
      </c>
      <c r="D148" s="26">
        <f t="shared" ref="D148:I157" si="22">(D108-D$120)/D$121</f>
        <v>2.1208180775780408</v>
      </c>
      <c r="E148" s="26">
        <f t="shared" si="22"/>
        <v>-0.32423021137212282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-1.1220193966365264</v>
      </c>
      <c r="I148" s="26">
        <f t="shared" si="22"/>
        <v>1.3330762357613379</v>
      </c>
      <c r="AMH148" s="2"/>
      <c r="AMI148" s="2"/>
    </row>
    <row r="149" spans="1:1023">
      <c r="A149" s="25">
        <v>2013</v>
      </c>
      <c r="B149" s="26">
        <f t="shared" si="21"/>
        <v>7.7196092360300783E-2</v>
      </c>
      <c r="C149" s="26">
        <f t="shared" si="21"/>
        <v>0.62705798384915623</v>
      </c>
      <c r="D149" s="26">
        <f t="shared" si="22"/>
        <v>2.1208180775780408</v>
      </c>
      <c r="E149" s="26">
        <f t="shared" si="22"/>
        <v>-0.32423021137212282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-1.1101076474200089</v>
      </c>
      <c r="I149" s="26">
        <f t="shared" si="22"/>
        <v>0.65037569989132193</v>
      </c>
      <c r="AMH149" s="2"/>
      <c r="AMI149" s="2"/>
    </row>
    <row r="150" spans="1:1023">
      <c r="A150" s="25">
        <v>2014</v>
      </c>
      <c r="B150" s="26">
        <f t="shared" si="21"/>
        <v>7.7196092360300783E-2</v>
      </c>
      <c r="C150" s="26">
        <f t="shared" si="21"/>
        <v>0.62705798384915623</v>
      </c>
      <c r="D150" s="26">
        <f t="shared" si="22"/>
        <v>2.1208180775780408</v>
      </c>
      <c r="E150" s="26">
        <f t="shared" si="22"/>
        <v>0.22358915376221591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-0.8769087177766578</v>
      </c>
      <c r="I150" s="26">
        <f t="shared" si="22"/>
        <v>0.65037569989132193</v>
      </c>
      <c r="AMH150" s="2"/>
      <c r="AMI150" s="2"/>
    </row>
    <row r="151" spans="1:1023">
      <c r="A151" s="25">
        <v>2015</v>
      </c>
      <c r="B151" s="26">
        <f t="shared" si="21"/>
        <v>7.7196092360300783E-2</v>
      </c>
      <c r="C151" s="26">
        <f t="shared" si="21"/>
        <v>0.70436499814425968</v>
      </c>
      <c r="D151" s="26">
        <f t="shared" si="22"/>
        <v>2.1208180775780408</v>
      </c>
      <c r="E151" s="26">
        <f t="shared" si="22"/>
        <v>0.22358915376221591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-0.90895175563925323</v>
      </c>
      <c r="I151" s="26">
        <f t="shared" si="22"/>
        <v>0.65037569989132193</v>
      </c>
      <c r="AMH151" s="2"/>
      <c r="AMI151" s="2"/>
    </row>
    <row r="152" spans="1:1023">
      <c r="A152" s="25">
        <v>2016</v>
      </c>
      <c r="B152" s="26">
        <f t="shared" si="21"/>
        <v>7.7196092360300783E-2</v>
      </c>
      <c r="C152" s="26">
        <f t="shared" si="21"/>
        <v>0.6796267535698266</v>
      </c>
      <c r="D152" s="26">
        <f t="shared" si="22"/>
        <v>2.1208180775780408</v>
      </c>
      <c r="E152" s="26">
        <f t="shared" si="22"/>
        <v>0.22358915376221591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-0.74554921157938747</v>
      </c>
      <c r="I152" s="26">
        <f t="shared" si="22"/>
        <v>4.7465789151114173</v>
      </c>
      <c r="AMH152" s="2"/>
      <c r="AMI152" s="2"/>
    </row>
    <row r="153" spans="1:1023">
      <c r="A153" s="25">
        <v>2017</v>
      </c>
      <c r="B153" s="26">
        <f t="shared" si="21"/>
        <v>7.7196092360300783E-2</v>
      </c>
      <c r="C153" s="26">
        <f t="shared" si="21"/>
        <v>1.0321467387554986</v>
      </c>
      <c r="D153" s="26">
        <f t="shared" si="22"/>
        <v>2.1208180775780408</v>
      </c>
      <c r="E153" s="26">
        <f t="shared" si="22"/>
        <v>0.22358915376221591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-1.4712258581433579</v>
      </c>
      <c r="I153" s="26">
        <f t="shared" si="22"/>
        <v>1.3330762357613379</v>
      </c>
      <c r="AMH153" s="2"/>
      <c r="AMI153" s="2"/>
    </row>
    <row r="154" spans="1:1023">
      <c r="A154" s="25">
        <v>2018</v>
      </c>
      <c r="B154" s="26">
        <f t="shared" si="21"/>
        <v>7.7196092360300783E-2</v>
      </c>
      <c r="C154" s="26">
        <f t="shared" si="21"/>
        <v>2.0093073994456065</v>
      </c>
      <c r="D154" s="26">
        <f t="shared" si="22"/>
        <v>2.1208180775780408</v>
      </c>
      <c r="E154" s="26">
        <f t="shared" si="22"/>
        <v>0.22358915376221591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-1.4909690575651402</v>
      </c>
      <c r="I154" s="26">
        <f t="shared" si="22"/>
        <v>1.3330762357613379</v>
      </c>
      <c r="AMH154" s="2"/>
      <c r="AMI154" s="2"/>
    </row>
    <row r="155" spans="1:1023">
      <c r="A155" s="25">
        <v>2019</v>
      </c>
      <c r="B155" s="26">
        <f t="shared" si="21"/>
        <v>7.7196092360300783E-2</v>
      </c>
      <c r="C155" s="26">
        <f t="shared" si="21"/>
        <v>2.6834245640989089</v>
      </c>
      <c r="D155" s="26">
        <f t="shared" si="22"/>
        <v>2.1208180775780408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-1.311082726505753</v>
      </c>
      <c r="I155" s="26">
        <f t="shared" si="22"/>
        <v>2.0157767716313537</v>
      </c>
      <c r="AMH155" s="2"/>
      <c r="AMI155" s="2"/>
    </row>
    <row r="156" spans="1:1023">
      <c r="A156" s="25">
        <v>2020</v>
      </c>
      <c r="B156" s="26">
        <f t="shared" si="21"/>
        <v>7.7196092360300783E-2</v>
      </c>
      <c r="C156" s="26">
        <f t="shared" si="21"/>
        <v>2.5813793052293725</v>
      </c>
      <c r="D156" s="26">
        <f t="shared" si="22"/>
        <v>2.1208180775780408</v>
      </c>
      <c r="E156" s="26">
        <f t="shared" si="22"/>
        <v>0.22358915376221591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-1.4521178697238186</v>
      </c>
      <c r="I156" s="26">
        <f t="shared" si="22"/>
        <v>-0.71502537184870985</v>
      </c>
      <c r="AMH156" s="2"/>
      <c r="AMI156" s="2"/>
    </row>
    <row r="157" spans="1:1023">
      <c r="A157" s="25">
        <v>2021</v>
      </c>
      <c r="B157" s="26">
        <f t="shared" si="21"/>
        <v>7.7196092360300783E-2</v>
      </c>
      <c r="C157" s="26">
        <f t="shared" si="21"/>
        <v>3.1318052470105093</v>
      </c>
      <c r="D157" s="26">
        <f t="shared" si="22"/>
        <v>2.1208180775780408</v>
      </c>
      <c r="E157" s="26">
        <f t="shared" si="22"/>
        <v>0.22358915376221591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-0.79044214750696962</v>
      </c>
      <c r="I157" s="26">
        <f t="shared" si="22"/>
        <v>0.65037569989132193</v>
      </c>
      <c r="AMH157" s="2"/>
      <c r="AMI157" s="2"/>
    </row>
    <row r="158" spans="1:1023">
      <c r="A158" s="25">
        <v>2022</v>
      </c>
      <c r="B158" s="26">
        <f t="shared" si="21"/>
        <v>7.7196092360300783E-2</v>
      </c>
      <c r="C158" s="26">
        <f t="shared" si="21"/>
        <v>4.3810865980193814</v>
      </c>
      <c r="D158" s="26">
        <f t="shared" ref="D158:I159" si="23">(D118-D$120)/D$121</f>
        <v>2.1208180775780408</v>
      </c>
      <c r="E158" s="26">
        <f t="shared" si="23"/>
        <v>0.22358915376221591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-0.27914918599288541</v>
      </c>
      <c r="I158" s="26">
        <f t="shared" si="23"/>
        <v>1.3330762357613379</v>
      </c>
      <c r="AMH158" s="2"/>
      <c r="AMI158" s="2"/>
    </row>
    <row r="159" spans="1:1023">
      <c r="A159" s="25">
        <v>2023</v>
      </c>
      <c r="B159" s="25">
        <f>(B119-B$120)/B$121</f>
        <v>7.7196092360300783E-2</v>
      </c>
      <c r="C159" s="26">
        <f t="shared" si="21"/>
        <v>2.5968407080883931</v>
      </c>
      <c r="D159" s="26">
        <f t="shared" si="23"/>
        <v>2.1208180775780408</v>
      </c>
      <c r="E159" s="26">
        <f t="shared" si="23"/>
        <v>0.22358915376221591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-0.39691856835528644</v>
      </c>
      <c r="I159" s="25">
        <f t="shared" si="23"/>
        <v>2.6984773075013697</v>
      </c>
      <c r="AMH159" s="2"/>
      <c r="AMI159" s="2"/>
    </row>
    <row r="160" spans="1:1023">
      <c r="AMH160" s="2"/>
      <c r="AMI160" s="2"/>
    </row>
    <row r="161" spans="1:1023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3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  <c r="AMH162" s="2"/>
      <c r="AMI162" s="2"/>
    </row>
    <row r="163" spans="1:1023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  <c r="AMH163" s="2"/>
      <c r="AMI163" s="2"/>
    </row>
    <row r="164" spans="1:1023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  <c r="AMH164" s="2"/>
      <c r="AMI164" s="2"/>
    </row>
    <row r="165" spans="1:1023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  <c r="AMH165" s="2"/>
      <c r="AMI165" s="2"/>
    </row>
    <row r="166" spans="1:1023">
      <c r="A166" s="25">
        <v>1992</v>
      </c>
      <c r="B166" s="25">
        <f>B128</f>
        <v>7.7196092360300783E-2</v>
      </c>
      <c r="C166" s="25">
        <f t="shared" ref="C166" si="24">C128</f>
        <v>7.6094275149829036</v>
      </c>
      <c r="D166" s="25">
        <f t="shared" ref="D166:I175" si="25">D128</f>
        <v>2.1208180775780408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-1.1220193966365264</v>
      </c>
      <c r="I166" s="25">
        <f t="shared" si="25"/>
        <v>1.3330762357613379</v>
      </c>
      <c r="J166" s="58">
        <f t="shared" ref="J166:J197" si="26">MIN(B166:I166)</f>
        <v>-1.1220193966365264</v>
      </c>
      <c r="K166" s="58">
        <f t="shared" ref="K166:K197" si="27">MAX(B166:I166)</f>
        <v>7.6094275149829036</v>
      </c>
      <c r="AMH166" s="2"/>
      <c r="AMI166" s="2"/>
    </row>
    <row r="167" spans="1:1023">
      <c r="A167" s="25">
        <v>1993</v>
      </c>
      <c r="B167" s="25">
        <f t="shared" ref="B167:C167" si="28">B129</f>
        <v>7.7196092360300783E-2</v>
      </c>
      <c r="C167" s="25">
        <f t="shared" si="28"/>
        <v>6.2302703799582568</v>
      </c>
      <c r="D167" s="25">
        <f t="shared" si="25"/>
        <v>2.1208180775780408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-0.75751978937484399</v>
      </c>
      <c r="I167" s="25">
        <f t="shared" si="25"/>
        <v>2.0157767716313537</v>
      </c>
      <c r="J167" s="58">
        <f t="shared" si="26"/>
        <v>-0.75751978937484399</v>
      </c>
      <c r="K167" s="58">
        <f t="shared" si="27"/>
        <v>6.2302703799582568</v>
      </c>
      <c r="AMH167" s="2"/>
      <c r="AMI167" s="2"/>
    </row>
    <row r="168" spans="1:1023">
      <c r="A168" s="25">
        <v>1994</v>
      </c>
      <c r="B168" s="25">
        <f t="shared" ref="B168:C168" si="29">B130</f>
        <v>7.7196092360300783E-2</v>
      </c>
      <c r="C168" s="25">
        <f t="shared" si="29"/>
        <v>3.107067002436076</v>
      </c>
      <c r="D168" s="25">
        <f t="shared" si="25"/>
        <v>2.1208180775780408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-0.53455981932132957</v>
      </c>
      <c r="I168" s="25">
        <f t="shared" si="25"/>
        <v>-3.2324835978693942E-2</v>
      </c>
      <c r="J168" s="58">
        <f t="shared" si="26"/>
        <v>-0.53455981932132957</v>
      </c>
      <c r="K168" s="58">
        <f t="shared" si="27"/>
        <v>3.107067002436076</v>
      </c>
      <c r="AMH168" s="2"/>
      <c r="AMI168" s="2"/>
    </row>
    <row r="169" spans="1:1023">
      <c r="A169" s="25">
        <v>1995</v>
      </c>
      <c r="B169" s="25">
        <f t="shared" ref="B169:C169" si="30">B131</f>
        <v>7.7196092360300783E-2</v>
      </c>
      <c r="C169" s="25">
        <f t="shared" si="30"/>
        <v>3.6142010162119549</v>
      </c>
      <c r="D169" s="25">
        <f t="shared" si="25"/>
        <v>2.1208180775780408</v>
      </c>
      <c r="E169" s="25">
        <f t="shared" si="25"/>
        <v>0.22358915376221591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-1.0911393119992843</v>
      </c>
      <c r="I169" s="25">
        <f t="shared" si="25"/>
        <v>0.65037569989132193</v>
      </c>
      <c r="J169" s="58">
        <f t="shared" si="26"/>
        <v>-1.0911393119992843</v>
      </c>
      <c r="K169" s="58">
        <f t="shared" si="27"/>
        <v>3.6142010162119549</v>
      </c>
      <c r="AMH169" s="2"/>
      <c r="AMI169" s="2"/>
    </row>
    <row r="170" spans="1:1023">
      <c r="A170" s="25">
        <v>1996</v>
      </c>
      <c r="B170" s="25">
        <f t="shared" ref="B170:C170" si="31">B132</f>
        <v>7.7196092360300783E-2</v>
      </c>
      <c r="C170" s="25">
        <f t="shared" si="31"/>
        <v>2.5195336937932895</v>
      </c>
      <c r="D170" s="25">
        <f t="shared" si="25"/>
        <v>2.1208180775780408</v>
      </c>
      <c r="E170" s="25">
        <f t="shared" si="25"/>
        <v>0.22358915376221591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-0.49307889584097031</v>
      </c>
      <c r="I170" s="25">
        <f t="shared" si="25"/>
        <v>2.0157767716313537</v>
      </c>
      <c r="J170" s="58">
        <f t="shared" si="26"/>
        <v>-0.49307889584097031</v>
      </c>
      <c r="K170" s="58">
        <f t="shared" si="27"/>
        <v>2.5195336937932895</v>
      </c>
      <c r="AMH170" s="2"/>
      <c r="AMI170" s="2"/>
    </row>
    <row r="171" spans="1:1023">
      <c r="A171" s="25">
        <v>1997</v>
      </c>
      <c r="B171" s="25">
        <f t="shared" ref="B171:C171" si="32">B133</f>
        <v>7.7196092360300783E-2</v>
      </c>
      <c r="C171" s="25">
        <f t="shared" si="32"/>
        <v>2.235043881187309</v>
      </c>
      <c r="D171" s="25">
        <f t="shared" si="25"/>
        <v>2.1208180775780408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-0.92777625777951889</v>
      </c>
      <c r="I171" s="25">
        <f t="shared" si="25"/>
        <v>0.65037569989132193</v>
      </c>
      <c r="J171" s="58">
        <f t="shared" si="26"/>
        <v>-0.92777625777951889</v>
      </c>
      <c r="K171" s="58">
        <f t="shared" si="27"/>
        <v>2.235043881187309</v>
      </c>
      <c r="AMH171" s="2"/>
      <c r="AMI171" s="2"/>
    </row>
    <row r="172" spans="1:1023">
      <c r="A172" s="25">
        <v>1998</v>
      </c>
      <c r="B172" s="25">
        <f t="shared" ref="B172:C172" si="33">B134</f>
        <v>7.7196092360300783E-2</v>
      </c>
      <c r="C172" s="25">
        <f t="shared" si="33"/>
        <v>4.173903799708504</v>
      </c>
      <c r="D172" s="25">
        <f t="shared" si="25"/>
        <v>2.1208180775780408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-1.2430276736285533</v>
      </c>
      <c r="I172" s="25">
        <f t="shared" si="25"/>
        <v>0.65037569989132193</v>
      </c>
      <c r="J172" s="58">
        <f t="shared" si="26"/>
        <v>-1.2430276736285533</v>
      </c>
      <c r="K172" s="58">
        <f t="shared" si="27"/>
        <v>4.173903799708504</v>
      </c>
      <c r="AMH172" s="2"/>
      <c r="AMI172" s="2"/>
    </row>
    <row r="173" spans="1:1023">
      <c r="A173" s="25">
        <v>1999</v>
      </c>
      <c r="B173" s="25">
        <f t="shared" ref="B173:C173" si="34">B135</f>
        <v>7.7196092360300783E-2</v>
      </c>
      <c r="C173" s="25">
        <f t="shared" si="34"/>
        <v>3.4348487430473149</v>
      </c>
      <c r="D173" s="25">
        <f t="shared" si="25"/>
        <v>2.1208180775780408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-1.0773673487335607</v>
      </c>
      <c r="I173" s="25">
        <f t="shared" si="25"/>
        <v>-3.2324835978693942E-2</v>
      </c>
      <c r="J173" s="58">
        <f t="shared" si="26"/>
        <v>-1.0773673487335607</v>
      </c>
      <c r="K173" s="58">
        <f t="shared" si="27"/>
        <v>3.4348487430473149</v>
      </c>
      <c r="AMH173" s="2"/>
      <c r="AMI173" s="2"/>
    </row>
    <row r="174" spans="1:1023">
      <c r="A174" s="25">
        <v>2000</v>
      </c>
      <c r="B174" s="25">
        <f t="shared" ref="B174:C174" si="35">B136</f>
        <v>7.7196092360300783E-2</v>
      </c>
      <c r="C174" s="25">
        <f t="shared" si="35"/>
        <v>1.1063614724787978</v>
      </c>
      <c r="D174" s="25">
        <f t="shared" si="25"/>
        <v>2.1208180775780408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-1.1567736884509408</v>
      </c>
      <c r="I174" s="25">
        <f t="shared" si="25"/>
        <v>2.0157767716313537</v>
      </c>
      <c r="J174" s="58">
        <f t="shared" si="26"/>
        <v>-1.1567736884509408</v>
      </c>
      <c r="K174" s="58">
        <f t="shared" si="27"/>
        <v>2.1208180775780408</v>
      </c>
      <c r="AMH174" s="2"/>
      <c r="AMI174" s="2"/>
    </row>
    <row r="175" spans="1:1023">
      <c r="A175" s="25">
        <v>2001</v>
      </c>
      <c r="B175" s="25">
        <f t="shared" ref="B175:C175" si="36">B137</f>
        <v>7.7196092360300783E-2</v>
      </c>
      <c r="C175" s="25">
        <f t="shared" si="36"/>
        <v>0.9239169187423536</v>
      </c>
      <c r="D175" s="25">
        <f t="shared" si="25"/>
        <v>2.1208180775780408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-1.3641783114941439</v>
      </c>
      <c r="I175" s="25">
        <f t="shared" si="25"/>
        <v>1.3330762357613379</v>
      </c>
      <c r="J175" s="58">
        <f t="shared" si="26"/>
        <v>-1.3641783114941439</v>
      </c>
      <c r="K175" s="58">
        <f t="shared" si="27"/>
        <v>2.1208180775780408</v>
      </c>
      <c r="AMH175" s="2"/>
      <c r="AMI175" s="2"/>
    </row>
    <row r="176" spans="1:1023">
      <c r="A176" s="25">
        <v>2002</v>
      </c>
      <c r="B176" s="25">
        <f t="shared" ref="B176:C176" si="37">B138</f>
        <v>7.7196092360300783E-2</v>
      </c>
      <c r="C176" s="25">
        <f t="shared" si="37"/>
        <v>0.93319376045776603</v>
      </c>
      <c r="D176" s="25">
        <f t="shared" ref="D176:I185" si="38">D138</f>
        <v>2.1208180775780408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-1.5322852125083808</v>
      </c>
      <c r="I176" s="25">
        <f t="shared" si="38"/>
        <v>0.65037569989132193</v>
      </c>
      <c r="J176" s="58">
        <f t="shared" si="26"/>
        <v>-1.5322852125083808</v>
      </c>
      <c r="K176" s="58">
        <f t="shared" si="27"/>
        <v>2.1208180775780408</v>
      </c>
      <c r="AMH176" s="2"/>
      <c r="AMI176" s="2"/>
    </row>
    <row r="177" spans="1:1023">
      <c r="A177" s="25">
        <v>2003</v>
      </c>
      <c r="B177" s="25">
        <f t="shared" ref="B177:C177" si="39">B139</f>
        <v>7.7196092360300783E-2</v>
      </c>
      <c r="C177" s="25">
        <f t="shared" si="39"/>
        <v>0.97957796903482819</v>
      </c>
      <c r="D177" s="25">
        <f t="shared" si="38"/>
        <v>2.1208180775780408</v>
      </c>
      <c r="E177" s="25">
        <f t="shared" si="38"/>
        <v>-0.32423021137212282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-1.5279471520279764</v>
      </c>
      <c r="I177" s="25">
        <f t="shared" si="38"/>
        <v>0.65037569989132193</v>
      </c>
      <c r="J177" s="58">
        <f t="shared" si="26"/>
        <v>-1.5279471520279764</v>
      </c>
      <c r="K177" s="58">
        <f t="shared" si="27"/>
        <v>2.1208180775780408</v>
      </c>
      <c r="AMH177" s="2"/>
      <c r="AMI177" s="2"/>
    </row>
    <row r="178" spans="1:1023">
      <c r="A178" s="25">
        <v>2004</v>
      </c>
      <c r="B178" s="25">
        <f t="shared" ref="B178:C178" si="40">B140</f>
        <v>7.7196092360300783E-2</v>
      </c>
      <c r="C178" s="25">
        <f t="shared" si="40"/>
        <v>0.81259481815740464</v>
      </c>
      <c r="D178" s="25">
        <f t="shared" si="38"/>
        <v>2.1208180775780408</v>
      </c>
      <c r="E178" s="25">
        <f t="shared" si="38"/>
        <v>-0.32423021137212282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-1.5846522663609646</v>
      </c>
      <c r="I178" s="25">
        <f t="shared" si="38"/>
        <v>0.65037569989132193</v>
      </c>
      <c r="J178" s="58">
        <f t="shared" si="26"/>
        <v>-1.5846522663609646</v>
      </c>
      <c r="K178" s="58">
        <f t="shared" si="27"/>
        <v>2.1208180775780408</v>
      </c>
      <c r="AMH178" s="2"/>
      <c r="AMI178" s="2"/>
    </row>
    <row r="179" spans="1:1023">
      <c r="A179" s="25">
        <v>2005</v>
      </c>
      <c r="B179" s="25">
        <f t="shared" ref="B179:C179" si="41">B141</f>
        <v>7.7196092360300783E-2</v>
      </c>
      <c r="C179" s="25">
        <f t="shared" si="41"/>
        <v>0.77857973186755902</v>
      </c>
      <c r="D179" s="25">
        <f t="shared" si="38"/>
        <v>2.1208180775780408</v>
      </c>
      <c r="E179" s="25">
        <f t="shared" si="38"/>
        <v>-0.32423021137212282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-1.8081363117238656</v>
      </c>
      <c r="I179" s="25">
        <f t="shared" si="38"/>
        <v>0.65037569989132193</v>
      </c>
      <c r="J179" s="58">
        <f t="shared" si="26"/>
        <v>-1.8081363117238656</v>
      </c>
      <c r="K179" s="58">
        <f t="shared" si="27"/>
        <v>2.1208180775780408</v>
      </c>
      <c r="AMH179" s="2"/>
      <c r="AMI179" s="2"/>
    </row>
    <row r="180" spans="1:1023">
      <c r="A180" s="25">
        <v>2006</v>
      </c>
      <c r="B180" s="25">
        <f t="shared" ref="B180:C180" si="42">B142</f>
        <v>7.7196092360300783E-2</v>
      </c>
      <c r="C180" s="25">
        <f t="shared" si="42"/>
        <v>0.97030112731941576</v>
      </c>
      <c r="D180" s="25">
        <f t="shared" si="38"/>
        <v>2.1208180775780408</v>
      </c>
      <c r="E180" s="25">
        <f t="shared" si="38"/>
        <v>-0.32423021137212282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-1.7009541329269358</v>
      </c>
      <c r="I180" s="25">
        <f t="shared" si="38"/>
        <v>-3.2324835978693942E-2</v>
      </c>
      <c r="J180" s="58">
        <f t="shared" si="26"/>
        <v>-1.7009541329269358</v>
      </c>
      <c r="K180" s="58">
        <f t="shared" si="27"/>
        <v>2.1208180775780408</v>
      </c>
      <c r="AMH180" s="2"/>
      <c r="AMI180" s="2"/>
    </row>
    <row r="181" spans="1:1023">
      <c r="A181" s="25">
        <v>2007</v>
      </c>
      <c r="B181" s="25">
        <f t="shared" ref="B181:C181" si="43">B143</f>
        <v>7.7196092360300783E-2</v>
      </c>
      <c r="C181" s="25">
        <f t="shared" si="43"/>
        <v>1.5021733856697277</v>
      </c>
      <c r="D181" s="25">
        <f t="shared" si="38"/>
        <v>2.1208180775780408</v>
      </c>
      <c r="E181" s="25">
        <f t="shared" si="38"/>
        <v>-0.32423021137212282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-1.9480617001726004</v>
      </c>
      <c r="I181" s="25">
        <f t="shared" si="38"/>
        <v>-3.2324835978693942E-2</v>
      </c>
      <c r="J181" s="58">
        <f t="shared" si="26"/>
        <v>-1.9480617001726004</v>
      </c>
      <c r="K181" s="58">
        <f t="shared" si="27"/>
        <v>2.1208180775780408</v>
      </c>
      <c r="AMH181" s="2"/>
      <c r="AMI181" s="2"/>
    </row>
    <row r="182" spans="1:1023">
      <c r="A182" s="25">
        <v>2008</v>
      </c>
      <c r="B182" s="25">
        <f t="shared" ref="B182:C182" si="44">B144</f>
        <v>7.7196092360300783E-2</v>
      </c>
      <c r="C182" s="25">
        <f t="shared" si="44"/>
        <v>2.7081628086733422</v>
      </c>
      <c r="D182" s="25">
        <f t="shared" si="38"/>
        <v>2.1208180775780408</v>
      </c>
      <c r="E182" s="25">
        <f t="shared" si="38"/>
        <v>-0.32423021137212282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-1.9034303280216298</v>
      </c>
      <c r="I182" s="25">
        <f t="shared" si="38"/>
        <v>1.3330762357613379</v>
      </c>
      <c r="J182" s="58">
        <f t="shared" si="26"/>
        <v>-1.9034303280216298</v>
      </c>
      <c r="K182" s="58">
        <f t="shared" si="27"/>
        <v>2.7081628086733422</v>
      </c>
      <c r="AMH182" s="2"/>
      <c r="AMI182" s="2"/>
    </row>
    <row r="183" spans="1:1023">
      <c r="A183" s="25">
        <v>2009</v>
      </c>
      <c r="B183" s="25">
        <f t="shared" ref="B183:C183" si="45">B145</f>
        <v>7.7196092360300783E-2</v>
      </c>
      <c r="C183" s="25">
        <f t="shared" si="45"/>
        <v>2.6772400029553007</v>
      </c>
      <c r="D183" s="25">
        <f t="shared" si="38"/>
        <v>2.1208180775780408</v>
      </c>
      <c r="E183" s="25">
        <f t="shared" si="38"/>
        <v>-0.32423021137212282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-1.1982546119313</v>
      </c>
      <c r="I183" s="25">
        <f t="shared" si="38"/>
        <v>1.3330762357613379</v>
      </c>
      <c r="J183" s="58">
        <f t="shared" si="26"/>
        <v>-1.1982546119313</v>
      </c>
      <c r="K183" s="58">
        <f t="shared" si="27"/>
        <v>2.6772400029553007</v>
      </c>
      <c r="AMH183" s="2"/>
      <c r="AMI183" s="2"/>
    </row>
    <row r="184" spans="1:1023">
      <c r="A184" s="25">
        <v>2010</v>
      </c>
      <c r="B184" s="25">
        <f t="shared" ref="B184:C184" si="46">B146</f>
        <v>7.7196092360300783E-2</v>
      </c>
      <c r="C184" s="25">
        <f t="shared" si="46"/>
        <v>1.6073109251110684</v>
      </c>
      <c r="D184" s="25">
        <f t="shared" si="38"/>
        <v>2.1208180775780408</v>
      </c>
      <c r="E184" s="25">
        <f t="shared" si="38"/>
        <v>-0.32423021137212282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-1.2374310380956937</v>
      </c>
      <c r="I184" s="25">
        <f t="shared" si="38"/>
        <v>1.3330762357613379</v>
      </c>
      <c r="J184" s="58">
        <f t="shared" si="26"/>
        <v>-1.2374310380956937</v>
      </c>
      <c r="K184" s="58">
        <f t="shared" si="27"/>
        <v>2.1208180775780408</v>
      </c>
      <c r="AMH184" s="2"/>
      <c r="AMI184" s="2"/>
    </row>
    <row r="185" spans="1:1023">
      <c r="A185" s="25">
        <v>2011</v>
      </c>
      <c r="B185" s="25">
        <f t="shared" ref="B185:C185" si="47">B147</f>
        <v>7.7196092360300783E-2</v>
      </c>
      <c r="C185" s="25">
        <f t="shared" si="47"/>
        <v>0.56212009184126932</v>
      </c>
      <c r="D185" s="25">
        <f t="shared" si="38"/>
        <v>2.1208180775780408</v>
      </c>
      <c r="E185" s="25">
        <f t="shared" si="38"/>
        <v>-0.32423021137212282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-0.99084998888809628</v>
      </c>
      <c r="I185" s="25">
        <f t="shared" si="38"/>
        <v>0.65037569989132193</v>
      </c>
      <c r="J185" s="58">
        <f t="shared" si="26"/>
        <v>-0.99084998888809628</v>
      </c>
      <c r="K185" s="58">
        <f t="shared" si="27"/>
        <v>2.1208180775780408</v>
      </c>
      <c r="AMH185" s="2"/>
      <c r="AMI185" s="2"/>
    </row>
    <row r="186" spans="1:1023">
      <c r="A186" s="25">
        <v>2012</v>
      </c>
      <c r="B186" s="25">
        <f t="shared" ref="B186:C186" si="48">B148</f>
        <v>7.7196092360300783E-2</v>
      </c>
      <c r="C186" s="25">
        <f t="shared" si="48"/>
        <v>0.37349097696121675</v>
      </c>
      <c r="D186" s="25">
        <f t="shared" ref="D186:I195" si="49">D148</f>
        <v>2.1208180775780408</v>
      </c>
      <c r="E186" s="25">
        <f t="shared" si="49"/>
        <v>-0.32423021137212282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-1.1220193966365264</v>
      </c>
      <c r="I186" s="25">
        <f t="shared" si="49"/>
        <v>1.3330762357613379</v>
      </c>
      <c r="J186" s="58">
        <f t="shared" si="26"/>
        <v>-1.1220193966365264</v>
      </c>
      <c r="K186" s="58">
        <f t="shared" si="27"/>
        <v>2.1208180775780408</v>
      </c>
      <c r="AMH186" s="2"/>
      <c r="AMI186" s="2"/>
    </row>
    <row r="187" spans="1:1023">
      <c r="A187" s="25">
        <v>2013</v>
      </c>
      <c r="B187" s="25">
        <f t="shared" ref="B187:C187" si="50">B149</f>
        <v>7.7196092360300783E-2</v>
      </c>
      <c r="C187" s="25">
        <f t="shared" si="50"/>
        <v>0.62705798384915623</v>
      </c>
      <c r="D187" s="25">
        <f t="shared" si="49"/>
        <v>2.1208180775780408</v>
      </c>
      <c r="E187" s="25">
        <f t="shared" si="49"/>
        <v>-0.32423021137212282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-1.1101076474200089</v>
      </c>
      <c r="I187" s="25">
        <f t="shared" si="49"/>
        <v>0.65037569989132193</v>
      </c>
      <c r="J187" s="58">
        <f t="shared" si="26"/>
        <v>-1.1101076474200089</v>
      </c>
      <c r="K187" s="58">
        <f t="shared" si="27"/>
        <v>2.1208180775780408</v>
      </c>
      <c r="AMH187" s="2"/>
      <c r="AMI187" s="2"/>
    </row>
    <row r="188" spans="1:1023">
      <c r="A188" s="25">
        <v>2014</v>
      </c>
      <c r="B188" s="25">
        <f t="shared" ref="B188:C188" si="51">B150</f>
        <v>7.7196092360300783E-2</v>
      </c>
      <c r="C188" s="25">
        <f t="shared" si="51"/>
        <v>0.62705798384915623</v>
      </c>
      <c r="D188" s="25">
        <f t="shared" si="49"/>
        <v>2.1208180775780408</v>
      </c>
      <c r="E188" s="25">
        <f t="shared" si="49"/>
        <v>0.22358915376221591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-0.8769087177766578</v>
      </c>
      <c r="I188" s="25">
        <f t="shared" si="49"/>
        <v>0.65037569989132193</v>
      </c>
      <c r="J188" s="58">
        <f t="shared" si="26"/>
        <v>-0.8769087177766578</v>
      </c>
      <c r="K188" s="58">
        <f t="shared" si="27"/>
        <v>2.1208180775780408</v>
      </c>
      <c r="AMH188" s="2"/>
      <c r="AMI188" s="2"/>
    </row>
    <row r="189" spans="1:1023">
      <c r="A189" s="25">
        <v>2015</v>
      </c>
      <c r="B189" s="25">
        <f t="shared" ref="B189:C189" si="52">B151</f>
        <v>7.7196092360300783E-2</v>
      </c>
      <c r="C189" s="25">
        <f t="shared" si="52"/>
        <v>0.70436499814425968</v>
      </c>
      <c r="D189" s="25">
        <f t="shared" si="49"/>
        <v>2.1208180775780408</v>
      </c>
      <c r="E189" s="25">
        <f t="shared" si="49"/>
        <v>0.22358915376221591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-0.90895175563925323</v>
      </c>
      <c r="I189" s="25">
        <f t="shared" si="49"/>
        <v>0.65037569989132193</v>
      </c>
      <c r="J189" s="58">
        <f t="shared" si="26"/>
        <v>-0.90895175563925323</v>
      </c>
      <c r="K189" s="58">
        <f t="shared" si="27"/>
        <v>2.1208180775780408</v>
      </c>
      <c r="AMH189" s="2"/>
      <c r="AMI189" s="2"/>
    </row>
    <row r="190" spans="1:1023">
      <c r="A190" s="25">
        <v>2016</v>
      </c>
      <c r="B190" s="25">
        <f t="shared" ref="B190:C190" si="53">B152</f>
        <v>7.7196092360300783E-2</v>
      </c>
      <c r="C190" s="25">
        <f t="shared" si="53"/>
        <v>0.6796267535698266</v>
      </c>
      <c r="D190" s="25">
        <f t="shared" si="49"/>
        <v>2.1208180775780408</v>
      </c>
      <c r="E190" s="25">
        <f t="shared" si="49"/>
        <v>0.22358915376221591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-0.74554921157938747</v>
      </c>
      <c r="I190" s="25">
        <f t="shared" si="49"/>
        <v>4.7465789151114173</v>
      </c>
      <c r="J190" s="58">
        <f t="shared" si="26"/>
        <v>-0.74554921157938747</v>
      </c>
      <c r="K190" s="58">
        <f t="shared" si="27"/>
        <v>4.7465789151114173</v>
      </c>
      <c r="AMH190" s="2"/>
      <c r="AMI190" s="2"/>
    </row>
    <row r="191" spans="1:1023">
      <c r="A191" s="25">
        <v>2017</v>
      </c>
      <c r="B191" s="25">
        <f t="shared" ref="B191:C191" si="54">B153</f>
        <v>7.7196092360300783E-2</v>
      </c>
      <c r="C191" s="25">
        <f t="shared" si="54"/>
        <v>1.0321467387554986</v>
      </c>
      <c r="D191" s="25">
        <f t="shared" si="49"/>
        <v>2.1208180775780408</v>
      </c>
      <c r="E191" s="25">
        <f t="shared" si="49"/>
        <v>0.22358915376221591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-1.4712258581433579</v>
      </c>
      <c r="I191" s="25">
        <f t="shared" si="49"/>
        <v>1.3330762357613379</v>
      </c>
      <c r="J191" s="58">
        <f t="shared" si="26"/>
        <v>-1.4712258581433579</v>
      </c>
      <c r="K191" s="58">
        <f t="shared" si="27"/>
        <v>2.1208180775780408</v>
      </c>
      <c r="AMH191" s="2"/>
      <c r="AMI191" s="2"/>
    </row>
    <row r="192" spans="1:1023">
      <c r="A192" s="25">
        <v>2018</v>
      </c>
      <c r="B192" s="25">
        <f t="shared" ref="B192:C192" si="55">B154</f>
        <v>7.7196092360300783E-2</v>
      </c>
      <c r="C192" s="25">
        <f t="shared" si="55"/>
        <v>2.0093073994456065</v>
      </c>
      <c r="D192" s="25">
        <f t="shared" si="49"/>
        <v>2.1208180775780408</v>
      </c>
      <c r="E192" s="25">
        <f t="shared" si="49"/>
        <v>0.22358915376221591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-1.4909690575651402</v>
      </c>
      <c r="I192" s="25">
        <f t="shared" si="49"/>
        <v>1.3330762357613379</v>
      </c>
      <c r="J192" s="58">
        <f t="shared" si="26"/>
        <v>-1.4909690575651402</v>
      </c>
      <c r="K192" s="58">
        <f t="shared" si="27"/>
        <v>2.1208180775780408</v>
      </c>
      <c r="AMH192" s="2"/>
      <c r="AMI192" s="2"/>
    </row>
    <row r="193" spans="1:1023">
      <c r="A193" s="25">
        <v>2019</v>
      </c>
      <c r="B193" s="25">
        <f t="shared" ref="B193:C193" si="56">B155</f>
        <v>7.7196092360300783E-2</v>
      </c>
      <c r="C193" s="25">
        <f t="shared" si="56"/>
        <v>2.6834245640989089</v>
      </c>
      <c r="D193" s="25">
        <f t="shared" si="49"/>
        <v>2.1208180775780408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-1.311082726505753</v>
      </c>
      <c r="I193" s="25">
        <f t="shared" si="49"/>
        <v>2.0157767716313537</v>
      </c>
      <c r="J193" s="58">
        <f t="shared" si="26"/>
        <v>-1.311082726505753</v>
      </c>
      <c r="K193" s="58">
        <f t="shared" si="27"/>
        <v>2.6834245640989089</v>
      </c>
      <c r="AMH193" s="2"/>
      <c r="AMI193" s="2"/>
    </row>
    <row r="194" spans="1:1023">
      <c r="A194" s="25">
        <v>2020</v>
      </c>
      <c r="B194" s="25">
        <f t="shared" ref="B194:C194" si="57">B156</f>
        <v>7.7196092360300783E-2</v>
      </c>
      <c r="C194" s="25">
        <f t="shared" si="57"/>
        <v>2.5813793052293725</v>
      </c>
      <c r="D194" s="25">
        <f t="shared" si="49"/>
        <v>2.1208180775780408</v>
      </c>
      <c r="E194" s="25">
        <f t="shared" si="49"/>
        <v>0.22358915376221591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-1.4521178697238186</v>
      </c>
      <c r="I194" s="25">
        <f t="shared" si="49"/>
        <v>-0.71502537184870985</v>
      </c>
      <c r="J194" s="58">
        <f t="shared" si="26"/>
        <v>-1.4521178697238186</v>
      </c>
      <c r="K194" s="58">
        <f t="shared" si="27"/>
        <v>2.5813793052293725</v>
      </c>
      <c r="AMH194" s="2"/>
      <c r="AMI194" s="2"/>
    </row>
    <row r="195" spans="1:1023">
      <c r="A195" s="25">
        <v>2021</v>
      </c>
      <c r="B195" s="25">
        <f t="shared" ref="B195:C195" si="58">B157</f>
        <v>7.7196092360300783E-2</v>
      </c>
      <c r="C195" s="25">
        <f t="shared" si="58"/>
        <v>3.1318052470105093</v>
      </c>
      <c r="D195" s="25">
        <f t="shared" si="49"/>
        <v>2.1208180775780408</v>
      </c>
      <c r="E195" s="25">
        <f t="shared" si="49"/>
        <v>0.22358915376221591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-0.79044214750696962</v>
      </c>
      <c r="I195" s="25">
        <f t="shared" si="49"/>
        <v>0.65037569989132193</v>
      </c>
      <c r="J195" s="58">
        <f t="shared" si="26"/>
        <v>-0.79044214750696962</v>
      </c>
      <c r="K195" s="58">
        <f t="shared" si="27"/>
        <v>3.1318052470105093</v>
      </c>
      <c r="AMH195" s="2"/>
      <c r="AMI195" s="2"/>
    </row>
    <row r="196" spans="1:1023">
      <c r="A196" s="25">
        <v>2022</v>
      </c>
      <c r="B196" s="25">
        <f t="shared" ref="B196:C196" si="59">B158</f>
        <v>7.7196092360300783E-2</v>
      </c>
      <c r="C196" s="25">
        <f t="shared" si="59"/>
        <v>4.3810865980193814</v>
      </c>
      <c r="D196" s="25">
        <f t="shared" ref="D196:I197" si="60">D158</f>
        <v>2.1208180775780408</v>
      </c>
      <c r="E196" s="25">
        <f t="shared" si="60"/>
        <v>0.22358915376221591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-0.27914918599288541</v>
      </c>
      <c r="I196" s="25">
        <f t="shared" si="60"/>
        <v>1.3330762357613379</v>
      </c>
      <c r="J196" s="58">
        <f t="shared" si="26"/>
        <v>-0.4747039980166709</v>
      </c>
      <c r="K196" s="58">
        <f t="shared" si="27"/>
        <v>4.3810865980193814</v>
      </c>
      <c r="AMH196" s="2"/>
      <c r="AMI196" s="2"/>
    </row>
    <row r="197" spans="1:1023">
      <c r="A197" s="25">
        <v>2023</v>
      </c>
      <c r="B197" s="25">
        <f t="shared" ref="B197:C197" si="61">B159</f>
        <v>7.7196092360300783E-2</v>
      </c>
      <c r="C197" s="25">
        <f t="shared" si="61"/>
        <v>2.5968407080883931</v>
      </c>
      <c r="D197" s="25">
        <f t="shared" si="60"/>
        <v>2.1208180775780408</v>
      </c>
      <c r="E197" s="25">
        <f t="shared" si="60"/>
        <v>0.22358915376221591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-0.39691856835528644</v>
      </c>
      <c r="I197" s="25">
        <f t="shared" si="60"/>
        <v>2.6984773075013697</v>
      </c>
      <c r="J197" s="58">
        <f t="shared" si="26"/>
        <v>-0.4747039980166709</v>
      </c>
      <c r="K197" s="58">
        <f t="shared" si="27"/>
        <v>2.6984773075013697</v>
      </c>
      <c r="AMH197" s="2"/>
      <c r="AMI197" s="2"/>
    </row>
    <row r="198" spans="1:1023">
      <c r="J198" s="59">
        <f>MIN(J166:J197)</f>
        <v>-1.9480617001726004</v>
      </c>
      <c r="K198" s="59">
        <f>MAX(K166:K197)</f>
        <v>7.6094275149829036</v>
      </c>
      <c r="AMH198" s="2"/>
      <c r="AMI198" s="2"/>
    </row>
    <row r="199" spans="1:1023">
      <c r="C199" s="37"/>
      <c r="AMH199" s="2"/>
      <c r="AMI199" s="2"/>
    </row>
    <row r="200" spans="1:1023" ht="20">
      <c r="A200" s="20" t="s">
        <v>87</v>
      </c>
      <c r="B200" s="34">
        <f>B204+C204+D204+E204+F204+G204+H204+I204</f>
        <v>32.339999999999996</v>
      </c>
      <c r="C200" s="37"/>
      <c r="AMH200" s="2"/>
      <c r="AMI200" s="2"/>
    </row>
    <row r="201" spans="1:1023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  <c r="AMH201" s="2"/>
      <c r="AMI201" s="2"/>
    </row>
    <row r="202" spans="1:1023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  <c r="AMH202" s="2"/>
      <c r="AMI202" s="2"/>
    </row>
    <row r="203" spans="1:1023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  <c r="AMH203" s="2"/>
      <c r="AMI203" s="2"/>
    </row>
    <row r="204" spans="1:1023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  <c r="AMH204" s="2"/>
      <c r="AMI204" s="2"/>
    </row>
    <row r="205" spans="1:1023">
      <c r="A205" s="25">
        <v>1992</v>
      </c>
      <c r="B205" s="25">
        <f>B166*B$165</f>
        <v>0.37903281348907686</v>
      </c>
      <c r="C205" s="25">
        <f t="shared" ref="C205" si="62">C166*C$165</f>
        <v>27.013467678189308</v>
      </c>
      <c r="D205" s="25">
        <f t="shared" ref="D205:I214" si="63">D166*D$165</f>
        <v>8.6105213949668453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-3.3997187718086748</v>
      </c>
      <c r="I205" s="25">
        <f t="shared" si="63"/>
        <v>5.4922740913367125</v>
      </c>
      <c r="K205" s="35"/>
      <c r="M205" s="37"/>
      <c r="AMH205" s="2"/>
      <c r="AMI205" s="2"/>
    </row>
    <row r="206" spans="1:1023">
      <c r="A206" s="25">
        <v>1993</v>
      </c>
      <c r="B206" s="25">
        <f t="shared" ref="B206:C206" si="64">B167*B$165</f>
        <v>0.37903281348907686</v>
      </c>
      <c r="C206" s="25">
        <f t="shared" si="64"/>
        <v>22.117459848851812</v>
      </c>
      <c r="D206" s="25">
        <f t="shared" si="63"/>
        <v>8.6105213949668453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-2.2952849618057773</v>
      </c>
      <c r="I206" s="25">
        <f t="shared" si="63"/>
        <v>8.3050002991211773</v>
      </c>
      <c r="K206" s="35"/>
      <c r="AMH206" s="2"/>
      <c r="AMI206" s="2"/>
    </row>
    <row r="207" spans="1:1023">
      <c r="A207" s="25">
        <v>1994</v>
      </c>
      <c r="B207" s="25">
        <f t="shared" ref="B207:C207" si="65">B168*B$165</f>
        <v>0.37903281348907686</v>
      </c>
      <c r="C207" s="25">
        <f t="shared" si="65"/>
        <v>11.03008785864807</v>
      </c>
      <c r="D207" s="25">
        <f t="shared" si="63"/>
        <v>8.6105213949668453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-1.6197162525436284</v>
      </c>
      <c r="I207" s="25">
        <f t="shared" si="63"/>
        <v>-0.13317832423221904</v>
      </c>
      <c r="K207" s="35"/>
      <c r="AMH207" s="2"/>
      <c r="AMI207" s="2"/>
    </row>
    <row r="208" spans="1:1023">
      <c r="A208" s="25">
        <v>1995</v>
      </c>
      <c r="B208" s="25">
        <f t="shared" ref="B208:C208" si="66">B169*B$165</f>
        <v>0.37903281348907686</v>
      </c>
      <c r="C208" s="25">
        <f t="shared" si="66"/>
        <v>12.830413607552439</v>
      </c>
      <c r="D208" s="25">
        <f t="shared" si="63"/>
        <v>8.6105213949668453</v>
      </c>
      <c r="E208" s="25">
        <f t="shared" si="63"/>
        <v>0.97484871040326149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-3.3061521153578313</v>
      </c>
      <c r="I208" s="25">
        <f t="shared" si="63"/>
        <v>2.6795478835522464</v>
      </c>
      <c r="K208" s="35"/>
      <c r="AMH208" s="2"/>
      <c r="AMI208" s="2"/>
    </row>
    <row r="209" spans="1:1023">
      <c r="A209" s="25">
        <v>1996</v>
      </c>
      <c r="B209" s="25">
        <f t="shared" ref="B209:C209" si="67">B170*B$165</f>
        <v>0.37903281348907686</v>
      </c>
      <c r="C209" s="25">
        <f t="shared" si="67"/>
        <v>8.9443446129661766</v>
      </c>
      <c r="D209" s="25">
        <f t="shared" si="63"/>
        <v>8.6105213949668453</v>
      </c>
      <c r="E209" s="25">
        <f t="shared" si="63"/>
        <v>0.97484871040326149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-1.49402905439814</v>
      </c>
      <c r="I209" s="25">
        <f t="shared" si="63"/>
        <v>8.3050002991211773</v>
      </c>
      <c r="K209" s="35"/>
      <c r="AMH209" s="2"/>
      <c r="AMI209" s="2"/>
    </row>
    <row r="210" spans="1:1023">
      <c r="A210" s="25">
        <v>1997</v>
      </c>
      <c r="B210" s="25">
        <f t="shared" ref="B210:C210" si="68">B171*B$165</f>
        <v>0.37903281348907686</v>
      </c>
      <c r="C210" s="25">
        <f t="shared" si="68"/>
        <v>7.9344057782149466</v>
      </c>
      <c r="D210" s="25">
        <f t="shared" si="63"/>
        <v>8.6105213949668453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-2.8111620610719421</v>
      </c>
      <c r="I210" s="25">
        <f t="shared" si="63"/>
        <v>2.6795478835522464</v>
      </c>
      <c r="K210" s="35"/>
      <c r="AMH210" s="2"/>
      <c r="AMI210" s="2"/>
    </row>
    <row r="211" spans="1:1023">
      <c r="A211" s="25">
        <v>1998</v>
      </c>
      <c r="B211" s="25">
        <f t="shared" ref="B211:C211" si="69">B172*B$165</f>
        <v>0.37903281348907686</v>
      </c>
      <c r="C211" s="25">
        <f t="shared" si="69"/>
        <v>14.817358488965189</v>
      </c>
      <c r="D211" s="25">
        <f t="shared" si="63"/>
        <v>8.6105213949668453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-3.7663738510945159</v>
      </c>
      <c r="I211" s="25">
        <f t="shared" si="63"/>
        <v>2.6795478835522464</v>
      </c>
      <c r="K211" s="35"/>
      <c r="AMH211" s="2"/>
      <c r="AMI211" s="2"/>
    </row>
    <row r="212" spans="1:1023">
      <c r="A212" s="25">
        <v>1999</v>
      </c>
      <c r="B212" s="25">
        <f t="shared" ref="B212:C212" si="70">B173*B$165</f>
        <v>0.37903281348907686</v>
      </c>
      <c r="C212" s="25">
        <f t="shared" si="70"/>
        <v>12.193713037817968</v>
      </c>
      <c r="D212" s="25">
        <f t="shared" si="63"/>
        <v>8.6105213949668453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-3.2644230666626886</v>
      </c>
      <c r="I212" s="25">
        <f t="shared" si="63"/>
        <v>-0.13317832423221904</v>
      </c>
      <c r="K212" s="35"/>
      <c r="AMH212" s="2"/>
      <c r="AMI212" s="2"/>
    </row>
    <row r="213" spans="1:1023">
      <c r="A213" s="25">
        <v>2000</v>
      </c>
      <c r="B213" s="25">
        <f t="shared" ref="B213:C213" si="71">B174*B$165</f>
        <v>0.37903281348907686</v>
      </c>
      <c r="C213" s="25">
        <f t="shared" si="71"/>
        <v>3.9275832272997317</v>
      </c>
      <c r="D213" s="25">
        <f t="shared" si="63"/>
        <v>8.6105213949668453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-3.5050242760063504</v>
      </c>
      <c r="I213" s="25">
        <f t="shared" si="63"/>
        <v>8.3050002991211773</v>
      </c>
      <c r="K213" s="35"/>
      <c r="AMH213" s="2"/>
      <c r="AMI213" s="2"/>
    </row>
    <row r="214" spans="1:1023">
      <c r="A214" s="25">
        <v>2001</v>
      </c>
      <c r="B214" s="25">
        <f t="shared" ref="B214:C214" si="72">B175*B$165</f>
        <v>0.37903281348907686</v>
      </c>
      <c r="C214" s="25">
        <f t="shared" si="72"/>
        <v>3.2799050615353553</v>
      </c>
      <c r="D214" s="25">
        <f t="shared" si="63"/>
        <v>8.6105213949668453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-4.1334602838272554</v>
      </c>
      <c r="I214" s="25">
        <f t="shared" si="63"/>
        <v>5.4922740913367125</v>
      </c>
      <c r="K214" s="35"/>
      <c r="AMH214" s="2"/>
      <c r="AMI214" s="2"/>
    </row>
    <row r="215" spans="1:1023">
      <c r="A215" s="25">
        <v>2002</v>
      </c>
      <c r="B215" s="25">
        <f t="shared" ref="B215:C215" si="73">B176*B$165</f>
        <v>0.37903281348907686</v>
      </c>
      <c r="C215" s="25">
        <f t="shared" si="73"/>
        <v>3.3128378496250694</v>
      </c>
      <c r="D215" s="25">
        <f t="shared" ref="D215:I224" si="74">D176*D$165</f>
        <v>8.6105213949668453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-4.6428241939003936</v>
      </c>
      <c r="I215" s="25">
        <f t="shared" si="74"/>
        <v>2.6795478835522464</v>
      </c>
      <c r="K215" s="35"/>
      <c r="AMH215" s="2"/>
      <c r="AMI215" s="2"/>
    </row>
    <row r="216" spans="1:1023">
      <c r="A216" s="25">
        <v>2003</v>
      </c>
      <c r="B216" s="25">
        <f t="shared" ref="B216:C216" si="75">B177*B$165</f>
        <v>0.37903281348907686</v>
      </c>
      <c r="C216" s="25">
        <f t="shared" si="75"/>
        <v>3.47750179007364</v>
      </c>
      <c r="D216" s="25">
        <f t="shared" si="74"/>
        <v>8.6105213949668453</v>
      </c>
      <c r="E216" s="25">
        <f t="shared" si="74"/>
        <v>-1.4136437215824555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-4.6296798706447682</v>
      </c>
      <c r="I216" s="25">
        <f t="shared" si="74"/>
        <v>2.6795478835522464</v>
      </c>
      <c r="K216" s="35"/>
      <c r="AMH216" s="2"/>
      <c r="AMI216" s="2"/>
    </row>
    <row r="217" spans="1:1023">
      <c r="A217" s="25">
        <v>2004</v>
      </c>
      <c r="B217" s="25">
        <f t="shared" ref="B217:C217" si="76">B178*B$165</f>
        <v>0.37903281348907686</v>
      </c>
      <c r="C217" s="25">
        <f t="shared" si="76"/>
        <v>2.8847116044587864</v>
      </c>
      <c r="D217" s="25">
        <f t="shared" si="74"/>
        <v>8.6105213949668453</v>
      </c>
      <c r="E217" s="25">
        <f t="shared" si="74"/>
        <v>-1.4136437215824555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-4.8014963670737227</v>
      </c>
      <c r="I217" s="25">
        <f t="shared" si="74"/>
        <v>2.6795478835522464</v>
      </c>
      <c r="K217" s="35"/>
      <c r="AMH217" s="2"/>
      <c r="AMI217" s="2"/>
    </row>
    <row r="218" spans="1:1023">
      <c r="A218" s="25">
        <v>2005</v>
      </c>
      <c r="B218" s="25">
        <f t="shared" ref="B218:C218" si="77">B179*B$165</f>
        <v>0.37903281348907686</v>
      </c>
      <c r="C218" s="25">
        <f t="shared" si="77"/>
        <v>2.7639580481298345</v>
      </c>
      <c r="D218" s="25">
        <f t="shared" si="74"/>
        <v>8.6105213949668453</v>
      </c>
      <c r="E218" s="25">
        <f t="shared" si="74"/>
        <v>-1.4136437215824555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-5.4786530245233127</v>
      </c>
      <c r="I218" s="25">
        <f t="shared" si="74"/>
        <v>2.6795478835522464</v>
      </c>
      <c r="K218" s="35"/>
      <c r="AMH218" s="2"/>
      <c r="AMI218" s="2"/>
    </row>
    <row r="219" spans="1:1023">
      <c r="A219" s="25">
        <v>2006</v>
      </c>
      <c r="B219" s="25">
        <f t="shared" ref="B219:C219" si="78">B180*B$165</f>
        <v>0.37903281348907686</v>
      </c>
      <c r="C219" s="25">
        <f t="shared" si="78"/>
        <v>3.4445690019839259</v>
      </c>
      <c r="D219" s="25">
        <f t="shared" si="74"/>
        <v>8.6105213949668453</v>
      </c>
      <c r="E219" s="25">
        <f t="shared" si="74"/>
        <v>-1.4136437215824555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-5.1538910227686152</v>
      </c>
      <c r="I219" s="25">
        <f t="shared" si="74"/>
        <v>-0.13317832423221904</v>
      </c>
      <c r="K219" s="35"/>
      <c r="AMH219" s="2"/>
      <c r="AMI219" s="2"/>
    </row>
    <row r="220" spans="1:1023">
      <c r="A220" s="25">
        <v>2007</v>
      </c>
      <c r="B220" s="25">
        <f t="shared" ref="B220:C220" si="79">B181*B$165</f>
        <v>0.37903281348907686</v>
      </c>
      <c r="C220" s="25">
        <f t="shared" si="79"/>
        <v>5.3327155191275333</v>
      </c>
      <c r="D220" s="25">
        <f t="shared" si="74"/>
        <v>8.6105213949668453</v>
      </c>
      <c r="E220" s="25">
        <f t="shared" si="74"/>
        <v>-1.4136437215824555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-5.9026269515229792</v>
      </c>
      <c r="I220" s="25">
        <f t="shared" si="74"/>
        <v>-0.13317832423221904</v>
      </c>
      <c r="K220" s="35"/>
      <c r="AMH220" s="2"/>
      <c r="AMI220" s="2"/>
    </row>
    <row r="221" spans="1:1023">
      <c r="A221" s="25">
        <v>2008</v>
      </c>
      <c r="B221" s="25">
        <f t="shared" ref="B221:C221" si="80">B182*B$165</f>
        <v>0.37903281348907686</v>
      </c>
      <c r="C221" s="25">
        <f t="shared" si="80"/>
        <v>9.6139779707903639</v>
      </c>
      <c r="D221" s="25">
        <f t="shared" si="74"/>
        <v>8.6105213949668453</v>
      </c>
      <c r="E221" s="25">
        <f t="shared" si="74"/>
        <v>-1.4136437215824555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-5.7673938939055382</v>
      </c>
      <c r="I221" s="25">
        <f t="shared" si="74"/>
        <v>5.4922740913367125</v>
      </c>
      <c r="K221" s="35"/>
      <c r="AMH221" s="2"/>
      <c r="AMI221" s="2"/>
    </row>
    <row r="222" spans="1:1023">
      <c r="A222" s="25">
        <v>2009</v>
      </c>
      <c r="B222" s="25">
        <f t="shared" ref="B222:C222" si="81">B183*B$165</f>
        <v>0.37903281348907686</v>
      </c>
      <c r="C222" s="25">
        <f t="shared" si="81"/>
        <v>9.5042020104913174</v>
      </c>
      <c r="D222" s="25">
        <f t="shared" si="74"/>
        <v>8.6105213949668453</v>
      </c>
      <c r="E222" s="25">
        <f t="shared" si="74"/>
        <v>-1.4136437215824555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-3.6307114741518389</v>
      </c>
      <c r="I222" s="25">
        <f t="shared" si="74"/>
        <v>5.4922740913367125</v>
      </c>
      <c r="K222" s="35"/>
      <c r="AMH222" s="2"/>
      <c r="AMI222" s="2"/>
    </row>
    <row r="223" spans="1:1023">
      <c r="A223" s="25">
        <v>2010</v>
      </c>
      <c r="B223" s="25">
        <f t="shared" ref="B223:C223" si="82">B184*B$165</f>
        <v>0.37903281348907686</v>
      </c>
      <c r="C223" s="25">
        <f t="shared" si="82"/>
        <v>5.7059537841442927</v>
      </c>
      <c r="D223" s="25">
        <f t="shared" si="74"/>
        <v>8.6105213949668453</v>
      </c>
      <c r="E223" s="25">
        <f t="shared" si="74"/>
        <v>-1.4136437215824555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-3.7494160454299514</v>
      </c>
      <c r="I223" s="25">
        <f t="shared" si="74"/>
        <v>5.4922740913367125</v>
      </c>
      <c r="K223" s="35"/>
      <c r="AMH223" s="2"/>
      <c r="AMI223" s="2"/>
    </row>
    <row r="224" spans="1:1023">
      <c r="A224" s="25">
        <v>2011</v>
      </c>
      <c r="B224" s="25">
        <f t="shared" ref="B224:C224" si="83">B185*B$165</f>
        <v>0.37903281348907686</v>
      </c>
      <c r="C224" s="25">
        <f t="shared" si="83"/>
        <v>1.9955263260365059</v>
      </c>
      <c r="D224" s="25">
        <f t="shared" si="74"/>
        <v>8.6105213949668453</v>
      </c>
      <c r="E224" s="25">
        <f t="shared" si="74"/>
        <v>-1.4136437215824555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-3.0022754663309317</v>
      </c>
      <c r="I224" s="25">
        <f t="shared" si="74"/>
        <v>2.6795478835522464</v>
      </c>
      <c r="K224" s="35"/>
      <c r="AMH224" s="2"/>
      <c r="AMI224" s="2"/>
    </row>
    <row r="225" spans="1:1023">
      <c r="A225" s="25">
        <v>2012</v>
      </c>
      <c r="B225" s="25">
        <f t="shared" ref="B225:C225" si="84">B186*B$165</f>
        <v>0.37903281348907686</v>
      </c>
      <c r="C225" s="25">
        <f t="shared" si="84"/>
        <v>1.3258929682123193</v>
      </c>
      <c r="D225" s="25">
        <f t="shared" ref="D225:I234" si="85">D186*D$165</f>
        <v>8.6105213949668453</v>
      </c>
      <c r="E225" s="25">
        <f t="shared" si="85"/>
        <v>-1.4136437215824555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-3.3997187718086748</v>
      </c>
      <c r="I225" s="25">
        <f t="shared" si="85"/>
        <v>5.4922740913367125</v>
      </c>
      <c r="K225" s="35"/>
      <c r="AMH225" s="2"/>
      <c r="AMI225" s="2"/>
    </row>
    <row r="226" spans="1:1023">
      <c r="A226" s="25">
        <v>2013</v>
      </c>
      <c r="B226" s="25">
        <f t="shared" ref="B226:C226" si="86">B187*B$165</f>
        <v>0.37903281348907686</v>
      </c>
      <c r="C226" s="25">
        <f t="shared" si="86"/>
        <v>2.2260558426645045</v>
      </c>
      <c r="D226" s="25">
        <f t="shared" si="85"/>
        <v>8.6105213949668453</v>
      </c>
      <c r="E226" s="25">
        <f t="shared" si="85"/>
        <v>-1.4136437215824555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-3.3636261716826268</v>
      </c>
      <c r="I226" s="25">
        <f t="shared" si="85"/>
        <v>2.6795478835522464</v>
      </c>
      <c r="K226" s="35"/>
      <c r="AMH226" s="2"/>
      <c r="AMI226" s="2"/>
    </row>
    <row r="227" spans="1:1023">
      <c r="A227" s="25">
        <v>2014</v>
      </c>
      <c r="B227" s="25">
        <f t="shared" ref="B227:C227" si="87">B188*B$165</f>
        <v>0.37903281348907686</v>
      </c>
      <c r="C227" s="25">
        <f t="shared" si="87"/>
        <v>2.2260558426645045</v>
      </c>
      <c r="D227" s="25">
        <f t="shared" si="85"/>
        <v>8.6105213949668453</v>
      </c>
      <c r="E227" s="25">
        <f t="shared" si="85"/>
        <v>0.97484871040326149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-2.6570334148632728</v>
      </c>
      <c r="I227" s="25">
        <f t="shared" si="85"/>
        <v>2.6795478835522464</v>
      </c>
      <c r="K227" s="35"/>
      <c r="AMH227" s="2"/>
      <c r="AMI227" s="2"/>
    </row>
    <row r="228" spans="1:1023">
      <c r="A228" s="25">
        <v>2015</v>
      </c>
      <c r="B228" s="25">
        <f t="shared" ref="B228:C228" si="88">B189*B$165</f>
        <v>0.37903281348907686</v>
      </c>
      <c r="C228" s="25">
        <f t="shared" si="88"/>
        <v>2.5004957434121216</v>
      </c>
      <c r="D228" s="25">
        <f t="shared" si="85"/>
        <v>8.6105213949668453</v>
      </c>
      <c r="E228" s="25">
        <f t="shared" si="85"/>
        <v>0.97484871040326149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-2.7541238195869373</v>
      </c>
      <c r="I228" s="25">
        <f t="shared" si="85"/>
        <v>2.6795478835522464</v>
      </c>
      <c r="K228" s="35"/>
      <c r="AMH228" s="2"/>
      <c r="AMI228" s="2"/>
    </row>
    <row r="229" spans="1:1023">
      <c r="A229" s="25">
        <v>2016</v>
      </c>
      <c r="B229" s="25">
        <f t="shared" ref="B229:C229" si="89">B190*B$165</f>
        <v>0.37903281348907686</v>
      </c>
      <c r="C229" s="25">
        <f t="shared" si="89"/>
        <v>2.4126749751728842</v>
      </c>
      <c r="D229" s="25">
        <f t="shared" si="85"/>
        <v>8.6105213949668453</v>
      </c>
      <c r="E229" s="25">
        <f t="shared" si="85"/>
        <v>0.97484871040326149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-2.259014111085544</v>
      </c>
      <c r="I229" s="25">
        <f t="shared" si="85"/>
        <v>19.555905130259038</v>
      </c>
      <c r="K229" s="35"/>
      <c r="AMH229" s="2"/>
      <c r="AMI229" s="2"/>
    </row>
    <row r="230" spans="1:1023">
      <c r="A230" s="25">
        <v>2017</v>
      </c>
      <c r="B230" s="25">
        <f t="shared" ref="B230:C230" si="90">B191*B$165</f>
        <v>0.37903281348907686</v>
      </c>
      <c r="C230" s="25">
        <f t="shared" si="90"/>
        <v>3.6641209225820197</v>
      </c>
      <c r="D230" s="25">
        <f t="shared" si="85"/>
        <v>8.6105213949668453</v>
      </c>
      <c r="E230" s="25">
        <f t="shared" si="85"/>
        <v>0.97484871040326149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-4.4578143501743739</v>
      </c>
      <c r="I230" s="25">
        <f t="shared" si="85"/>
        <v>5.4922740913367125</v>
      </c>
      <c r="K230" s="35"/>
      <c r="AMH230" s="2"/>
      <c r="AMI230" s="2"/>
    </row>
    <row r="231" spans="1:1023">
      <c r="A231" s="25">
        <v>2018</v>
      </c>
      <c r="B231" s="25">
        <f t="shared" ref="B231:C231" si="91">B192*B$165</f>
        <v>0.37903281348907686</v>
      </c>
      <c r="C231" s="25">
        <f t="shared" si="91"/>
        <v>7.1330412680319029</v>
      </c>
      <c r="D231" s="25">
        <f t="shared" si="85"/>
        <v>8.6105213949668453</v>
      </c>
      <c r="E231" s="25">
        <f t="shared" si="85"/>
        <v>0.97484871040326149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-4.5176362444223743</v>
      </c>
      <c r="I231" s="25">
        <f t="shared" si="85"/>
        <v>5.4922740913367125</v>
      </c>
      <c r="K231" s="35"/>
      <c r="AMH231" s="2"/>
      <c r="AMI231" s="2"/>
    </row>
    <row r="232" spans="1:1023">
      <c r="A232" s="25">
        <v>2019</v>
      </c>
      <c r="B232" s="25">
        <f t="shared" ref="B232:C232" si="92">B193*B$165</f>
        <v>0.37903281348907686</v>
      </c>
      <c r="C232" s="25">
        <f t="shared" si="92"/>
        <v>9.5261572025511256</v>
      </c>
      <c r="D232" s="25">
        <f t="shared" si="85"/>
        <v>8.6105213949668453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-3.9725806613124313</v>
      </c>
      <c r="I232" s="25">
        <f t="shared" si="85"/>
        <v>8.3050002991211773</v>
      </c>
      <c r="K232" s="35"/>
      <c r="AMH232" s="2"/>
      <c r="AMI232" s="2"/>
    </row>
    <row r="233" spans="1:1023">
      <c r="A233" s="25">
        <v>2020</v>
      </c>
      <c r="B233" s="25">
        <f t="shared" ref="B233:C233" si="93">B194*B$165</f>
        <v>0.37903281348907686</v>
      </c>
      <c r="C233" s="25">
        <f t="shared" si="93"/>
        <v>9.1638965335642713</v>
      </c>
      <c r="D233" s="25">
        <f t="shared" si="85"/>
        <v>8.6105213949668453</v>
      </c>
      <c r="E233" s="25">
        <f t="shared" si="85"/>
        <v>0.97484871040326149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-4.3999171452631698</v>
      </c>
      <c r="I233" s="25">
        <f t="shared" si="85"/>
        <v>-2.9459045320166846</v>
      </c>
      <c r="K233" s="35"/>
      <c r="AMH233" s="2"/>
      <c r="AMI233" s="2"/>
    </row>
    <row r="234" spans="1:1023">
      <c r="A234" s="25">
        <v>2021</v>
      </c>
      <c r="B234" s="25">
        <f t="shared" ref="B234:C234" si="94">B195*B$165</f>
        <v>0.37903281348907686</v>
      </c>
      <c r="C234" s="25">
        <f t="shared" si="94"/>
        <v>11.117908626887308</v>
      </c>
      <c r="D234" s="25">
        <f t="shared" si="85"/>
        <v>8.6105213949668453</v>
      </c>
      <c r="E234" s="25">
        <f t="shared" si="85"/>
        <v>0.97484871040326149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-2.3950397069461178</v>
      </c>
      <c r="I234" s="25">
        <f t="shared" si="85"/>
        <v>2.6795478835522464</v>
      </c>
      <c r="K234" s="35"/>
      <c r="AMH234" s="2"/>
      <c r="AMI234" s="2"/>
    </row>
    <row r="235" spans="1:1023">
      <c r="A235" s="25">
        <v>2022</v>
      </c>
      <c r="B235" s="25">
        <f t="shared" ref="B235:C235" si="95">B196*B$165</f>
        <v>0.37903281348907686</v>
      </c>
      <c r="C235" s="25">
        <f t="shared" si="95"/>
        <v>15.552857422968803</v>
      </c>
      <c r="D235" s="25">
        <f t="shared" ref="D235:I236" si="96">D196*D$165</f>
        <v>8.6105213949668453</v>
      </c>
      <c r="E235" s="25">
        <f t="shared" si="96"/>
        <v>0.97484871040326149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-0.84582203355844277</v>
      </c>
      <c r="I235" s="25">
        <f t="shared" si="96"/>
        <v>5.4922740913367125</v>
      </c>
      <c r="K235" s="35"/>
      <c r="AMH235" s="2"/>
      <c r="AMI235" s="2"/>
    </row>
    <row r="236" spans="1:1023">
      <c r="A236" s="25">
        <v>2023</v>
      </c>
      <c r="B236" s="25">
        <f t="shared" ref="B236:C236" si="97">B197*B$165</f>
        <v>0.37903281348907686</v>
      </c>
      <c r="C236" s="25">
        <f t="shared" si="97"/>
        <v>9.2187845137137945</v>
      </c>
      <c r="D236" s="25">
        <f t="shared" si="96"/>
        <v>8.6105213949668453</v>
      </c>
      <c r="E236" s="25">
        <f t="shared" si="96"/>
        <v>0.97484871040326149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-1.2026632621165179</v>
      </c>
      <c r="I236" s="25">
        <f t="shared" si="96"/>
        <v>11.117726506905644</v>
      </c>
      <c r="K236" s="35"/>
      <c r="AMH236" s="2"/>
      <c r="AMI236" s="2"/>
    </row>
    <row r="237" spans="1:1023">
      <c r="AMH237" s="2"/>
      <c r="AMI237" s="2"/>
    </row>
    <row r="238" spans="1:1023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3">
      <c r="C239" s="37"/>
      <c r="AMH239" s="2"/>
      <c r="AMI239" s="2"/>
    </row>
    <row r="240" spans="1:1023" ht="20">
      <c r="A240" s="20" t="s">
        <v>87</v>
      </c>
      <c r="B240" s="34">
        <f>B244+C244+D244+E244+F244+G244+H244+I244</f>
        <v>32.339999999999996</v>
      </c>
      <c r="C240" s="37"/>
      <c r="AMH240" s="2"/>
      <c r="AMI240" s="2"/>
    </row>
    <row r="241" spans="1:1023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  <c r="AMH241" s="2"/>
      <c r="AMI241" s="2"/>
    </row>
    <row r="242" spans="1:1023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  <c r="AMH242" s="2"/>
      <c r="AMI242" s="2"/>
    </row>
    <row r="243" spans="1:1023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  <c r="AMH243" s="2"/>
      <c r="AMI243" s="2"/>
    </row>
    <row r="244" spans="1:1023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102</v>
      </c>
      <c r="AMH244" s="2"/>
      <c r="AMI244" s="2"/>
    </row>
    <row r="245" spans="1:1023">
      <c r="A245" s="25">
        <v>1992</v>
      </c>
      <c r="B245" s="25">
        <f>B205</f>
        <v>0.37903281348907686</v>
      </c>
      <c r="C245" s="25">
        <f t="shared" ref="C245" si="98">C205</f>
        <v>27.013467678189308</v>
      </c>
      <c r="D245" s="25">
        <f t="shared" ref="D245:I254" si="99">D205</f>
        <v>8.6105213949668453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-3.3997187718086748</v>
      </c>
      <c r="I245" s="25">
        <f t="shared" si="99"/>
        <v>5.4922740913367125</v>
      </c>
      <c r="K245" s="2">
        <f t="shared" ref="K245:K276" si="100">SUM(B245:I245)/$B$240</f>
        <v>1.1568208022959432</v>
      </c>
      <c r="M245" s="37"/>
      <c r="AMH245" s="2"/>
      <c r="AMI245" s="2"/>
    </row>
    <row r="246" spans="1:1023">
      <c r="A246" s="25">
        <v>1993</v>
      </c>
      <c r="B246" s="25">
        <f t="shared" ref="B246:C246" si="101">B206</f>
        <v>0.37903281348907686</v>
      </c>
      <c r="C246" s="25">
        <f t="shared" si="101"/>
        <v>22.117459848851812</v>
      </c>
      <c r="D246" s="25">
        <f t="shared" si="99"/>
        <v>8.6105213949668453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-2.2952849618057773</v>
      </c>
      <c r="I246" s="25">
        <f t="shared" si="99"/>
        <v>8.3050002991211773</v>
      </c>
      <c r="K246" s="2">
        <f t="shared" si="100"/>
        <v>1.1265533993413936</v>
      </c>
      <c r="AMH246" s="2"/>
      <c r="AMI246" s="2"/>
    </row>
    <row r="247" spans="1:1023">
      <c r="A247" s="25">
        <v>1994</v>
      </c>
      <c r="B247" s="25">
        <f t="shared" ref="B247:C247" si="102">B207</f>
        <v>0.37903281348907686</v>
      </c>
      <c r="C247" s="25">
        <f t="shared" si="102"/>
        <v>11.03008785864807</v>
      </c>
      <c r="D247" s="25">
        <f t="shared" si="99"/>
        <v>8.6105213949668453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-1.6197162525436284</v>
      </c>
      <c r="I247" s="25">
        <f t="shared" si="99"/>
        <v>-0.13317832423221904</v>
      </c>
      <c r="K247" s="2">
        <f t="shared" si="100"/>
        <v>0.54368444744606303</v>
      </c>
      <c r="AMH247" s="2"/>
      <c r="AMI247" s="2"/>
    </row>
    <row r="248" spans="1:1023">
      <c r="A248" s="25">
        <v>1995</v>
      </c>
      <c r="B248" s="25">
        <f t="shared" ref="B248:C248" si="103">B208</f>
        <v>0.37903281348907686</v>
      </c>
      <c r="C248" s="25">
        <f t="shared" si="103"/>
        <v>12.830413607552439</v>
      </c>
      <c r="D248" s="25">
        <f t="shared" si="99"/>
        <v>8.6105213949668453</v>
      </c>
      <c r="E248" s="25">
        <f t="shared" si="99"/>
        <v>0.97484871040326149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-3.3061521153578313</v>
      </c>
      <c r="I248" s="25">
        <f t="shared" si="99"/>
        <v>2.6795478835522464</v>
      </c>
      <c r="K248" s="2">
        <f t="shared" si="100"/>
        <v>0.6341796884440416</v>
      </c>
      <c r="AMH248" s="2"/>
      <c r="AMI248" s="2"/>
    </row>
    <row r="249" spans="1:1023">
      <c r="A249" s="25">
        <v>1996</v>
      </c>
      <c r="B249" s="25">
        <f t="shared" ref="B249:C249" si="104">B209</f>
        <v>0.37903281348907686</v>
      </c>
      <c r="C249" s="25">
        <f t="shared" si="104"/>
        <v>8.9443446129661766</v>
      </c>
      <c r="D249" s="25">
        <f t="shared" si="99"/>
        <v>8.6105213949668453</v>
      </c>
      <c r="E249" s="25">
        <f t="shared" si="99"/>
        <v>0.97484871040326149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-1.49402905439814</v>
      </c>
      <c r="I249" s="25">
        <f t="shared" si="99"/>
        <v>8.3050002991211773</v>
      </c>
      <c r="K249" s="2">
        <f t="shared" si="100"/>
        <v>0.74399745226415159</v>
      </c>
      <c r="AMH249" s="2"/>
      <c r="AMI249" s="2"/>
    </row>
    <row r="250" spans="1:1023">
      <c r="A250" s="25">
        <v>1997</v>
      </c>
      <c r="B250" s="25">
        <f t="shared" ref="B250:C250" si="105">B210</f>
        <v>0.37903281348907686</v>
      </c>
      <c r="C250" s="25">
        <f t="shared" si="105"/>
        <v>7.9344057782149466</v>
      </c>
      <c r="D250" s="25">
        <f t="shared" si="99"/>
        <v>8.6105213949668453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-2.8111620610719421</v>
      </c>
      <c r="I250" s="25">
        <f t="shared" si="99"/>
        <v>2.6795478835522464</v>
      </c>
      <c r="K250" s="2">
        <f t="shared" si="100"/>
        <v>0.4980937955853032</v>
      </c>
      <c r="AMH250" s="2"/>
      <c r="AMI250" s="2"/>
    </row>
    <row r="251" spans="1:1023">
      <c r="A251" s="25">
        <v>1998</v>
      </c>
      <c r="B251" s="25">
        <f t="shared" ref="B251:C251" si="106">B211</f>
        <v>0.37903281348907686</v>
      </c>
      <c r="C251" s="25">
        <f t="shared" si="106"/>
        <v>14.817358488965189</v>
      </c>
      <c r="D251" s="25">
        <f t="shared" si="99"/>
        <v>8.6105213949668453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-3.7663738510945159</v>
      </c>
      <c r="I251" s="25">
        <f t="shared" si="99"/>
        <v>2.6795478835522464</v>
      </c>
      <c r="K251" s="2">
        <f t="shared" si="100"/>
        <v>0.68138819634991876</v>
      </c>
      <c r="AMH251" s="2"/>
      <c r="AMI251" s="2"/>
    </row>
    <row r="252" spans="1:1023">
      <c r="A252" s="25">
        <v>1999</v>
      </c>
      <c r="B252" s="25">
        <f t="shared" ref="B252:C252" si="107">B212</f>
        <v>0.37903281348907686</v>
      </c>
      <c r="C252" s="25">
        <f t="shared" si="107"/>
        <v>12.193713037817968</v>
      </c>
      <c r="D252" s="25">
        <f t="shared" si="99"/>
        <v>8.6105213949668453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-3.2644230666626886</v>
      </c>
      <c r="I252" s="25">
        <f t="shared" si="99"/>
        <v>-0.13317832423221904</v>
      </c>
      <c r="K252" s="2">
        <f t="shared" si="100"/>
        <v>0.52880870115821021</v>
      </c>
      <c r="AMH252" s="2"/>
      <c r="AMI252" s="2"/>
    </row>
    <row r="253" spans="1:1023">
      <c r="A253" s="25">
        <v>2000</v>
      </c>
      <c r="B253" s="25">
        <f t="shared" ref="B253:C253" si="108">B213</f>
        <v>0.37903281348907686</v>
      </c>
      <c r="C253" s="25">
        <f t="shared" si="108"/>
        <v>3.9275832272997317</v>
      </c>
      <c r="D253" s="25">
        <f t="shared" si="99"/>
        <v>8.6105213949668453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-3.5050242760063504</v>
      </c>
      <c r="I253" s="25">
        <f t="shared" si="99"/>
        <v>8.3050002991211773</v>
      </c>
      <c r="K253" s="2">
        <f t="shared" si="100"/>
        <v>0.52668896100643203</v>
      </c>
      <c r="AMH253" s="2"/>
      <c r="AMI253" s="2"/>
    </row>
    <row r="254" spans="1:1023">
      <c r="A254" s="25">
        <v>2001</v>
      </c>
      <c r="B254" s="25">
        <f t="shared" ref="B254:C254" si="109">B214</f>
        <v>0.37903281348907686</v>
      </c>
      <c r="C254" s="25">
        <f t="shared" si="109"/>
        <v>3.2799050615353553</v>
      </c>
      <c r="D254" s="25">
        <f t="shared" si="99"/>
        <v>8.6105213949668453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-4.1334602838272554</v>
      </c>
      <c r="I254" s="25">
        <f t="shared" si="99"/>
        <v>5.4922740913367125</v>
      </c>
      <c r="K254" s="2">
        <f t="shared" si="100"/>
        <v>0.40025604878102244</v>
      </c>
      <c r="AMH254" s="2"/>
      <c r="AMI254" s="2"/>
    </row>
    <row r="255" spans="1:1023">
      <c r="A255" s="25">
        <v>2002</v>
      </c>
      <c r="B255" s="25">
        <f t="shared" ref="B255:C255" si="110">B215</f>
        <v>0.37903281348907686</v>
      </c>
      <c r="C255" s="25">
        <f t="shared" si="110"/>
        <v>3.3128378496250694</v>
      </c>
      <c r="D255" s="25">
        <f t="shared" ref="D255:I264" si="111">D215</f>
        <v>8.6105213949668453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-4.6428241939003936</v>
      </c>
      <c r="I255" s="25">
        <f t="shared" si="111"/>
        <v>2.6795478835522464</v>
      </c>
      <c r="K255" s="2">
        <f t="shared" si="100"/>
        <v>0.29855050364286873</v>
      </c>
      <c r="AMH255" s="2"/>
      <c r="AMI255" s="2"/>
    </row>
    <row r="256" spans="1:1023">
      <c r="A256" s="25">
        <v>2003</v>
      </c>
      <c r="B256" s="25">
        <f t="shared" ref="B256:C256" si="112">B216</f>
        <v>0.37903281348907686</v>
      </c>
      <c r="C256" s="25">
        <f t="shared" si="112"/>
        <v>3.47750179007364</v>
      </c>
      <c r="D256" s="25">
        <f t="shared" si="111"/>
        <v>8.6105213949668453</v>
      </c>
      <c r="E256" s="25">
        <f t="shared" si="111"/>
        <v>-1.4136437215824555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-4.6296798706447682</v>
      </c>
      <c r="I256" s="25">
        <f t="shared" si="111"/>
        <v>2.6795478835522464</v>
      </c>
      <c r="K256" s="2">
        <f t="shared" si="100"/>
        <v>0.23019292268178276</v>
      </c>
      <c r="AMH256" s="2"/>
      <c r="AMI256" s="2"/>
    </row>
    <row r="257" spans="1:1023">
      <c r="A257" s="25">
        <v>2004</v>
      </c>
      <c r="B257" s="25">
        <f t="shared" ref="B257:C257" si="113">B217</f>
        <v>0.37903281348907686</v>
      </c>
      <c r="C257" s="25">
        <f t="shared" si="113"/>
        <v>2.8847116044587864</v>
      </c>
      <c r="D257" s="25">
        <f t="shared" si="111"/>
        <v>8.6105213949668453</v>
      </c>
      <c r="E257" s="25">
        <f t="shared" si="111"/>
        <v>-1.4136437215824555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-4.8014963670737227</v>
      </c>
      <c r="I257" s="25">
        <f t="shared" si="111"/>
        <v>2.6795478835522464</v>
      </c>
      <c r="K257" s="2">
        <f t="shared" si="100"/>
        <v>0.20655016813497365</v>
      </c>
      <c r="AMH257" s="2"/>
      <c r="AMI257" s="2"/>
    </row>
    <row r="258" spans="1:1023">
      <c r="A258" s="25">
        <v>2005</v>
      </c>
      <c r="B258" s="25">
        <f t="shared" ref="B258:C258" si="114">B218</f>
        <v>0.37903281348907686</v>
      </c>
      <c r="C258" s="25">
        <f t="shared" si="114"/>
        <v>2.7639580481298345</v>
      </c>
      <c r="D258" s="25">
        <f t="shared" si="111"/>
        <v>8.6105213949668453</v>
      </c>
      <c r="E258" s="25">
        <f t="shared" si="111"/>
        <v>-1.4136437215824555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-5.4786530245233127</v>
      </c>
      <c r="I258" s="25">
        <f t="shared" si="111"/>
        <v>2.6795478835522464</v>
      </c>
      <c r="K258" s="2">
        <f t="shared" si="100"/>
        <v>0.18187761978065875</v>
      </c>
      <c r="AMH258" s="2"/>
      <c r="AMI258" s="2"/>
    </row>
    <row r="259" spans="1:1023">
      <c r="A259" s="25">
        <v>2006</v>
      </c>
      <c r="B259" s="25">
        <f t="shared" ref="B259:C259" si="115">B219</f>
        <v>0.37903281348907686</v>
      </c>
      <c r="C259" s="25">
        <f t="shared" si="115"/>
        <v>3.4445690019839259</v>
      </c>
      <c r="D259" s="25">
        <f t="shared" si="111"/>
        <v>8.6105213949668453</v>
      </c>
      <c r="E259" s="25">
        <f t="shared" si="111"/>
        <v>-1.4136437215824555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-5.1538910227686152</v>
      </c>
      <c r="I259" s="25">
        <f t="shared" si="111"/>
        <v>-0.13317832423221904</v>
      </c>
      <c r="K259" s="2">
        <f t="shared" si="100"/>
        <v>0.12599161940416911</v>
      </c>
      <c r="AMH259" s="2"/>
      <c r="AMI259" s="2"/>
    </row>
    <row r="260" spans="1:1023">
      <c r="A260" s="25">
        <v>2007</v>
      </c>
      <c r="B260" s="25">
        <f t="shared" ref="B260:C260" si="116">B220</f>
        <v>0.37903281348907686</v>
      </c>
      <c r="C260" s="25">
        <f t="shared" si="116"/>
        <v>5.3327155191275333</v>
      </c>
      <c r="D260" s="25">
        <f t="shared" si="111"/>
        <v>8.6105213949668453</v>
      </c>
      <c r="E260" s="25">
        <f t="shared" si="111"/>
        <v>-1.4136437215824555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-5.9026269515229792</v>
      </c>
      <c r="I260" s="25">
        <f t="shared" si="111"/>
        <v>-0.13317832423221904</v>
      </c>
      <c r="K260" s="2">
        <f t="shared" si="100"/>
        <v>0.16122385775881484</v>
      </c>
      <c r="AMH260" s="2"/>
      <c r="AMI260" s="2"/>
    </row>
    <row r="261" spans="1:1023">
      <c r="A261" s="25">
        <v>2008</v>
      </c>
      <c r="B261" s="25">
        <f t="shared" ref="B261:C261" si="117">B221</f>
        <v>0.37903281348907686</v>
      </c>
      <c r="C261" s="25">
        <f t="shared" si="117"/>
        <v>9.6139779707903639</v>
      </c>
      <c r="D261" s="25">
        <f t="shared" si="111"/>
        <v>8.6105213949668453</v>
      </c>
      <c r="E261" s="25">
        <f t="shared" si="111"/>
        <v>-1.4136437215824555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-5.7673938939055382</v>
      </c>
      <c r="I261" s="25">
        <f t="shared" si="111"/>
        <v>5.4922740913367125</v>
      </c>
      <c r="K261" s="2">
        <f t="shared" si="100"/>
        <v>0.47173554374673077</v>
      </c>
      <c r="AMH261" s="2"/>
      <c r="AMI261" s="2"/>
    </row>
    <row r="262" spans="1:1023">
      <c r="A262" s="25">
        <v>2009</v>
      </c>
      <c r="B262" s="25">
        <f t="shared" ref="B262:C262" si="118">B222</f>
        <v>0.37903281348907686</v>
      </c>
      <c r="C262" s="25">
        <f t="shared" si="118"/>
        <v>9.5042020104913174</v>
      </c>
      <c r="D262" s="25">
        <f t="shared" si="111"/>
        <v>8.6105213949668453</v>
      </c>
      <c r="E262" s="25">
        <f t="shared" si="111"/>
        <v>-1.4136437215824555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-3.6307114741518389</v>
      </c>
      <c r="I262" s="25">
        <f t="shared" si="111"/>
        <v>5.4922740913367125</v>
      </c>
      <c r="K262" s="2">
        <f t="shared" si="100"/>
        <v>0.53441044972863094</v>
      </c>
      <c r="AMH262" s="2"/>
      <c r="AMI262" s="2"/>
    </row>
    <row r="263" spans="1:1023">
      <c r="A263" s="25">
        <v>2010</v>
      </c>
      <c r="B263" s="25">
        <f t="shared" ref="B263:C263" si="119">B223</f>
        <v>0.37903281348907686</v>
      </c>
      <c r="C263" s="25">
        <f t="shared" si="119"/>
        <v>5.7059537841442927</v>
      </c>
      <c r="D263" s="25">
        <f t="shared" si="111"/>
        <v>8.6105213949668453</v>
      </c>
      <c r="E263" s="25">
        <f t="shared" si="111"/>
        <v>-1.4136437215824555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-3.7494160454299514</v>
      </c>
      <c r="I263" s="25">
        <f t="shared" si="111"/>
        <v>5.4922740913367125</v>
      </c>
      <c r="K263" s="2">
        <f t="shared" si="100"/>
        <v>0.4132925524613108</v>
      </c>
      <c r="AMH263" s="2"/>
      <c r="AMI263" s="2"/>
    </row>
    <row r="264" spans="1:1023">
      <c r="A264" s="25">
        <v>2011</v>
      </c>
      <c r="B264" s="25">
        <f t="shared" ref="B264:C264" si="120">B224</f>
        <v>0.37903281348907686</v>
      </c>
      <c r="C264" s="25">
        <f t="shared" si="120"/>
        <v>1.9955263260365059</v>
      </c>
      <c r="D264" s="25">
        <f t="shared" si="111"/>
        <v>8.6105213949668453</v>
      </c>
      <c r="E264" s="25">
        <f t="shared" si="111"/>
        <v>-1.4136437215824555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-3.0022754663309317</v>
      </c>
      <c r="I264" s="25">
        <f t="shared" si="111"/>
        <v>2.6795478835522464</v>
      </c>
      <c r="K264" s="2">
        <f t="shared" si="100"/>
        <v>0.23468979776764243</v>
      </c>
      <c r="AMH264" s="2"/>
      <c r="AMI264" s="2"/>
    </row>
    <row r="265" spans="1:1023">
      <c r="A265" s="25">
        <v>2012</v>
      </c>
      <c r="B265" s="25">
        <f t="shared" ref="B265:C265" si="121">B225</f>
        <v>0.37903281348907686</v>
      </c>
      <c r="C265" s="25">
        <f t="shared" si="121"/>
        <v>1.3258929682123193</v>
      </c>
      <c r="D265" s="25">
        <f t="shared" ref="D265:I274" si="122">D225</f>
        <v>8.6105213949668453</v>
      </c>
      <c r="E265" s="25">
        <f t="shared" si="122"/>
        <v>-1.4136437215824555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-3.3997187718086748</v>
      </c>
      <c r="I265" s="25">
        <f t="shared" si="122"/>
        <v>5.4922740913367125</v>
      </c>
      <c r="K265" s="2">
        <f t="shared" si="100"/>
        <v>0.28866782944613772</v>
      </c>
      <c r="AMH265" s="2"/>
      <c r="AMI265" s="2"/>
    </row>
    <row r="266" spans="1:1023">
      <c r="A266" s="25">
        <v>2013</v>
      </c>
      <c r="B266" s="25">
        <f t="shared" ref="B266:C266" si="123">B226</f>
        <v>0.37903281348907686</v>
      </c>
      <c r="C266" s="25">
        <f t="shared" si="123"/>
        <v>2.2260558426645045</v>
      </c>
      <c r="D266" s="25">
        <f t="shared" si="122"/>
        <v>8.6105213949668453</v>
      </c>
      <c r="E266" s="25">
        <f t="shared" si="122"/>
        <v>-1.4136437215824555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-3.3636261716826268</v>
      </c>
      <c r="I266" s="25">
        <f t="shared" si="122"/>
        <v>2.6795478835522464</v>
      </c>
      <c r="K266" s="2">
        <f t="shared" si="100"/>
        <v>0.2306446156797112</v>
      </c>
      <c r="AMH266" s="2"/>
      <c r="AMI266" s="2"/>
    </row>
    <row r="267" spans="1:1023">
      <c r="A267" s="25">
        <v>2014</v>
      </c>
      <c r="B267" s="25">
        <f t="shared" ref="B267:C267" si="124">B227</f>
        <v>0.37903281348907686</v>
      </c>
      <c r="C267" s="25">
        <f t="shared" si="124"/>
        <v>2.2260558426645045</v>
      </c>
      <c r="D267" s="25">
        <f t="shared" si="122"/>
        <v>8.6105213949668453</v>
      </c>
      <c r="E267" s="25">
        <f t="shared" si="122"/>
        <v>0.97484871040326149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-2.6570334148632728</v>
      </c>
      <c r="I267" s="25">
        <f t="shared" si="122"/>
        <v>2.6795478835522464</v>
      </c>
      <c r="K267" s="2">
        <f t="shared" si="100"/>
        <v>0.32634916697238503</v>
      </c>
      <c r="AMH267" s="2"/>
      <c r="AMI267" s="2"/>
    </row>
    <row r="268" spans="1:1023">
      <c r="A268" s="25">
        <v>2015</v>
      </c>
      <c r="B268" s="25">
        <f t="shared" ref="B268:C268" si="125">B228</f>
        <v>0.37903281348907686</v>
      </c>
      <c r="C268" s="25">
        <f t="shared" si="125"/>
        <v>2.5004957434121216</v>
      </c>
      <c r="D268" s="25">
        <f t="shared" si="122"/>
        <v>8.6105213949668453</v>
      </c>
      <c r="E268" s="25">
        <f t="shared" si="122"/>
        <v>0.97484871040326149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-2.7541238195869373</v>
      </c>
      <c r="I268" s="25">
        <f t="shared" si="122"/>
        <v>2.6795478835522464</v>
      </c>
      <c r="K268" s="2">
        <f t="shared" si="100"/>
        <v>0.33183307222977382</v>
      </c>
      <c r="AMH268" s="2"/>
      <c r="AMI268" s="2"/>
    </row>
    <row r="269" spans="1:1023">
      <c r="A269" s="25">
        <v>2016</v>
      </c>
      <c r="B269" s="25">
        <f t="shared" ref="B269:C269" si="126">B229</f>
        <v>0.37903281348907686</v>
      </c>
      <c r="C269" s="25">
        <f t="shared" si="126"/>
        <v>2.4126749751728842</v>
      </c>
      <c r="D269" s="25">
        <f t="shared" si="122"/>
        <v>8.6105213949668453</v>
      </c>
      <c r="E269" s="25">
        <f t="shared" si="122"/>
        <v>0.97484871040326149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-2.259014111085544</v>
      </c>
      <c r="I269" s="25">
        <f t="shared" si="122"/>
        <v>19.555905130259038</v>
      </c>
      <c r="K269" s="2">
        <f t="shared" si="100"/>
        <v>0.86626863768954343</v>
      </c>
      <c r="AMH269" s="2"/>
      <c r="AMI269" s="2"/>
    </row>
    <row r="270" spans="1:1023">
      <c r="A270" s="25">
        <v>2017</v>
      </c>
      <c r="B270" s="25">
        <f t="shared" ref="B270:C270" si="127">B230</f>
        <v>0.37903281348907686</v>
      </c>
      <c r="C270" s="25">
        <f t="shared" si="127"/>
        <v>3.6641209225820197</v>
      </c>
      <c r="D270" s="25">
        <f t="shared" si="122"/>
        <v>8.6105213949668453</v>
      </c>
      <c r="E270" s="25">
        <f t="shared" si="122"/>
        <v>0.97484871040326149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-4.4578143501743739</v>
      </c>
      <c r="I270" s="25">
        <f t="shared" si="122"/>
        <v>5.4922740913367125</v>
      </c>
      <c r="K270" s="2">
        <f t="shared" si="100"/>
        <v>0.40210706284099607</v>
      </c>
      <c r="AMH270" s="2"/>
      <c r="AMI270" s="2"/>
    </row>
    <row r="271" spans="1:1023">
      <c r="A271" s="25">
        <v>2018</v>
      </c>
      <c r="B271" s="25">
        <f t="shared" ref="B271:C271" si="128">B231</f>
        <v>0.37903281348907686</v>
      </c>
      <c r="C271" s="25">
        <f t="shared" si="128"/>
        <v>7.1330412680319029</v>
      </c>
      <c r="D271" s="25">
        <f t="shared" si="122"/>
        <v>8.6105213949668453</v>
      </c>
      <c r="E271" s="25">
        <f t="shared" si="122"/>
        <v>0.97484871040326149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-4.5176362444223743</v>
      </c>
      <c r="I271" s="25">
        <f t="shared" si="122"/>
        <v>5.4922740913367125</v>
      </c>
      <c r="K271" s="2">
        <f t="shared" si="100"/>
        <v>0.50752136250710256</v>
      </c>
      <c r="AMH271" s="2"/>
      <c r="AMI271" s="2"/>
    </row>
    <row r="272" spans="1:1023">
      <c r="A272" s="25">
        <v>2019</v>
      </c>
      <c r="B272" s="25">
        <f t="shared" ref="B272:C272" si="129">B232</f>
        <v>0.37903281348907686</v>
      </c>
      <c r="C272" s="25">
        <f t="shared" si="129"/>
        <v>9.5261572025511256</v>
      </c>
      <c r="D272" s="25">
        <f t="shared" si="122"/>
        <v>8.6105213949668453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-3.9725806613124313</v>
      </c>
      <c r="I272" s="25">
        <f t="shared" si="122"/>
        <v>8.3050002991211773</v>
      </c>
      <c r="K272" s="2">
        <f t="shared" si="100"/>
        <v>0.68534751357122214</v>
      </c>
      <c r="AMH272" s="2"/>
      <c r="AMI272" s="2"/>
    </row>
    <row r="273" spans="1:1023">
      <c r="A273" s="25">
        <v>2020</v>
      </c>
      <c r="B273" s="25">
        <f t="shared" ref="B273:C273" si="130">B233</f>
        <v>0.37903281348907686</v>
      </c>
      <c r="C273" s="25">
        <f t="shared" si="130"/>
        <v>9.1638965335642713</v>
      </c>
      <c r="D273" s="25">
        <f t="shared" si="122"/>
        <v>8.6105213949668453</v>
      </c>
      <c r="E273" s="25">
        <f t="shared" si="122"/>
        <v>0.97484871040326149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-4.3999171452631698</v>
      </c>
      <c r="I273" s="25">
        <f t="shared" si="122"/>
        <v>-2.9459045320166846</v>
      </c>
      <c r="K273" s="2">
        <f t="shared" si="100"/>
        <v>0.31303761919659462</v>
      </c>
      <c r="AMH273" s="2"/>
      <c r="AMI273" s="2"/>
    </row>
    <row r="274" spans="1:1023">
      <c r="A274" s="25">
        <v>2021</v>
      </c>
      <c r="B274" s="25">
        <f t="shared" ref="B274:C274" si="131">B234</f>
        <v>0.37903281348907686</v>
      </c>
      <c r="C274" s="25">
        <f t="shared" si="131"/>
        <v>11.117908626887308</v>
      </c>
      <c r="D274" s="25">
        <f t="shared" si="122"/>
        <v>8.6105213949668453</v>
      </c>
      <c r="E274" s="25">
        <f t="shared" si="122"/>
        <v>0.97484871040326149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-2.3950397069461178</v>
      </c>
      <c r="I274" s="25">
        <f t="shared" si="122"/>
        <v>2.6795478835522464</v>
      </c>
      <c r="K274" s="2">
        <f t="shared" si="100"/>
        <v>0.60939946048320626</v>
      </c>
      <c r="AMH274" s="2"/>
      <c r="AMI274" s="2"/>
    </row>
    <row r="275" spans="1:1023">
      <c r="A275" s="25">
        <v>2022</v>
      </c>
      <c r="B275" s="25">
        <f t="shared" ref="B275:C275" si="132">B235</f>
        <v>0.37903281348907686</v>
      </c>
      <c r="C275" s="25">
        <f t="shared" si="132"/>
        <v>15.552857422968803</v>
      </c>
      <c r="D275" s="25">
        <f t="shared" ref="D275:I276" si="133">D235</f>
        <v>8.6105213949668453</v>
      </c>
      <c r="E275" s="25">
        <f t="shared" si="133"/>
        <v>0.97484871040326149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-0.84582203355844277</v>
      </c>
      <c r="I275" s="25">
        <f t="shared" si="133"/>
        <v>5.4922740913367125</v>
      </c>
      <c r="K275" s="2">
        <f t="shared" si="100"/>
        <v>0.88141222106618822</v>
      </c>
      <c r="AMH275" s="2"/>
      <c r="AMI275" s="2"/>
    </row>
    <row r="276" spans="1:1023">
      <c r="A276" s="25">
        <v>2023</v>
      </c>
      <c r="B276" s="25">
        <f t="shared" ref="B276:C276" si="134">B236</f>
        <v>0.37903281348907686</v>
      </c>
      <c r="C276" s="25">
        <f t="shared" si="134"/>
        <v>9.2187845137137945</v>
      </c>
      <c r="D276" s="25">
        <f t="shared" si="133"/>
        <v>8.6105213949668453</v>
      </c>
      <c r="E276" s="25">
        <f t="shared" si="133"/>
        <v>0.97484871040326149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-1.2026632621165179</v>
      </c>
      <c r="I276" s="25">
        <f t="shared" si="133"/>
        <v>11.117726506905644</v>
      </c>
      <c r="K276" s="35">
        <f t="shared" si="100"/>
        <v>0.84846658958059296</v>
      </c>
      <c r="AMH276" s="2"/>
      <c r="AMI276" s="2"/>
    </row>
    <row r="277" spans="1:1023">
      <c r="AMH277" s="2"/>
      <c r="AMI277" s="2"/>
    </row>
    <row r="278" spans="1:1023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79" spans="1:1023">
      <c r="AMH279" s="2"/>
      <c r="AMI279" s="2"/>
    </row>
    <row r="280" spans="1:1023" ht="37.75" customHeight="1">
      <c r="B280" s="36" t="s">
        <v>69</v>
      </c>
      <c r="C280" s="40" t="str">
        <f t="shared" ref="C280:C312" si="135">K244</f>
        <v>USA-JPN BRI</v>
      </c>
      <c r="D280" s="36" t="s">
        <v>89</v>
      </c>
      <c r="AMH280" s="2"/>
      <c r="AMI280" s="2"/>
    </row>
    <row r="281" spans="1:1023">
      <c r="B281" s="25">
        <v>1992</v>
      </c>
      <c r="C281" s="25">
        <f t="shared" si="135"/>
        <v>1.1568208022959432</v>
      </c>
      <c r="D281" s="25" cm="1">
        <f t="array" ref="D281:D312">TREND(C281:C312,B281:B312)</f>
        <v>0.57030616496340691</v>
      </c>
      <c r="AMH281" s="2"/>
      <c r="AMI281" s="2"/>
    </row>
    <row r="282" spans="1:1023">
      <c r="B282" s="25">
        <v>1993</v>
      </c>
      <c r="C282" s="25">
        <f t="shared" si="135"/>
        <v>1.1265533993413936</v>
      </c>
      <c r="D282" s="25">
        <v>0.56575020609287208</v>
      </c>
      <c r="AMH282" s="2"/>
      <c r="AMI282" s="2"/>
    </row>
    <row r="283" spans="1:1023">
      <c r="B283" s="25">
        <v>1994</v>
      </c>
      <c r="C283" s="25">
        <f t="shared" si="135"/>
        <v>0.54368444744606303</v>
      </c>
      <c r="D283" s="25">
        <v>0.56119424722233724</v>
      </c>
      <c r="AMH283" s="2"/>
      <c r="AMI283" s="2"/>
    </row>
    <row r="284" spans="1:1023">
      <c r="B284" s="25">
        <v>1995</v>
      </c>
      <c r="C284" s="25">
        <f t="shared" si="135"/>
        <v>0.6341796884440416</v>
      </c>
      <c r="D284" s="25">
        <v>0.55663828835180063</v>
      </c>
      <c r="AMH284" s="2"/>
      <c r="AMI284" s="2"/>
    </row>
    <row r="285" spans="1:1023">
      <c r="B285" s="25">
        <v>1996</v>
      </c>
      <c r="C285" s="25">
        <f t="shared" si="135"/>
        <v>0.74399745226415159</v>
      </c>
      <c r="D285" s="25">
        <v>0.55208232948126579</v>
      </c>
      <c r="AMH285" s="2"/>
      <c r="AMI285" s="2"/>
    </row>
    <row r="286" spans="1:1023">
      <c r="B286" s="25">
        <v>1997</v>
      </c>
      <c r="C286" s="25">
        <f t="shared" si="135"/>
        <v>0.4980937955853032</v>
      </c>
      <c r="D286" s="25">
        <v>0.54752637061073095</v>
      </c>
      <c r="AMH286" s="2"/>
      <c r="AMI286" s="2"/>
    </row>
    <row r="287" spans="1:1023">
      <c r="B287" s="25">
        <v>1998</v>
      </c>
      <c r="C287" s="25">
        <f t="shared" si="135"/>
        <v>0.68138819634991876</v>
      </c>
      <c r="D287" s="25">
        <v>0.54297041174019434</v>
      </c>
      <c r="AMH287" s="2"/>
      <c r="AMI287" s="2"/>
    </row>
    <row r="288" spans="1:1023">
      <c r="B288" s="25">
        <v>1999</v>
      </c>
      <c r="C288" s="25">
        <f t="shared" si="135"/>
        <v>0.52880870115821021</v>
      </c>
      <c r="D288" s="25">
        <v>0.5384144528696595</v>
      </c>
      <c r="AMH288" s="2"/>
      <c r="AMI288" s="2"/>
    </row>
    <row r="289" spans="2:1023">
      <c r="B289" s="25">
        <v>2000</v>
      </c>
      <c r="C289" s="25">
        <f t="shared" si="135"/>
        <v>0.52668896100643203</v>
      </c>
      <c r="D289" s="25">
        <v>0.53385849399912466</v>
      </c>
      <c r="AMH289" s="2"/>
      <c r="AMI289" s="2"/>
    </row>
    <row r="290" spans="2:1023">
      <c r="B290" s="25">
        <v>2001</v>
      </c>
      <c r="C290" s="25">
        <f t="shared" si="135"/>
        <v>0.40025604878102244</v>
      </c>
      <c r="D290" s="25">
        <v>0.52930253512858805</v>
      </c>
      <c r="AMH290" s="2"/>
      <c r="AMI290" s="2"/>
    </row>
    <row r="291" spans="2:1023">
      <c r="B291" s="25">
        <v>2002</v>
      </c>
      <c r="C291" s="25">
        <f t="shared" si="135"/>
        <v>0.29855050364286873</v>
      </c>
      <c r="D291" s="25">
        <v>0.52474657625805321</v>
      </c>
      <c r="AMH291" s="2"/>
      <c r="AMI291" s="2"/>
    </row>
    <row r="292" spans="2:1023">
      <c r="B292" s="25">
        <v>2003</v>
      </c>
      <c r="C292" s="25">
        <f t="shared" si="135"/>
        <v>0.23019292268178276</v>
      </c>
      <c r="D292" s="25">
        <v>0.52019061738751837</v>
      </c>
      <c r="AMH292" s="2"/>
      <c r="AMI292" s="2"/>
    </row>
    <row r="293" spans="2:1023">
      <c r="B293" s="25">
        <v>2004</v>
      </c>
      <c r="C293" s="25">
        <f t="shared" si="135"/>
        <v>0.20655016813497365</v>
      </c>
      <c r="D293" s="25">
        <v>0.51563465851698176</v>
      </c>
      <c r="AMH293" s="2"/>
      <c r="AMI293" s="2"/>
    </row>
    <row r="294" spans="2:1023">
      <c r="B294" s="25">
        <v>2005</v>
      </c>
      <c r="C294" s="25">
        <f t="shared" si="135"/>
        <v>0.18187761978065875</v>
      </c>
      <c r="D294" s="25">
        <v>0.51107869964644692</v>
      </c>
      <c r="AMH294" s="2"/>
      <c r="AMI294" s="2"/>
    </row>
    <row r="295" spans="2:1023">
      <c r="B295" s="25">
        <v>2006</v>
      </c>
      <c r="C295" s="25">
        <f t="shared" si="135"/>
        <v>0.12599161940416911</v>
      </c>
      <c r="D295" s="25">
        <v>0.50652274077591208</v>
      </c>
      <c r="AMH295" s="2"/>
      <c r="AMI295" s="2"/>
    </row>
    <row r="296" spans="2:1023">
      <c r="B296" s="25">
        <v>2007</v>
      </c>
      <c r="C296" s="25">
        <f t="shared" si="135"/>
        <v>0.16122385775881484</v>
      </c>
      <c r="D296" s="25">
        <v>0.50196678190537725</v>
      </c>
      <c r="AMH296" s="2"/>
      <c r="AMI296" s="2"/>
    </row>
    <row r="297" spans="2:1023">
      <c r="B297" s="25">
        <v>2008</v>
      </c>
      <c r="C297" s="25">
        <f t="shared" si="135"/>
        <v>0.47173554374673077</v>
      </c>
      <c r="D297" s="25">
        <v>0.49741082303484063</v>
      </c>
      <c r="AMH297" s="2"/>
      <c r="AMI297" s="2"/>
    </row>
    <row r="298" spans="2:1023">
      <c r="B298" s="25">
        <v>2009</v>
      </c>
      <c r="C298" s="25">
        <f t="shared" si="135"/>
        <v>0.53441044972863094</v>
      </c>
      <c r="D298" s="25">
        <v>0.49285486416430579</v>
      </c>
      <c r="AMH298" s="2"/>
      <c r="AMI298" s="2"/>
    </row>
    <row r="299" spans="2:1023">
      <c r="B299" s="25">
        <v>2010</v>
      </c>
      <c r="C299" s="25">
        <f t="shared" si="135"/>
        <v>0.4132925524613108</v>
      </c>
      <c r="D299" s="25">
        <v>0.48829890529377096</v>
      </c>
      <c r="AMH299" s="2"/>
      <c r="AMI299" s="2"/>
    </row>
    <row r="300" spans="2:1023">
      <c r="B300" s="25">
        <v>2011</v>
      </c>
      <c r="C300" s="25">
        <f t="shared" si="135"/>
        <v>0.23468979776764243</v>
      </c>
      <c r="D300" s="25">
        <v>0.48374294642323434</v>
      </c>
      <c r="AMH300" s="2"/>
      <c r="AMI300" s="2"/>
    </row>
    <row r="301" spans="2:1023">
      <c r="B301" s="25">
        <v>2012</v>
      </c>
      <c r="C301" s="25">
        <f t="shared" si="135"/>
        <v>0.28866782944613772</v>
      </c>
      <c r="D301" s="25">
        <v>0.47918698755269951</v>
      </c>
      <c r="AMH301" s="2"/>
      <c r="AMI301" s="2"/>
    </row>
    <row r="302" spans="2:1023">
      <c r="B302" s="25">
        <v>2013</v>
      </c>
      <c r="C302" s="25">
        <f t="shared" si="135"/>
        <v>0.2306446156797112</v>
      </c>
      <c r="D302" s="25">
        <v>0.47463102868216467</v>
      </c>
      <c r="AMH302" s="2"/>
      <c r="AMI302" s="2"/>
    </row>
    <row r="303" spans="2:1023">
      <c r="B303" s="25">
        <v>2014</v>
      </c>
      <c r="C303" s="25">
        <f t="shared" si="135"/>
        <v>0.32634916697238503</v>
      </c>
      <c r="D303" s="25">
        <v>0.47007506981162805</v>
      </c>
      <c r="AMH303" s="2"/>
      <c r="AMI303" s="2"/>
    </row>
    <row r="304" spans="2:1023">
      <c r="B304" s="25">
        <v>2015</v>
      </c>
      <c r="C304" s="25">
        <f t="shared" si="135"/>
        <v>0.33183307222977382</v>
      </c>
      <c r="D304" s="25">
        <v>0.46551911094109322</v>
      </c>
      <c r="AMH304" s="2"/>
      <c r="AMI304" s="2"/>
    </row>
    <row r="305" spans="2:1023">
      <c r="B305" s="25">
        <v>2016</v>
      </c>
      <c r="C305" s="25">
        <f t="shared" si="135"/>
        <v>0.86626863768954343</v>
      </c>
      <c r="D305" s="25">
        <v>0.46096315207055838</v>
      </c>
      <c r="AMH305" s="2"/>
      <c r="AMI305" s="2"/>
    </row>
    <row r="306" spans="2:1023">
      <c r="B306" s="25">
        <v>2017</v>
      </c>
      <c r="C306" s="25">
        <f t="shared" si="135"/>
        <v>0.40210706284099607</v>
      </c>
      <c r="D306" s="25">
        <v>0.45640719320002177</v>
      </c>
      <c r="AMH306" s="2"/>
      <c r="AMI306" s="2"/>
    </row>
    <row r="307" spans="2:1023">
      <c r="B307" s="25">
        <v>2018</v>
      </c>
      <c r="C307" s="25">
        <f t="shared" si="135"/>
        <v>0.50752136250710256</v>
      </c>
      <c r="D307" s="25">
        <v>0.45185123432948693</v>
      </c>
      <c r="AMH307" s="2"/>
      <c r="AMI307" s="2"/>
    </row>
    <row r="308" spans="2:1023">
      <c r="B308" s="25">
        <v>2019</v>
      </c>
      <c r="C308" s="25">
        <f t="shared" si="135"/>
        <v>0.68534751357122214</v>
      </c>
      <c r="D308" s="25">
        <v>0.44729527545895209</v>
      </c>
      <c r="AMH308" s="2"/>
      <c r="AMI308" s="2"/>
    </row>
    <row r="309" spans="2:1023">
      <c r="B309" s="25">
        <v>2020</v>
      </c>
      <c r="C309" s="25">
        <f t="shared" si="135"/>
        <v>0.31303761919659462</v>
      </c>
      <c r="D309" s="25">
        <v>0.44273931658841725</v>
      </c>
      <c r="AMH309" s="2"/>
      <c r="AMI309" s="2"/>
    </row>
    <row r="310" spans="2:1023">
      <c r="B310" s="25">
        <v>2021</v>
      </c>
      <c r="C310" s="25">
        <f t="shared" si="135"/>
        <v>0.60939946048320626</v>
      </c>
      <c r="D310" s="25">
        <v>0.43818335771788064</v>
      </c>
      <c r="AMH310" s="2"/>
      <c r="AMI310" s="2"/>
    </row>
    <row r="311" spans="2:1023">
      <c r="B311" s="25">
        <v>2022</v>
      </c>
      <c r="C311" s="25">
        <f t="shared" si="135"/>
        <v>0.88141222106618822</v>
      </c>
      <c r="D311" s="25">
        <v>0.4336273988473458</v>
      </c>
      <c r="AMH311" s="2"/>
      <c r="AMI311" s="2"/>
    </row>
    <row r="312" spans="2:1023">
      <c r="B312" s="25">
        <v>2023</v>
      </c>
      <c r="C312" s="25">
        <f t="shared" si="135"/>
        <v>0.84846658958059296</v>
      </c>
      <c r="D312" s="25">
        <v>0.42907143997681096</v>
      </c>
      <c r="AMH312" s="2"/>
      <c r="AMI312" s="2"/>
    </row>
    <row r="313" spans="2:1023">
      <c r="AMH313" s="2"/>
      <c r="AMI313" s="2"/>
    </row>
    <row r="314" spans="2:1023">
      <c r="AMH314" s="2"/>
      <c r="AMI314" s="2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6351-DF1B-403D-B40A-15067A25232A}">
  <dimension ref="A1:AMJ314"/>
  <sheetViews>
    <sheetView zoomScale="85" zoomScaleNormal="85" workbookViewId="0">
      <selection sqref="A1:N1"/>
    </sheetView>
  </sheetViews>
  <sheetFormatPr baseColWidth="10" defaultColWidth="8.83203125" defaultRowHeight="14"/>
  <cols>
    <col min="1" max="1024" width="11.83203125" style="2" customWidth="1"/>
  </cols>
  <sheetData>
    <row r="1" spans="1:16" ht="51" customHeight="1">
      <c r="A1" s="72" t="s">
        <v>10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6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6" s="6" customFormat="1" ht="1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</row>
    <row r="4" spans="1:16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6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6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6">
      <c r="A7" s="13">
        <v>1992</v>
      </c>
      <c r="B7" s="13">
        <v>0</v>
      </c>
      <c r="C7" s="13">
        <f>D7+E7-F7</f>
        <v>-12.5</v>
      </c>
      <c r="D7" s="68"/>
      <c r="E7" s="68"/>
      <c r="F7" s="69">
        <v>12.5</v>
      </c>
      <c r="G7" s="13">
        <v>0</v>
      </c>
      <c r="H7" s="13">
        <v>3</v>
      </c>
      <c r="I7" s="13">
        <v>0</v>
      </c>
      <c r="J7" s="13">
        <v>0</v>
      </c>
      <c r="K7" s="14">
        <v>0.263513514</v>
      </c>
      <c r="L7" s="13">
        <f t="shared" ref="L7:L38" si="0">M7+N7</f>
        <v>1</v>
      </c>
      <c r="M7" s="15"/>
      <c r="N7" s="15">
        <v>1</v>
      </c>
    </row>
    <row r="8" spans="1:16">
      <c r="A8" s="13">
        <v>1993</v>
      </c>
      <c r="B8" s="13">
        <v>0</v>
      </c>
      <c r="C8" s="13">
        <f t="shared" ref="C8:C39" si="1">D8+E8-F8</f>
        <v>0</v>
      </c>
      <c r="D8" s="68"/>
      <c r="E8" s="68"/>
      <c r="F8" s="69">
        <v>0</v>
      </c>
      <c r="G8" s="13">
        <v>0</v>
      </c>
      <c r="H8" s="13">
        <v>3</v>
      </c>
      <c r="I8" s="13">
        <v>0</v>
      </c>
      <c r="J8" s="13">
        <v>0</v>
      </c>
      <c r="K8" s="14">
        <v>0.23015873000000001</v>
      </c>
      <c r="L8" s="13">
        <f t="shared" si="0"/>
        <v>0</v>
      </c>
      <c r="M8" s="15"/>
      <c r="N8" s="15"/>
      <c r="P8"/>
    </row>
    <row r="9" spans="1:16">
      <c r="A9" s="13">
        <v>1994</v>
      </c>
      <c r="B9" s="13">
        <v>0</v>
      </c>
      <c r="C9" s="13">
        <f t="shared" si="1"/>
        <v>-8.5</v>
      </c>
      <c r="D9" s="68">
        <v>6</v>
      </c>
      <c r="E9" s="68"/>
      <c r="F9" s="69">
        <v>14.5</v>
      </c>
      <c r="G9" s="13">
        <v>0</v>
      </c>
      <c r="H9" s="13">
        <v>3</v>
      </c>
      <c r="I9" s="13">
        <v>0</v>
      </c>
      <c r="J9" s="13">
        <v>0</v>
      </c>
      <c r="K9" s="14">
        <v>0.27941176499999998</v>
      </c>
      <c r="L9" s="13">
        <f t="shared" si="0"/>
        <v>1</v>
      </c>
      <c r="M9" s="15"/>
      <c r="N9" s="15">
        <v>1</v>
      </c>
      <c r="P9"/>
    </row>
    <row r="10" spans="1:16">
      <c r="A10" s="13">
        <v>1995</v>
      </c>
      <c r="B10" s="13">
        <v>0</v>
      </c>
      <c r="C10" s="13">
        <f t="shared" si="1"/>
        <v>0</v>
      </c>
      <c r="D10" s="68"/>
      <c r="E10" s="68"/>
      <c r="F10" s="69">
        <v>0</v>
      </c>
      <c r="G10" s="13">
        <v>0</v>
      </c>
      <c r="H10" s="13">
        <v>3</v>
      </c>
      <c r="I10" s="13">
        <v>0</v>
      </c>
      <c r="J10" s="13">
        <v>0</v>
      </c>
      <c r="K10" s="14">
        <v>0.23125000000000001</v>
      </c>
      <c r="L10" s="13">
        <f t="shared" si="0"/>
        <v>1</v>
      </c>
      <c r="M10" s="15"/>
      <c r="N10" s="15">
        <v>1</v>
      </c>
      <c r="P10"/>
    </row>
    <row r="11" spans="1:16">
      <c r="A11" s="13">
        <v>1996</v>
      </c>
      <c r="B11" s="13">
        <v>0</v>
      </c>
      <c r="C11" s="13">
        <f t="shared" si="1"/>
        <v>-92.5</v>
      </c>
      <c r="D11" s="68"/>
      <c r="E11" s="68"/>
      <c r="F11" s="69">
        <v>92.5</v>
      </c>
      <c r="G11" s="13">
        <v>0</v>
      </c>
      <c r="H11" s="13">
        <v>3</v>
      </c>
      <c r="I11" s="13">
        <v>0</v>
      </c>
      <c r="J11" s="13">
        <v>0</v>
      </c>
      <c r="K11" s="14">
        <v>0.29605263199999998</v>
      </c>
      <c r="L11" s="13">
        <f t="shared" si="0"/>
        <v>0</v>
      </c>
      <c r="M11" s="15"/>
      <c r="N11" s="15"/>
      <c r="P11"/>
    </row>
    <row r="12" spans="1:16">
      <c r="A12" s="13">
        <v>1997</v>
      </c>
      <c r="B12" s="13">
        <v>0</v>
      </c>
      <c r="C12" s="13">
        <f t="shared" si="1"/>
        <v>-67.5</v>
      </c>
      <c r="D12" s="68"/>
      <c r="E12" s="68"/>
      <c r="F12" s="69">
        <v>67.5</v>
      </c>
      <c r="G12" s="13">
        <v>0</v>
      </c>
      <c r="H12" s="13">
        <v>3</v>
      </c>
      <c r="I12" s="13">
        <v>0</v>
      </c>
      <c r="J12" s="13">
        <v>0</v>
      </c>
      <c r="K12" s="14">
        <v>0.27397260299999998</v>
      </c>
      <c r="L12" s="13">
        <f t="shared" si="0"/>
        <v>1</v>
      </c>
      <c r="M12" s="15"/>
      <c r="N12" s="15">
        <v>1</v>
      </c>
      <c r="P12"/>
    </row>
    <row r="13" spans="1:16">
      <c r="A13" s="13">
        <v>1998</v>
      </c>
      <c r="B13" s="13">
        <v>0</v>
      </c>
      <c r="C13" s="13">
        <f t="shared" si="1"/>
        <v>-12.5</v>
      </c>
      <c r="D13" s="68"/>
      <c r="E13" s="68"/>
      <c r="F13" s="69">
        <v>12.5</v>
      </c>
      <c r="G13" s="13">
        <v>0</v>
      </c>
      <c r="H13" s="13">
        <v>7</v>
      </c>
      <c r="I13" s="13">
        <v>0</v>
      </c>
      <c r="J13" s="13">
        <v>0</v>
      </c>
      <c r="K13" s="14">
        <v>0.27777777799999998</v>
      </c>
      <c r="L13" s="13">
        <f t="shared" si="0"/>
        <v>1</v>
      </c>
      <c r="M13" s="15"/>
      <c r="N13" s="15">
        <v>1</v>
      </c>
      <c r="P13"/>
    </row>
    <row r="14" spans="1:16">
      <c r="A14" s="13">
        <v>1999</v>
      </c>
      <c r="B14" s="13">
        <v>0</v>
      </c>
      <c r="C14" s="13">
        <f t="shared" si="1"/>
        <v>-4</v>
      </c>
      <c r="D14" s="68"/>
      <c r="E14" s="68"/>
      <c r="F14" s="69">
        <v>4</v>
      </c>
      <c r="G14" s="13">
        <v>0</v>
      </c>
      <c r="H14" s="13">
        <v>7</v>
      </c>
      <c r="I14" s="13">
        <v>0</v>
      </c>
      <c r="J14" s="13">
        <v>0</v>
      </c>
      <c r="K14" s="14">
        <v>0.29710144900000002</v>
      </c>
      <c r="L14" s="13">
        <f t="shared" si="0"/>
        <v>0</v>
      </c>
      <c r="M14" s="15"/>
      <c r="N14" s="15"/>
      <c r="P14"/>
    </row>
    <row r="15" spans="1:16">
      <c r="A15" s="13">
        <v>2000</v>
      </c>
      <c r="B15" s="13">
        <v>0</v>
      </c>
      <c r="C15" s="13">
        <f t="shared" si="1"/>
        <v>-5.5</v>
      </c>
      <c r="D15" s="68"/>
      <c r="E15" s="68"/>
      <c r="F15" s="69">
        <v>5.5</v>
      </c>
      <c r="G15" s="13">
        <v>0</v>
      </c>
      <c r="H15" s="13">
        <v>7</v>
      </c>
      <c r="I15" s="13">
        <v>0</v>
      </c>
      <c r="J15" s="13">
        <v>0</v>
      </c>
      <c r="K15" s="14">
        <v>0.27941176499999998</v>
      </c>
      <c r="L15" s="13">
        <f t="shared" si="0"/>
        <v>2</v>
      </c>
      <c r="M15" s="15">
        <v>1</v>
      </c>
      <c r="N15" s="15">
        <v>1</v>
      </c>
      <c r="P15"/>
    </row>
    <row r="16" spans="1:16">
      <c r="A16" s="13">
        <v>2001</v>
      </c>
      <c r="B16" s="13">
        <v>0</v>
      </c>
      <c r="C16" s="13">
        <f t="shared" si="1"/>
        <v>-7.5</v>
      </c>
      <c r="D16" s="68"/>
      <c r="E16" s="68"/>
      <c r="F16" s="69">
        <v>7.5</v>
      </c>
      <c r="G16" s="13">
        <v>0</v>
      </c>
      <c r="H16" s="13">
        <v>7</v>
      </c>
      <c r="I16" s="13">
        <v>0</v>
      </c>
      <c r="J16" s="13">
        <v>0</v>
      </c>
      <c r="K16" s="14">
        <v>0.246268657</v>
      </c>
      <c r="L16" s="13">
        <f t="shared" si="0"/>
        <v>1</v>
      </c>
      <c r="M16" s="15"/>
      <c r="N16" s="15">
        <v>1</v>
      </c>
      <c r="P16"/>
    </row>
    <row r="17" spans="1:16">
      <c r="A17" s="13">
        <v>2002</v>
      </c>
      <c r="B17" s="13">
        <v>0</v>
      </c>
      <c r="C17" s="13">
        <f t="shared" si="1"/>
        <v>-22.5</v>
      </c>
      <c r="D17" s="68"/>
      <c r="E17" s="68"/>
      <c r="F17" s="69">
        <v>22.5</v>
      </c>
      <c r="G17" s="13">
        <v>0</v>
      </c>
      <c r="H17" s="13">
        <v>3</v>
      </c>
      <c r="I17" s="13">
        <v>0</v>
      </c>
      <c r="J17" s="13">
        <v>0</v>
      </c>
      <c r="K17" s="14">
        <v>0.26973684199999998</v>
      </c>
      <c r="L17" s="13">
        <f t="shared" si="0"/>
        <v>1</v>
      </c>
      <c r="M17" s="15"/>
      <c r="N17" s="15">
        <v>1</v>
      </c>
      <c r="P17"/>
    </row>
    <row r="18" spans="1:16">
      <c r="A18" s="13">
        <v>2003</v>
      </c>
      <c r="B18" s="13">
        <v>0</v>
      </c>
      <c r="C18" s="13">
        <f t="shared" si="1"/>
        <v>-14</v>
      </c>
      <c r="D18" s="68"/>
      <c r="E18" s="68"/>
      <c r="F18" s="69">
        <v>14</v>
      </c>
      <c r="G18" s="13">
        <v>0</v>
      </c>
      <c r="H18" s="13">
        <v>3</v>
      </c>
      <c r="I18" s="13">
        <v>0</v>
      </c>
      <c r="J18" s="13">
        <v>0</v>
      </c>
      <c r="K18" s="14">
        <v>0.25324675299999999</v>
      </c>
      <c r="L18" s="13">
        <f t="shared" si="0"/>
        <v>1</v>
      </c>
      <c r="M18" s="15"/>
      <c r="N18" s="15">
        <v>1</v>
      </c>
      <c r="P18"/>
    </row>
    <row r="19" spans="1:16">
      <c r="A19" s="13">
        <v>2004</v>
      </c>
      <c r="B19" s="13">
        <v>0</v>
      </c>
      <c r="C19" s="13">
        <f t="shared" si="1"/>
        <v>0</v>
      </c>
      <c r="D19" s="68"/>
      <c r="E19" s="68"/>
      <c r="F19" s="69">
        <v>0</v>
      </c>
      <c r="G19" s="13">
        <v>0</v>
      </c>
      <c r="H19" s="13">
        <v>3</v>
      </c>
      <c r="I19" s="13">
        <v>0</v>
      </c>
      <c r="J19" s="13">
        <v>0</v>
      </c>
      <c r="K19" s="14">
        <v>0.212328767</v>
      </c>
      <c r="L19" s="13">
        <f t="shared" si="0"/>
        <v>1</v>
      </c>
      <c r="M19" s="15"/>
      <c r="N19" s="15">
        <v>1</v>
      </c>
      <c r="P19"/>
    </row>
    <row r="20" spans="1:16">
      <c r="A20" s="13">
        <v>2005</v>
      </c>
      <c r="B20" s="13">
        <v>0</v>
      </c>
      <c r="C20" s="13">
        <f t="shared" si="1"/>
        <v>0</v>
      </c>
      <c r="D20" s="68"/>
      <c r="E20" s="68"/>
      <c r="F20" s="69">
        <v>0</v>
      </c>
      <c r="G20" s="13">
        <v>0</v>
      </c>
      <c r="H20" s="13">
        <v>3</v>
      </c>
      <c r="I20" s="13">
        <v>0</v>
      </c>
      <c r="J20" s="13">
        <v>0</v>
      </c>
      <c r="K20" s="14">
        <v>0.22297297299999999</v>
      </c>
      <c r="L20" s="13">
        <f t="shared" si="0"/>
        <v>2</v>
      </c>
      <c r="M20" s="15"/>
      <c r="N20" s="15">
        <v>2</v>
      </c>
      <c r="P20"/>
    </row>
    <row r="21" spans="1:16">
      <c r="A21" s="13">
        <v>2006</v>
      </c>
      <c r="B21" s="13">
        <v>0</v>
      </c>
      <c r="C21" s="13">
        <f t="shared" si="1"/>
        <v>80</v>
      </c>
      <c r="D21" s="68">
        <v>80</v>
      </c>
      <c r="E21" s="68"/>
      <c r="F21" s="69">
        <v>0</v>
      </c>
      <c r="G21" s="13">
        <v>0</v>
      </c>
      <c r="H21" s="13">
        <v>3</v>
      </c>
      <c r="I21" s="13">
        <v>0</v>
      </c>
      <c r="J21" s="13">
        <v>0</v>
      </c>
      <c r="K21" s="14">
        <v>0.23</v>
      </c>
      <c r="L21" s="13">
        <f t="shared" si="0"/>
        <v>1</v>
      </c>
      <c r="M21" s="15">
        <v>1</v>
      </c>
      <c r="N21" s="15"/>
      <c r="P21"/>
    </row>
    <row r="22" spans="1:16">
      <c r="A22" s="13">
        <v>2007</v>
      </c>
      <c r="B22" s="13">
        <v>0</v>
      </c>
      <c r="C22" s="13">
        <f t="shared" si="1"/>
        <v>84</v>
      </c>
      <c r="D22" s="68">
        <v>84</v>
      </c>
      <c r="E22" s="68"/>
      <c r="F22" s="69">
        <v>0</v>
      </c>
      <c r="G22" s="13">
        <v>0</v>
      </c>
      <c r="H22" s="13">
        <v>3</v>
      </c>
      <c r="I22" s="13">
        <v>0</v>
      </c>
      <c r="J22" s="13">
        <v>0</v>
      </c>
      <c r="K22" s="14">
        <v>0.18354430399999999</v>
      </c>
      <c r="L22" s="13">
        <f t="shared" si="0"/>
        <v>0</v>
      </c>
      <c r="M22" s="15"/>
      <c r="N22" s="15"/>
      <c r="P22"/>
    </row>
    <row r="23" spans="1:16">
      <c r="A23" s="13">
        <v>2008</v>
      </c>
      <c r="B23" s="13">
        <v>0</v>
      </c>
      <c r="C23" s="13">
        <f t="shared" si="1"/>
        <v>0</v>
      </c>
      <c r="D23" s="68"/>
      <c r="E23" s="68"/>
      <c r="F23" s="69">
        <v>0</v>
      </c>
      <c r="G23" s="13">
        <v>0</v>
      </c>
      <c r="H23" s="13">
        <v>3</v>
      </c>
      <c r="I23" s="13">
        <v>0</v>
      </c>
      <c r="J23" s="13">
        <v>0</v>
      </c>
      <c r="K23" s="14">
        <v>0.21052631599999999</v>
      </c>
      <c r="L23" s="13">
        <f t="shared" si="0"/>
        <v>2</v>
      </c>
      <c r="M23" s="15"/>
      <c r="N23" s="15">
        <v>2</v>
      </c>
      <c r="P23"/>
    </row>
    <row r="24" spans="1:16">
      <c r="A24" s="13">
        <v>2009</v>
      </c>
      <c r="B24" s="13">
        <v>0</v>
      </c>
      <c r="C24" s="13">
        <f t="shared" si="1"/>
        <v>0</v>
      </c>
      <c r="D24" s="68"/>
      <c r="E24" s="68"/>
      <c r="F24" s="69">
        <v>0</v>
      </c>
      <c r="G24" s="13">
        <v>0</v>
      </c>
      <c r="H24" s="13">
        <v>0</v>
      </c>
      <c r="I24" s="13">
        <v>0</v>
      </c>
      <c r="J24" s="13">
        <v>0</v>
      </c>
      <c r="K24" s="14">
        <v>0.227941176</v>
      </c>
      <c r="L24" s="13">
        <f t="shared" si="0"/>
        <v>2</v>
      </c>
      <c r="M24" s="15"/>
      <c r="N24" s="15">
        <v>2</v>
      </c>
      <c r="P24"/>
    </row>
    <row r="25" spans="1:16">
      <c r="A25" s="13">
        <v>2010</v>
      </c>
      <c r="B25" s="13">
        <v>0</v>
      </c>
      <c r="C25" s="13">
        <f t="shared" si="1"/>
        <v>54</v>
      </c>
      <c r="D25" s="68">
        <v>54</v>
      </c>
      <c r="E25" s="68"/>
      <c r="F25" s="69">
        <v>0</v>
      </c>
      <c r="G25" s="13">
        <v>0</v>
      </c>
      <c r="H25" s="13">
        <v>0</v>
      </c>
      <c r="I25" s="13">
        <v>0</v>
      </c>
      <c r="J25" s="13">
        <v>0</v>
      </c>
      <c r="K25" s="14">
        <v>0.25694444399999999</v>
      </c>
      <c r="L25" s="13">
        <f t="shared" si="0"/>
        <v>2</v>
      </c>
      <c r="M25" s="15">
        <v>1</v>
      </c>
      <c r="N25" s="15">
        <v>1</v>
      </c>
      <c r="P25"/>
    </row>
    <row r="26" spans="1:16">
      <c r="A26" s="13">
        <v>2011</v>
      </c>
      <c r="B26" s="13">
        <v>0</v>
      </c>
      <c r="C26" s="13">
        <f t="shared" si="1"/>
        <v>214</v>
      </c>
      <c r="D26" s="68">
        <v>214</v>
      </c>
      <c r="E26" s="68"/>
      <c r="F26" s="69">
        <v>0</v>
      </c>
      <c r="G26" s="13">
        <v>0</v>
      </c>
      <c r="H26" s="13">
        <v>0</v>
      </c>
      <c r="I26" s="13">
        <v>0</v>
      </c>
      <c r="J26" s="13">
        <v>0</v>
      </c>
      <c r="K26" s="14">
        <v>0.28676470599999998</v>
      </c>
      <c r="L26" s="13">
        <f t="shared" si="0"/>
        <v>1</v>
      </c>
      <c r="M26" s="15"/>
      <c r="N26" s="15">
        <v>1</v>
      </c>
      <c r="P26"/>
    </row>
    <row r="27" spans="1:16">
      <c r="A27" s="13">
        <v>2012</v>
      </c>
      <c r="B27" s="13">
        <v>0</v>
      </c>
      <c r="C27" s="13">
        <f t="shared" si="1"/>
        <v>139</v>
      </c>
      <c r="D27" s="68">
        <v>139</v>
      </c>
      <c r="E27" s="68"/>
      <c r="F27" s="69">
        <v>0</v>
      </c>
      <c r="G27" s="13">
        <v>0</v>
      </c>
      <c r="H27" s="13">
        <v>0</v>
      </c>
      <c r="I27" s="13">
        <v>0</v>
      </c>
      <c r="J27" s="13">
        <v>0</v>
      </c>
      <c r="K27" s="14">
        <v>0.28378378399999998</v>
      </c>
      <c r="L27" s="13">
        <f t="shared" si="0"/>
        <v>0</v>
      </c>
      <c r="M27" s="15"/>
      <c r="N27" s="15"/>
      <c r="P27"/>
    </row>
    <row r="28" spans="1:16">
      <c r="A28" s="13">
        <v>2013</v>
      </c>
      <c r="B28" s="13">
        <v>0</v>
      </c>
      <c r="C28" s="13">
        <f t="shared" si="1"/>
        <v>914.5</v>
      </c>
      <c r="D28" s="68">
        <v>983</v>
      </c>
      <c r="E28" s="68"/>
      <c r="F28" s="69">
        <v>68.5</v>
      </c>
      <c r="G28" s="13">
        <v>0</v>
      </c>
      <c r="H28" s="13">
        <v>0</v>
      </c>
      <c r="I28" s="13">
        <v>0</v>
      </c>
      <c r="J28" s="13">
        <v>0</v>
      </c>
      <c r="K28" s="14">
        <v>0.234375</v>
      </c>
      <c r="L28" s="13">
        <f t="shared" si="0"/>
        <v>1</v>
      </c>
      <c r="M28" s="15"/>
      <c r="N28" s="15">
        <v>1</v>
      </c>
      <c r="P28"/>
    </row>
    <row r="29" spans="1:16">
      <c r="A29" s="13">
        <v>2014</v>
      </c>
      <c r="B29" s="13">
        <v>0</v>
      </c>
      <c r="C29" s="13">
        <f t="shared" si="1"/>
        <v>1014.5</v>
      </c>
      <c r="D29" s="68">
        <v>1115</v>
      </c>
      <c r="E29" s="68"/>
      <c r="F29" s="69">
        <v>100.5</v>
      </c>
      <c r="G29" s="13">
        <v>0</v>
      </c>
      <c r="H29" s="13">
        <v>0</v>
      </c>
      <c r="I29" s="13">
        <v>0</v>
      </c>
      <c r="J29" s="13">
        <v>0</v>
      </c>
      <c r="K29" s="14">
        <v>0.26282051299999998</v>
      </c>
      <c r="L29" s="13">
        <f t="shared" si="0"/>
        <v>1</v>
      </c>
      <c r="M29" s="15"/>
      <c r="N29" s="15">
        <v>1</v>
      </c>
      <c r="P29"/>
    </row>
    <row r="30" spans="1:16">
      <c r="A30" s="13">
        <v>2015</v>
      </c>
      <c r="B30" s="13">
        <v>0</v>
      </c>
      <c r="C30" s="13">
        <f t="shared" si="1"/>
        <v>213</v>
      </c>
      <c r="D30" s="68">
        <v>261</v>
      </c>
      <c r="E30" s="68"/>
      <c r="F30" s="69">
        <v>48</v>
      </c>
      <c r="G30" s="13">
        <v>0</v>
      </c>
      <c r="H30" s="13">
        <v>0</v>
      </c>
      <c r="I30" s="13">
        <v>0</v>
      </c>
      <c r="J30" s="13">
        <v>0</v>
      </c>
      <c r="K30" s="14">
        <v>0.30769230800000003</v>
      </c>
      <c r="L30" s="13">
        <f t="shared" si="0"/>
        <v>2</v>
      </c>
      <c r="M30" s="15">
        <v>1</v>
      </c>
      <c r="N30" s="15">
        <v>1</v>
      </c>
      <c r="P30"/>
    </row>
    <row r="31" spans="1:16">
      <c r="A31" s="13">
        <v>2016</v>
      </c>
      <c r="B31" s="13">
        <v>0</v>
      </c>
      <c r="C31" s="13">
        <f t="shared" si="1"/>
        <v>19.5</v>
      </c>
      <c r="D31" s="68">
        <v>41</v>
      </c>
      <c r="E31" s="68"/>
      <c r="F31" s="69">
        <v>21.5</v>
      </c>
      <c r="G31" s="13">
        <v>0</v>
      </c>
      <c r="H31" s="13">
        <v>0</v>
      </c>
      <c r="I31" s="13">
        <v>0</v>
      </c>
      <c r="J31" s="13">
        <v>0</v>
      </c>
      <c r="K31" s="14">
        <v>0.33124999999999999</v>
      </c>
      <c r="L31" s="13">
        <f t="shared" si="0"/>
        <v>2</v>
      </c>
      <c r="M31" s="15"/>
      <c r="N31" s="15">
        <v>2</v>
      </c>
      <c r="P31"/>
    </row>
    <row r="32" spans="1:16">
      <c r="A32" s="13">
        <v>2017</v>
      </c>
      <c r="B32" s="13">
        <v>0</v>
      </c>
      <c r="C32" s="13">
        <f t="shared" si="1"/>
        <v>255.5</v>
      </c>
      <c r="D32" s="68">
        <v>267</v>
      </c>
      <c r="E32" s="68"/>
      <c r="F32" s="69">
        <v>11.5</v>
      </c>
      <c r="G32" s="13">
        <v>0</v>
      </c>
      <c r="H32" s="13">
        <v>0</v>
      </c>
      <c r="I32" s="13">
        <v>0</v>
      </c>
      <c r="J32" s="13">
        <v>0</v>
      </c>
      <c r="K32" s="14">
        <v>0.25531914900000002</v>
      </c>
      <c r="L32" s="13">
        <f t="shared" si="0"/>
        <v>1</v>
      </c>
      <c r="M32" s="15"/>
      <c r="N32" s="15">
        <v>1</v>
      </c>
      <c r="P32"/>
    </row>
    <row r="33" spans="1:1024">
      <c r="A33" s="13">
        <v>2018</v>
      </c>
      <c r="B33" s="13">
        <v>0</v>
      </c>
      <c r="C33" s="13">
        <f t="shared" si="1"/>
        <v>11.5</v>
      </c>
      <c r="D33" s="68">
        <v>25</v>
      </c>
      <c r="E33" s="68"/>
      <c r="F33" s="69">
        <v>13.5</v>
      </c>
      <c r="G33" s="13">
        <v>0</v>
      </c>
      <c r="H33" s="13">
        <v>0</v>
      </c>
      <c r="I33" s="13">
        <v>0</v>
      </c>
      <c r="J33" s="13">
        <v>0</v>
      </c>
      <c r="K33" s="14">
        <v>0.25943396200000002</v>
      </c>
      <c r="L33" s="13">
        <f t="shared" si="0"/>
        <v>0</v>
      </c>
      <c r="M33" s="15"/>
      <c r="N33" s="15"/>
      <c r="P33"/>
    </row>
    <row r="34" spans="1:1024">
      <c r="A34" s="13">
        <v>2019</v>
      </c>
      <c r="B34" s="13">
        <v>0</v>
      </c>
      <c r="C34" s="13">
        <f t="shared" si="1"/>
        <v>754</v>
      </c>
      <c r="D34" s="68">
        <v>754</v>
      </c>
      <c r="E34" s="68"/>
      <c r="F34" s="69">
        <v>0</v>
      </c>
      <c r="G34" s="13">
        <v>0</v>
      </c>
      <c r="H34" s="13">
        <v>0</v>
      </c>
      <c r="I34" s="13">
        <v>0</v>
      </c>
      <c r="J34" s="13">
        <v>0</v>
      </c>
      <c r="K34" s="14">
        <v>0.26500000000000001</v>
      </c>
      <c r="L34" s="13">
        <f t="shared" si="0"/>
        <v>1</v>
      </c>
      <c r="M34" s="15"/>
      <c r="N34" s="15">
        <v>1</v>
      </c>
      <c r="P34"/>
    </row>
    <row r="35" spans="1:1024">
      <c r="A35" s="13">
        <v>2020</v>
      </c>
      <c r="B35" s="13">
        <v>0</v>
      </c>
      <c r="C35" s="13">
        <f t="shared" si="1"/>
        <v>410</v>
      </c>
      <c r="D35" s="68">
        <v>416</v>
      </c>
      <c r="E35" s="68"/>
      <c r="F35" s="69">
        <v>6</v>
      </c>
      <c r="G35" s="13">
        <v>0</v>
      </c>
      <c r="H35" s="13">
        <v>0</v>
      </c>
      <c r="I35" s="13">
        <v>0</v>
      </c>
      <c r="J35" s="13">
        <v>0</v>
      </c>
      <c r="K35" s="14">
        <v>0.28499999999999998</v>
      </c>
      <c r="L35" s="13">
        <f t="shared" si="0"/>
        <v>1</v>
      </c>
      <c r="M35" s="15">
        <v>1</v>
      </c>
      <c r="N35" s="15"/>
    </row>
    <row r="36" spans="1:1024">
      <c r="A36" s="13">
        <v>2021</v>
      </c>
      <c r="B36" s="13">
        <v>0</v>
      </c>
      <c r="C36" s="13">
        <f t="shared" si="1"/>
        <v>313</v>
      </c>
      <c r="D36" s="68">
        <v>313</v>
      </c>
      <c r="E36" s="68"/>
      <c r="F36" s="69">
        <v>0</v>
      </c>
      <c r="G36" s="13">
        <v>0</v>
      </c>
      <c r="H36" s="13">
        <v>0</v>
      </c>
      <c r="I36" s="13">
        <v>0</v>
      </c>
      <c r="J36" s="13">
        <v>0</v>
      </c>
      <c r="K36" s="14">
        <v>0.327380952</v>
      </c>
      <c r="L36" s="13">
        <f t="shared" si="0"/>
        <v>1</v>
      </c>
      <c r="M36" s="15"/>
      <c r="N36" s="15">
        <v>1</v>
      </c>
    </row>
    <row r="37" spans="1:1024">
      <c r="A37" s="13">
        <v>2022</v>
      </c>
      <c r="B37" s="13">
        <v>0</v>
      </c>
      <c r="C37" s="13">
        <f t="shared" si="1"/>
        <v>226</v>
      </c>
      <c r="D37" s="68">
        <v>226</v>
      </c>
      <c r="E37" s="68"/>
      <c r="F37" s="69">
        <v>0</v>
      </c>
      <c r="G37" s="13">
        <v>0</v>
      </c>
      <c r="H37" s="13">
        <v>0</v>
      </c>
      <c r="I37" s="13">
        <v>0</v>
      </c>
      <c r="J37" s="13">
        <v>0</v>
      </c>
      <c r="K37" s="14">
        <v>0.387640449</v>
      </c>
      <c r="L37" s="13">
        <f t="shared" si="0"/>
        <v>0</v>
      </c>
      <c r="M37" s="15"/>
      <c r="N37" s="15"/>
    </row>
    <row r="38" spans="1:1024">
      <c r="A38" s="13">
        <v>2023</v>
      </c>
      <c r="B38" s="13">
        <v>0</v>
      </c>
      <c r="C38" s="13">
        <f t="shared" si="1"/>
        <v>79</v>
      </c>
      <c r="D38" s="68">
        <v>79</v>
      </c>
      <c r="E38" s="68"/>
      <c r="F38" s="69">
        <v>0</v>
      </c>
      <c r="G38" s="13">
        <v>0</v>
      </c>
      <c r="H38" s="13">
        <v>0</v>
      </c>
      <c r="I38" s="13">
        <v>0</v>
      </c>
      <c r="J38" s="13">
        <v>0</v>
      </c>
      <c r="K38" s="14">
        <v>0.36781609199999998</v>
      </c>
      <c r="L38" s="13">
        <f t="shared" si="0"/>
        <v>2</v>
      </c>
      <c r="M38" s="15">
        <v>1</v>
      </c>
      <c r="N38" s="15">
        <v>1</v>
      </c>
    </row>
    <row r="39" spans="1:1024">
      <c r="A39" s="13">
        <v>2024</v>
      </c>
      <c r="B39" s="16"/>
      <c r="C39" s="13">
        <f t="shared" si="1"/>
        <v>102</v>
      </c>
      <c r="D39" s="68">
        <v>102</v>
      </c>
      <c r="E39" s="68"/>
      <c r="F39" s="17"/>
      <c r="G39" s="13">
        <v>0</v>
      </c>
      <c r="H39" s="17"/>
      <c r="I39" s="13">
        <v>0</v>
      </c>
      <c r="J39" s="13">
        <v>0</v>
      </c>
      <c r="K39" s="16"/>
      <c r="L39" s="16"/>
      <c r="M39" s="18"/>
      <c r="N39" s="18"/>
    </row>
    <row r="40" spans="1:1024">
      <c r="A40" s="13">
        <v>2025</v>
      </c>
      <c r="B40" s="16"/>
      <c r="C40" s="17"/>
      <c r="D40" s="17"/>
      <c r="E40" s="17"/>
      <c r="F40" s="17"/>
      <c r="G40" s="13">
        <v>0</v>
      </c>
      <c r="H40" s="17"/>
      <c r="I40" s="13">
        <v>0</v>
      </c>
      <c r="J40" s="13">
        <v>0</v>
      </c>
      <c r="K40" s="16"/>
      <c r="L40" s="16"/>
      <c r="M40" s="18"/>
      <c r="N40" s="18"/>
    </row>
    <row r="45" spans="1:1024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4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  <c r="AMJ46"/>
    </row>
    <row r="47" spans="1:1024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  <c r="AMJ47"/>
    </row>
    <row r="48" spans="1:1024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  <c r="AMJ48"/>
    </row>
    <row r="49" spans="1:1024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  <c r="AMJ49"/>
    </row>
    <row r="50" spans="1:1024">
      <c r="A50" s="13">
        <v>1992</v>
      </c>
      <c r="B50" s="13">
        <f>B7</f>
        <v>0</v>
      </c>
      <c r="C50" s="13">
        <f>C7</f>
        <v>-12.5</v>
      </c>
      <c r="D50" s="13">
        <f t="shared" ref="D50:D81" si="2">G7</f>
        <v>0</v>
      </c>
      <c r="E50" s="13">
        <f t="shared" ref="E50:E81" si="3">H7</f>
        <v>3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0.263513514</v>
      </c>
      <c r="I50" s="13">
        <f t="shared" ref="I50:I81" si="7">L7</f>
        <v>1</v>
      </c>
      <c r="AMJ50"/>
    </row>
    <row r="51" spans="1:1024">
      <c r="A51" s="13">
        <v>1993</v>
      </c>
      <c r="B51" s="13">
        <f t="shared" ref="B51:C66" si="8">B8</f>
        <v>0</v>
      </c>
      <c r="C51" s="13">
        <f t="shared" si="8"/>
        <v>0</v>
      </c>
      <c r="D51" s="13">
        <f t="shared" si="2"/>
        <v>0</v>
      </c>
      <c r="E51" s="13">
        <f t="shared" si="3"/>
        <v>3</v>
      </c>
      <c r="F51" s="13">
        <f t="shared" si="4"/>
        <v>0</v>
      </c>
      <c r="G51" s="13">
        <f t="shared" si="5"/>
        <v>0</v>
      </c>
      <c r="H51" s="13">
        <f t="shared" si="6"/>
        <v>0.23015873000000001</v>
      </c>
      <c r="I51" s="13">
        <f t="shared" si="7"/>
        <v>0</v>
      </c>
      <c r="AMJ51"/>
    </row>
    <row r="52" spans="1:1024">
      <c r="A52" s="13">
        <v>1994</v>
      </c>
      <c r="B52" s="13">
        <f t="shared" si="8"/>
        <v>0</v>
      </c>
      <c r="C52" s="13">
        <f t="shared" si="8"/>
        <v>-8.5</v>
      </c>
      <c r="D52" s="13">
        <f t="shared" si="2"/>
        <v>0</v>
      </c>
      <c r="E52" s="13">
        <f t="shared" si="3"/>
        <v>3</v>
      </c>
      <c r="F52" s="13">
        <f t="shared" si="4"/>
        <v>0</v>
      </c>
      <c r="G52" s="13">
        <f t="shared" si="5"/>
        <v>0</v>
      </c>
      <c r="H52" s="13">
        <f t="shared" si="6"/>
        <v>0.27941176499999998</v>
      </c>
      <c r="I52" s="13">
        <f t="shared" si="7"/>
        <v>1</v>
      </c>
      <c r="AMJ52"/>
    </row>
    <row r="53" spans="1:1024">
      <c r="A53" s="13">
        <v>1995</v>
      </c>
      <c r="B53" s="13">
        <f t="shared" si="8"/>
        <v>0</v>
      </c>
      <c r="C53" s="13">
        <f t="shared" si="8"/>
        <v>0</v>
      </c>
      <c r="D53" s="13">
        <f t="shared" si="2"/>
        <v>0</v>
      </c>
      <c r="E53" s="13">
        <f t="shared" si="3"/>
        <v>3</v>
      </c>
      <c r="F53" s="13">
        <f t="shared" si="4"/>
        <v>0</v>
      </c>
      <c r="G53" s="13">
        <f t="shared" si="5"/>
        <v>0</v>
      </c>
      <c r="H53" s="13">
        <f t="shared" si="6"/>
        <v>0.23125000000000001</v>
      </c>
      <c r="I53" s="13">
        <f t="shared" si="7"/>
        <v>1</v>
      </c>
      <c r="AMJ53"/>
    </row>
    <row r="54" spans="1:1024">
      <c r="A54" s="13">
        <v>1996</v>
      </c>
      <c r="B54" s="13">
        <f t="shared" si="8"/>
        <v>0</v>
      </c>
      <c r="C54" s="13">
        <f t="shared" si="8"/>
        <v>-92.5</v>
      </c>
      <c r="D54" s="13">
        <f t="shared" si="2"/>
        <v>0</v>
      </c>
      <c r="E54" s="13">
        <f t="shared" si="3"/>
        <v>3</v>
      </c>
      <c r="F54" s="13">
        <f t="shared" si="4"/>
        <v>0</v>
      </c>
      <c r="G54" s="13">
        <f t="shared" si="5"/>
        <v>0</v>
      </c>
      <c r="H54" s="13">
        <f t="shared" si="6"/>
        <v>0.29605263199999998</v>
      </c>
      <c r="I54" s="13">
        <f t="shared" si="7"/>
        <v>0</v>
      </c>
      <c r="AMJ54"/>
    </row>
    <row r="55" spans="1:1024">
      <c r="A55" s="13">
        <v>1997</v>
      </c>
      <c r="B55" s="13">
        <f t="shared" si="8"/>
        <v>0</v>
      </c>
      <c r="C55" s="13">
        <f t="shared" si="8"/>
        <v>-67.5</v>
      </c>
      <c r="D55" s="13">
        <f t="shared" si="2"/>
        <v>0</v>
      </c>
      <c r="E55" s="13">
        <f t="shared" si="3"/>
        <v>3</v>
      </c>
      <c r="F55" s="13">
        <f t="shared" si="4"/>
        <v>0</v>
      </c>
      <c r="G55" s="13">
        <f t="shared" si="5"/>
        <v>0</v>
      </c>
      <c r="H55" s="13">
        <f t="shared" si="6"/>
        <v>0.27397260299999998</v>
      </c>
      <c r="I55" s="13">
        <f t="shared" si="7"/>
        <v>1</v>
      </c>
      <c r="AMJ55"/>
    </row>
    <row r="56" spans="1:1024">
      <c r="A56" s="13">
        <v>1998</v>
      </c>
      <c r="B56" s="13">
        <f t="shared" si="8"/>
        <v>0</v>
      </c>
      <c r="C56" s="13">
        <f t="shared" si="8"/>
        <v>-12.5</v>
      </c>
      <c r="D56" s="13">
        <f t="shared" si="2"/>
        <v>0</v>
      </c>
      <c r="E56" s="13">
        <f t="shared" si="3"/>
        <v>7</v>
      </c>
      <c r="F56" s="13">
        <f t="shared" si="4"/>
        <v>0</v>
      </c>
      <c r="G56" s="13">
        <f t="shared" si="5"/>
        <v>0</v>
      </c>
      <c r="H56" s="13">
        <f t="shared" si="6"/>
        <v>0.27777777799999998</v>
      </c>
      <c r="I56" s="13">
        <f t="shared" si="7"/>
        <v>1</v>
      </c>
      <c r="AMJ56"/>
    </row>
    <row r="57" spans="1:1024">
      <c r="A57" s="13">
        <v>1999</v>
      </c>
      <c r="B57" s="13">
        <f t="shared" si="8"/>
        <v>0</v>
      </c>
      <c r="C57" s="13">
        <f t="shared" si="8"/>
        <v>-4</v>
      </c>
      <c r="D57" s="13">
        <f t="shared" si="2"/>
        <v>0</v>
      </c>
      <c r="E57" s="13">
        <f t="shared" si="3"/>
        <v>7</v>
      </c>
      <c r="F57" s="13">
        <f t="shared" si="4"/>
        <v>0</v>
      </c>
      <c r="G57" s="13">
        <f t="shared" si="5"/>
        <v>0</v>
      </c>
      <c r="H57" s="13">
        <f t="shared" si="6"/>
        <v>0.29710144900000002</v>
      </c>
      <c r="I57" s="13">
        <f t="shared" si="7"/>
        <v>0</v>
      </c>
      <c r="AMJ57"/>
    </row>
    <row r="58" spans="1:1024">
      <c r="A58" s="13">
        <v>2000</v>
      </c>
      <c r="B58" s="13">
        <f t="shared" si="8"/>
        <v>0</v>
      </c>
      <c r="C58" s="13">
        <f t="shared" si="8"/>
        <v>-5.5</v>
      </c>
      <c r="D58" s="13">
        <f t="shared" si="2"/>
        <v>0</v>
      </c>
      <c r="E58" s="13">
        <f t="shared" si="3"/>
        <v>7</v>
      </c>
      <c r="F58" s="13">
        <f t="shared" si="4"/>
        <v>0</v>
      </c>
      <c r="G58" s="13">
        <f t="shared" si="5"/>
        <v>0</v>
      </c>
      <c r="H58" s="13">
        <f t="shared" si="6"/>
        <v>0.27941176499999998</v>
      </c>
      <c r="I58" s="13">
        <f t="shared" si="7"/>
        <v>2</v>
      </c>
      <c r="AMJ58"/>
    </row>
    <row r="59" spans="1:1024">
      <c r="A59" s="13">
        <v>2001</v>
      </c>
      <c r="B59" s="13">
        <f t="shared" si="8"/>
        <v>0</v>
      </c>
      <c r="C59" s="13">
        <f t="shared" si="8"/>
        <v>-7.5</v>
      </c>
      <c r="D59" s="13">
        <f t="shared" si="2"/>
        <v>0</v>
      </c>
      <c r="E59" s="13">
        <f t="shared" si="3"/>
        <v>7</v>
      </c>
      <c r="F59" s="13">
        <f t="shared" si="4"/>
        <v>0</v>
      </c>
      <c r="G59" s="13">
        <f t="shared" si="5"/>
        <v>0</v>
      </c>
      <c r="H59" s="13">
        <f t="shared" si="6"/>
        <v>0.246268657</v>
      </c>
      <c r="I59" s="13">
        <f t="shared" si="7"/>
        <v>1</v>
      </c>
      <c r="AMJ59"/>
    </row>
    <row r="60" spans="1:1024">
      <c r="A60" s="13">
        <v>2002</v>
      </c>
      <c r="B60" s="13">
        <f t="shared" si="8"/>
        <v>0</v>
      </c>
      <c r="C60" s="13">
        <f t="shared" si="8"/>
        <v>-22.5</v>
      </c>
      <c r="D60" s="13">
        <f t="shared" si="2"/>
        <v>0</v>
      </c>
      <c r="E60" s="13">
        <f t="shared" si="3"/>
        <v>3</v>
      </c>
      <c r="F60" s="13">
        <f t="shared" si="4"/>
        <v>0</v>
      </c>
      <c r="G60" s="13">
        <f t="shared" si="5"/>
        <v>0</v>
      </c>
      <c r="H60" s="13">
        <f t="shared" si="6"/>
        <v>0.26973684199999998</v>
      </c>
      <c r="I60" s="13">
        <f t="shared" si="7"/>
        <v>1</v>
      </c>
      <c r="AMJ60"/>
    </row>
    <row r="61" spans="1:1024">
      <c r="A61" s="13">
        <v>2003</v>
      </c>
      <c r="B61" s="13">
        <f t="shared" si="8"/>
        <v>0</v>
      </c>
      <c r="C61" s="13">
        <f t="shared" si="8"/>
        <v>-14</v>
      </c>
      <c r="D61" s="13">
        <f t="shared" si="2"/>
        <v>0</v>
      </c>
      <c r="E61" s="13">
        <f t="shared" si="3"/>
        <v>3</v>
      </c>
      <c r="F61" s="13">
        <f t="shared" si="4"/>
        <v>0</v>
      </c>
      <c r="G61" s="13">
        <f t="shared" si="5"/>
        <v>0</v>
      </c>
      <c r="H61" s="13">
        <f t="shared" si="6"/>
        <v>0.25324675299999999</v>
      </c>
      <c r="I61" s="13">
        <f t="shared" si="7"/>
        <v>1</v>
      </c>
      <c r="AMJ61"/>
    </row>
    <row r="62" spans="1:1024">
      <c r="A62" s="13">
        <v>2004</v>
      </c>
      <c r="B62" s="13">
        <f t="shared" si="8"/>
        <v>0</v>
      </c>
      <c r="C62" s="13">
        <f t="shared" si="8"/>
        <v>0</v>
      </c>
      <c r="D62" s="13">
        <f t="shared" si="2"/>
        <v>0</v>
      </c>
      <c r="E62" s="13">
        <f t="shared" si="3"/>
        <v>3</v>
      </c>
      <c r="F62" s="13">
        <f t="shared" si="4"/>
        <v>0</v>
      </c>
      <c r="G62" s="13">
        <f t="shared" si="5"/>
        <v>0</v>
      </c>
      <c r="H62" s="13">
        <f t="shared" si="6"/>
        <v>0.212328767</v>
      </c>
      <c r="I62" s="13">
        <f t="shared" si="7"/>
        <v>1</v>
      </c>
      <c r="AMJ62"/>
    </row>
    <row r="63" spans="1:1024">
      <c r="A63" s="13">
        <v>2005</v>
      </c>
      <c r="B63" s="13">
        <f t="shared" si="8"/>
        <v>0</v>
      </c>
      <c r="C63" s="13">
        <f t="shared" si="8"/>
        <v>0</v>
      </c>
      <c r="D63" s="13">
        <f t="shared" si="2"/>
        <v>0</v>
      </c>
      <c r="E63" s="13">
        <f t="shared" si="3"/>
        <v>3</v>
      </c>
      <c r="F63" s="13">
        <f t="shared" si="4"/>
        <v>0</v>
      </c>
      <c r="G63" s="13">
        <f t="shared" si="5"/>
        <v>0</v>
      </c>
      <c r="H63" s="13">
        <f t="shared" si="6"/>
        <v>0.22297297299999999</v>
      </c>
      <c r="I63" s="13">
        <f t="shared" si="7"/>
        <v>2</v>
      </c>
      <c r="AMJ63"/>
    </row>
    <row r="64" spans="1:1024">
      <c r="A64" s="13">
        <v>2006</v>
      </c>
      <c r="B64" s="13">
        <f t="shared" si="8"/>
        <v>0</v>
      </c>
      <c r="C64" s="13">
        <f t="shared" si="8"/>
        <v>80</v>
      </c>
      <c r="D64" s="13">
        <f t="shared" si="2"/>
        <v>0</v>
      </c>
      <c r="E64" s="13">
        <f t="shared" si="3"/>
        <v>3</v>
      </c>
      <c r="F64" s="13">
        <f t="shared" si="4"/>
        <v>0</v>
      </c>
      <c r="G64" s="13">
        <f t="shared" si="5"/>
        <v>0</v>
      </c>
      <c r="H64" s="13">
        <f t="shared" si="6"/>
        <v>0.23</v>
      </c>
      <c r="I64" s="13">
        <f t="shared" si="7"/>
        <v>1</v>
      </c>
      <c r="AMJ64"/>
    </row>
    <row r="65" spans="1:1024">
      <c r="A65" s="13">
        <v>2007</v>
      </c>
      <c r="B65" s="13">
        <f t="shared" si="8"/>
        <v>0</v>
      </c>
      <c r="C65" s="13">
        <f t="shared" si="8"/>
        <v>84</v>
      </c>
      <c r="D65" s="13">
        <f t="shared" si="2"/>
        <v>0</v>
      </c>
      <c r="E65" s="13">
        <f t="shared" si="3"/>
        <v>3</v>
      </c>
      <c r="F65" s="13">
        <f t="shared" si="4"/>
        <v>0</v>
      </c>
      <c r="G65" s="13">
        <f t="shared" si="5"/>
        <v>0</v>
      </c>
      <c r="H65" s="13">
        <f t="shared" si="6"/>
        <v>0.18354430399999999</v>
      </c>
      <c r="I65" s="13">
        <f t="shared" si="7"/>
        <v>0</v>
      </c>
      <c r="AMJ65"/>
    </row>
    <row r="66" spans="1:1024">
      <c r="A66" s="13">
        <v>2008</v>
      </c>
      <c r="B66" s="13">
        <f t="shared" si="8"/>
        <v>0</v>
      </c>
      <c r="C66" s="13">
        <f t="shared" si="8"/>
        <v>0</v>
      </c>
      <c r="D66" s="13">
        <f t="shared" si="2"/>
        <v>0</v>
      </c>
      <c r="E66" s="13">
        <f t="shared" si="3"/>
        <v>3</v>
      </c>
      <c r="F66" s="13">
        <f t="shared" si="4"/>
        <v>0</v>
      </c>
      <c r="G66" s="13">
        <f t="shared" si="5"/>
        <v>0</v>
      </c>
      <c r="H66" s="13">
        <f t="shared" si="6"/>
        <v>0.21052631599999999</v>
      </c>
      <c r="I66" s="13">
        <f t="shared" si="7"/>
        <v>2</v>
      </c>
      <c r="AMJ66"/>
    </row>
    <row r="67" spans="1:1024">
      <c r="A67" s="13">
        <v>2009</v>
      </c>
      <c r="B67" s="13">
        <f t="shared" ref="B67:C81" si="9">B24</f>
        <v>0</v>
      </c>
      <c r="C67" s="13">
        <f t="shared" si="9"/>
        <v>0</v>
      </c>
      <c r="D67" s="13">
        <f t="shared" si="2"/>
        <v>0</v>
      </c>
      <c r="E67" s="13">
        <f t="shared" si="3"/>
        <v>0</v>
      </c>
      <c r="F67" s="13">
        <f t="shared" si="4"/>
        <v>0</v>
      </c>
      <c r="G67" s="13">
        <f t="shared" si="5"/>
        <v>0</v>
      </c>
      <c r="H67" s="13">
        <f t="shared" si="6"/>
        <v>0.227941176</v>
      </c>
      <c r="I67" s="13">
        <f t="shared" si="7"/>
        <v>2</v>
      </c>
      <c r="AMJ67"/>
    </row>
    <row r="68" spans="1:1024">
      <c r="A68" s="13">
        <v>2010</v>
      </c>
      <c r="B68" s="13">
        <f t="shared" si="9"/>
        <v>0</v>
      </c>
      <c r="C68" s="13">
        <f t="shared" si="9"/>
        <v>54</v>
      </c>
      <c r="D68" s="13">
        <f t="shared" si="2"/>
        <v>0</v>
      </c>
      <c r="E68" s="13">
        <f t="shared" si="3"/>
        <v>0</v>
      </c>
      <c r="F68" s="13">
        <f t="shared" si="4"/>
        <v>0</v>
      </c>
      <c r="G68" s="13">
        <f t="shared" si="5"/>
        <v>0</v>
      </c>
      <c r="H68" s="13">
        <f t="shared" si="6"/>
        <v>0.25694444399999999</v>
      </c>
      <c r="I68" s="13">
        <f t="shared" si="7"/>
        <v>2</v>
      </c>
      <c r="AMJ68"/>
    </row>
    <row r="69" spans="1:1024">
      <c r="A69" s="13">
        <v>2011</v>
      </c>
      <c r="B69" s="13">
        <f t="shared" si="9"/>
        <v>0</v>
      </c>
      <c r="C69" s="13">
        <f t="shared" si="9"/>
        <v>214</v>
      </c>
      <c r="D69" s="13">
        <f t="shared" si="2"/>
        <v>0</v>
      </c>
      <c r="E69" s="13">
        <f t="shared" si="3"/>
        <v>0</v>
      </c>
      <c r="F69" s="13">
        <f t="shared" si="4"/>
        <v>0</v>
      </c>
      <c r="G69" s="13">
        <f t="shared" si="5"/>
        <v>0</v>
      </c>
      <c r="H69" s="13">
        <f t="shared" si="6"/>
        <v>0.28676470599999998</v>
      </c>
      <c r="I69" s="13">
        <f t="shared" si="7"/>
        <v>1</v>
      </c>
      <c r="AMJ69"/>
    </row>
    <row r="70" spans="1:1024">
      <c r="A70" s="13">
        <v>2012</v>
      </c>
      <c r="B70" s="13">
        <f t="shared" si="9"/>
        <v>0</v>
      </c>
      <c r="C70" s="13">
        <f t="shared" si="9"/>
        <v>139</v>
      </c>
      <c r="D70" s="13">
        <f t="shared" si="2"/>
        <v>0</v>
      </c>
      <c r="E70" s="13">
        <f t="shared" si="3"/>
        <v>0</v>
      </c>
      <c r="F70" s="13">
        <f t="shared" si="4"/>
        <v>0</v>
      </c>
      <c r="G70" s="13">
        <f t="shared" si="5"/>
        <v>0</v>
      </c>
      <c r="H70" s="13">
        <f t="shared" si="6"/>
        <v>0.28378378399999998</v>
      </c>
      <c r="I70" s="13">
        <f t="shared" si="7"/>
        <v>0</v>
      </c>
      <c r="AMJ70"/>
    </row>
    <row r="71" spans="1:1024">
      <c r="A71" s="13">
        <v>2013</v>
      </c>
      <c r="B71" s="13">
        <f t="shared" si="9"/>
        <v>0</v>
      </c>
      <c r="C71" s="13">
        <f t="shared" si="9"/>
        <v>914.5</v>
      </c>
      <c r="D71" s="13">
        <f t="shared" si="2"/>
        <v>0</v>
      </c>
      <c r="E71" s="13">
        <f t="shared" si="3"/>
        <v>0</v>
      </c>
      <c r="F71" s="13">
        <f t="shared" si="4"/>
        <v>0</v>
      </c>
      <c r="G71" s="13">
        <f t="shared" si="5"/>
        <v>0</v>
      </c>
      <c r="H71" s="13">
        <f t="shared" si="6"/>
        <v>0.234375</v>
      </c>
      <c r="I71" s="13">
        <f t="shared" si="7"/>
        <v>1</v>
      </c>
      <c r="AMJ71"/>
    </row>
    <row r="72" spans="1:1024">
      <c r="A72" s="13">
        <v>2014</v>
      </c>
      <c r="B72" s="13">
        <f t="shared" si="9"/>
        <v>0</v>
      </c>
      <c r="C72" s="13">
        <f t="shared" si="9"/>
        <v>1014.5</v>
      </c>
      <c r="D72" s="13">
        <f t="shared" si="2"/>
        <v>0</v>
      </c>
      <c r="E72" s="13">
        <f t="shared" si="3"/>
        <v>0</v>
      </c>
      <c r="F72" s="13">
        <f t="shared" si="4"/>
        <v>0</v>
      </c>
      <c r="G72" s="13">
        <f t="shared" si="5"/>
        <v>0</v>
      </c>
      <c r="H72" s="13">
        <f t="shared" si="6"/>
        <v>0.26282051299999998</v>
      </c>
      <c r="I72" s="13">
        <f t="shared" si="7"/>
        <v>1</v>
      </c>
      <c r="AMJ72"/>
    </row>
    <row r="73" spans="1:1024">
      <c r="A73" s="13">
        <v>2015</v>
      </c>
      <c r="B73" s="13">
        <f t="shared" si="9"/>
        <v>0</v>
      </c>
      <c r="C73" s="13">
        <f t="shared" si="9"/>
        <v>213</v>
      </c>
      <c r="D73" s="13">
        <f t="shared" si="2"/>
        <v>0</v>
      </c>
      <c r="E73" s="13">
        <f t="shared" si="3"/>
        <v>0</v>
      </c>
      <c r="F73" s="13">
        <f t="shared" si="4"/>
        <v>0</v>
      </c>
      <c r="G73" s="13">
        <f t="shared" si="5"/>
        <v>0</v>
      </c>
      <c r="H73" s="13">
        <f t="shared" si="6"/>
        <v>0.30769230800000003</v>
      </c>
      <c r="I73" s="13">
        <f t="shared" si="7"/>
        <v>2</v>
      </c>
      <c r="AMJ73"/>
    </row>
    <row r="74" spans="1:1024">
      <c r="A74" s="13">
        <v>2016</v>
      </c>
      <c r="B74" s="13">
        <f t="shared" si="9"/>
        <v>0</v>
      </c>
      <c r="C74" s="13">
        <f t="shared" si="9"/>
        <v>19.5</v>
      </c>
      <c r="D74" s="13">
        <f t="shared" si="2"/>
        <v>0</v>
      </c>
      <c r="E74" s="13">
        <f t="shared" si="3"/>
        <v>0</v>
      </c>
      <c r="F74" s="13">
        <f t="shared" si="4"/>
        <v>0</v>
      </c>
      <c r="G74" s="13">
        <f t="shared" si="5"/>
        <v>0</v>
      </c>
      <c r="H74" s="13">
        <f t="shared" si="6"/>
        <v>0.33124999999999999</v>
      </c>
      <c r="I74" s="13">
        <f t="shared" si="7"/>
        <v>2</v>
      </c>
      <c r="AMJ74"/>
    </row>
    <row r="75" spans="1:1024">
      <c r="A75" s="13">
        <v>2017</v>
      </c>
      <c r="B75" s="13">
        <f t="shared" si="9"/>
        <v>0</v>
      </c>
      <c r="C75" s="13">
        <f t="shared" si="9"/>
        <v>255.5</v>
      </c>
      <c r="D75" s="13">
        <f t="shared" si="2"/>
        <v>0</v>
      </c>
      <c r="E75" s="13">
        <f t="shared" si="3"/>
        <v>0</v>
      </c>
      <c r="F75" s="13">
        <f t="shared" si="4"/>
        <v>0</v>
      </c>
      <c r="G75" s="13">
        <f t="shared" si="5"/>
        <v>0</v>
      </c>
      <c r="H75" s="13">
        <f t="shared" si="6"/>
        <v>0.25531914900000002</v>
      </c>
      <c r="I75" s="13">
        <f t="shared" si="7"/>
        <v>1</v>
      </c>
      <c r="AMJ75"/>
    </row>
    <row r="76" spans="1:1024">
      <c r="A76" s="13">
        <v>2018</v>
      </c>
      <c r="B76" s="13">
        <f t="shared" si="9"/>
        <v>0</v>
      </c>
      <c r="C76" s="13">
        <f t="shared" si="9"/>
        <v>11.5</v>
      </c>
      <c r="D76" s="13">
        <f t="shared" si="2"/>
        <v>0</v>
      </c>
      <c r="E76" s="13">
        <f t="shared" si="3"/>
        <v>0</v>
      </c>
      <c r="F76" s="13">
        <f t="shared" si="4"/>
        <v>0</v>
      </c>
      <c r="G76" s="13">
        <f t="shared" si="5"/>
        <v>0</v>
      </c>
      <c r="H76" s="13">
        <f t="shared" si="6"/>
        <v>0.25943396200000002</v>
      </c>
      <c r="I76" s="13">
        <f t="shared" si="7"/>
        <v>0</v>
      </c>
      <c r="AMJ76"/>
    </row>
    <row r="77" spans="1:1024">
      <c r="A77" s="13">
        <v>2019</v>
      </c>
      <c r="B77" s="13">
        <f t="shared" si="9"/>
        <v>0</v>
      </c>
      <c r="C77" s="13">
        <f t="shared" si="9"/>
        <v>754</v>
      </c>
      <c r="D77" s="13">
        <f t="shared" si="2"/>
        <v>0</v>
      </c>
      <c r="E77" s="13">
        <f t="shared" si="3"/>
        <v>0</v>
      </c>
      <c r="F77" s="13">
        <f t="shared" si="4"/>
        <v>0</v>
      </c>
      <c r="G77" s="13">
        <f t="shared" si="5"/>
        <v>0</v>
      </c>
      <c r="H77" s="13">
        <f t="shared" si="6"/>
        <v>0.26500000000000001</v>
      </c>
      <c r="I77" s="13">
        <f t="shared" si="7"/>
        <v>1</v>
      </c>
      <c r="AMJ77"/>
    </row>
    <row r="78" spans="1:1024">
      <c r="A78" s="13">
        <v>2020</v>
      </c>
      <c r="B78" s="13">
        <f t="shared" si="9"/>
        <v>0</v>
      </c>
      <c r="C78" s="13">
        <f t="shared" si="9"/>
        <v>410</v>
      </c>
      <c r="D78" s="13">
        <f t="shared" si="2"/>
        <v>0</v>
      </c>
      <c r="E78" s="13">
        <f t="shared" si="3"/>
        <v>0</v>
      </c>
      <c r="F78" s="13">
        <f t="shared" si="4"/>
        <v>0</v>
      </c>
      <c r="G78" s="13">
        <f t="shared" si="5"/>
        <v>0</v>
      </c>
      <c r="H78" s="13">
        <f t="shared" si="6"/>
        <v>0.28499999999999998</v>
      </c>
      <c r="I78" s="13">
        <f t="shared" si="7"/>
        <v>1</v>
      </c>
      <c r="AMJ78"/>
    </row>
    <row r="79" spans="1:1024">
      <c r="A79" s="13">
        <v>2021</v>
      </c>
      <c r="B79" s="13">
        <f t="shared" si="9"/>
        <v>0</v>
      </c>
      <c r="C79" s="13">
        <f t="shared" si="9"/>
        <v>313</v>
      </c>
      <c r="D79" s="13">
        <f t="shared" si="2"/>
        <v>0</v>
      </c>
      <c r="E79" s="13">
        <f t="shared" si="3"/>
        <v>0</v>
      </c>
      <c r="F79" s="13">
        <f t="shared" si="4"/>
        <v>0</v>
      </c>
      <c r="G79" s="13">
        <f t="shared" si="5"/>
        <v>0</v>
      </c>
      <c r="H79" s="13">
        <f t="shared" si="6"/>
        <v>0.327380952</v>
      </c>
      <c r="I79" s="13">
        <f t="shared" si="7"/>
        <v>1</v>
      </c>
      <c r="AMJ79"/>
    </row>
    <row r="80" spans="1:1024">
      <c r="A80" s="13">
        <v>2022</v>
      </c>
      <c r="B80" s="13">
        <f t="shared" si="9"/>
        <v>0</v>
      </c>
      <c r="C80" s="13">
        <f t="shared" si="9"/>
        <v>226</v>
      </c>
      <c r="D80" s="13">
        <f t="shared" si="2"/>
        <v>0</v>
      </c>
      <c r="E80" s="13">
        <f t="shared" si="3"/>
        <v>0</v>
      </c>
      <c r="F80" s="13">
        <f t="shared" si="4"/>
        <v>0</v>
      </c>
      <c r="G80" s="13">
        <f t="shared" si="5"/>
        <v>0</v>
      </c>
      <c r="H80" s="13">
        <f t="shared" si="6"/>
        <v>0.387640449</v>
      </c>
      <c r="I80" s="13">
        <f t="shared" si="7"/>
        <v>0</v>
      </c>
      <c r="AMJ80"/>
    </row>
    <row r="81" spans="1:1024">
      <c r="A81" s="13">
        <v>2023</v>
      </c>
      <c r="B81" s="13">
        <f t="shared" si="9"/>
        <v>0</v>
      </c>
      <c r="C81" s="13">
        <f t="shared" si="9"/>
        <v>79</v>
      </c>
      <c r="D81" s="13">
        <f t="shared" si="2"/>
        <v>0</v>
      </c>
      <c r="E81" s="13">
        <f t="shared" si="3"/>
        <v>0</v>
      </c>
      <c r="F81" s="13">
        <f t="shared" si="4"/>
        <v>0</v>
      </c>
      <c r="G81" s="13">
        <f t="shared" si="5"/>
        <v>0</v>
      </c>
      <c r="H81" s="13">
        <f t="shared" si="6"/>
        <v>0.36781609199999998</v>
      </c>
      <c r="I81" s="13">
        <f t="shared" si="7"/>
        <v>2</v>
      </c>
      <c r="AMJ81"/>
    </row>
    <row r="82" spans="1:1024">
      <c r="AMJ82"/>
    </row>
    <row r="83" spans="1:1024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4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  <c r="AMJ84"/>
    </row>
    <row r="85" spans="1:1024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  <c r="AMJ85"/>
    </row>
    <row r="86" spans="1:1024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  <c r="AMJ86"/>
    </row>
    <row r="87" spans="1:1024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  <c r="AMJ87"/>
    </row>
    <row r="88" spans="1:1024">
      <c r="A88" s="13">
        <v>1992</v>
      </c>
      <c r="B88" s="13">
        <f t="shared" ref="B88:B119" si="10">-B50</f>
        <v>0</v>
      </c>
      <c r="C88" s="13">
        <f t="shared" ref="C88:C119" si="11">C50</f>
        <v>-12.5</v>
      </c>
      <c r="D88" s="13">
        <f t="shared" ref="D88:D119" si="12">D50</f>
        <v>0</v>
      </c>
      <c r="E88" s="13">
        <f>-E50</f>
        <v>-3</v>
      </c>
      <c r="F88" s="13">
        <f>-F50</f>
        <v>0</v>
      </c>
      <c r="G88" s="13">
        <f t="shared" ref="G88:I103" si="13">G50</f>
        <v>0</v>
      </c>
      <c r="H88" s="13">
        <f t="shared" si="13"/>
        <v>0.263513514</v>
      </c>
      <c r="I88" s="13">
        <f t="shared" si="13"/>
        <v>1</v>
      </c>
      <c r="AMJ88"/>
    </row>
    <row r="89" spans="1:1024">
      <c r="A89" s="13">
        <v>1993</v>
      </c>
      <c r="B89" s="13">
        <f t="shared" si="10"/>
        <v>0</v>
      </c>
      <c r="C89" s="13">
        <f t="shared" si="11"/>
        <v>0</v>
      </c>
      <c r="D89" s="13">
        <f t="shared" si="12"/>
        <v>0</v>
      </c>
      <c r="E89" s="13">
        <f t="shared" ref="E89:F104" si="14">-E51</f>
        <v>-3</v>
      </c>
      <c r="F89" s="13">
        <f t="shared" si="14"/>
        <v>0</v>
      </c>
      <c r="G89" s="13">
        <f t="shared" si="13"/>
        <v>0</v>
      </c>
      <c r="H89" s="13">
        <f t="shared" si="13"/>
        <v>0.23015873000000001</v>
      </c>
      <c r="I89" s="13">
        <f t="shared" si="13"/>
        <v>0</v>
      </c>
      <c r="AMJ89"/>
    </row>
    <row r="90" spans="1:1024">
      <c r="A90" s="13">
        <v>1994</v>
      </c>
      <c r="B90" s="13">
        <f t="shared" si="10"/>
        <v>0</v>
      </c>
      <c r="C90" s="13">
        <f t="shared" si="11"/>
        <v>-8.5</v>
      </c>
      <c r="D90" s="13">
        <f t="shared" si="12"/>
        <v>0</v>
      </c>
      <c r="E90" s="13">
        <f t="shared" si="14"/>
        <v>-3</v>
      </c>
      <c r="F90" s="13">
        <f t="shared" si="14"/>
        <v>0</v>
      </c>
      <c r="G90" s="13">
        <f t="shared" si="13"/>
        <v>0</v>
      </c>
      <c r="H90" s="13">
        <f t="shared" si="13"/>
        <v>0.27941176499999998</v>
      </c>
      <c r="I90" s="13">
        <f t="shared" si="13"/>
        <v>1</v>
      </c>
      <c r="AMJ90"/>
    </row>
    <row r="91" spans="1:1024">
      <c r="A91" s="13">
        <v>1995</v>
      </c>
      <c r="B91" s="13">
        <f t="shared" si="10"/>
        <v>0</v>
      </c>
      <c r="C91" s="13">
        <f t="shared" si="11"/>
        <v>0</v>
      </c>
      <c r="D91" s="13">
        <f t="shared" si="12"/>
        <v>0</v>
      </c>
      <c r="E91" s="13">
        <f t="shared" si="14"/>
        <v>-3</v>
      </c>
      <c r="F91" s="13">
        <f t="shared" si="14"/>
        <v>0</v>
      </c>
      <c r="G91" s="13">
        <f t="shared" si="13"/>
        <v>0</v>
      </c>
      <c r="H91" s="13">
        <f t="shared" si="13"/>
        <v>0.23125000000000001</v>
      </c>
      <c r="I91" s="13">
        <f t="shared" si="13"/>
        <v>1</v>
      </c>
      <c r="AMJ91"/>
    </row>
    <row r="92" spans="1:1024">
      <c r="A92" s="13">
        <v>1996</v>
      </c>
      <c r="B92" s="13">
        <f t="shared" si="10"/>
        <v>0</v>
      </c>
      <c r="C92" s="13">
        <f t="shared" si="11"/>
        <v>-92.5</v>
      </c>
      <c r="D92" s="13">
        <f t="shared" si="12"/>
        <v>0</v>
      </c>
      <c r="E92" s="13">
        <f t="shared" si="14"/>
        <v>-3</v>
      </c>
      <c r="F92" s="13">
        <f t="shared" si="14"/>
        <v>0</v>
      </c>
      <c r="G92" s="13">
        <f t="shared" si="13"/>
        <v>0</v>
      </c>
      <c r="H92" s="13">
        <f t="shared" si="13"/>
        <v>0.29605263199999998</v>
      </c>
      <c r="I92" s="13">
        <f t="shared" si="13"/>
        <v>0</v>
      </c>
      <c r="AMJ92"/>
    </row>
    <row r="93" spans="1:1024">
      <c r="A93" s="13">
        <v>1997</v>
      </c>
      <c r="B93" s="13">
        <f t="shared" si="10"/>
        <v>0</v>
      </c>
      <c r="C93" s="13">
        <f t="shared" si="11"/>
        <v>-67.5</v>
      </c>
      <c r="D93" s="13">
        <f t="shared" si="12"/>
        <v>0</v>
      </c>
      <c r="E93" s="13">
        <f t="shared" si="14"/>
        <v>-3</v>
      </c>
      <c r="F93" s="13">
        <f t="shared" si="14"/>
        <v>0</v>
      </c>
      <c r="G93" s="13">
        <f t="shared" si="13"/>
        <v>0</v>
      </c>
      <c r="H93" s="13">
        <f t="shared" si="13"/>
        <v>0.27397260299999998</v>
      </c>
      <c r="I93" s="13">
        <f t="shared" si="13"/>
        <v>1</v>
      </c>
      <c r="AMJ93"/>
    </row>
    <row r="94" spans="1:1024">
      <c r="A94" s="13">
        <v>1998</v>
      </c>
      <c r="B94" s="13">
        <f t="shared" si="10"/>
        <v>0</v>
      </c>
      <c r="C94" s="13">
        <f t="shared" si="11"/>
        <v>-12.5</v>
      </c>
      <c r="D94" s="13">
        <f t="shared" si="12"/>
        <v>0</v>
      </c>
      <c r="E94" s="13">
        <f t="shared" si="14"/>
        <v>-7</v>
      </c>
      <c r="F94" s="13">
        <f t="shared" si="14"/>
        <v>0</v>
      </c>
      <c r="G94" s="13">
        <f t="shared" si="13"/>
        <v>0</v>
      </c>
      <c r="H94" s="13">
        <f t="shared" si="13"/>
        <v>0.27777777799999998</v>
      </c>
      <c r="I94" s="13">
        <f t="shared" si="13"/>
        <v>1</v>
      </c>
      <c r="AMJ94"/>
    </row>
    <row r="95" spans="1:1024">
      <c r="A95" s="13">
        <v>1999</v>
      </c>
      <c r="B95" s="13">
        <f t="shared" si="10"/>
        <v>0</v>
      </c>
      <c r="C95" s="13">
        <f t="shared" si="11"/>
        <v>-4</v>
      </c>
      <c r="D95" s="13">
        <f t="shared" si="12"/>
        <v>0</v>
      </c>
      <c r="E95" s="13">
        <f t="shared" si="14"/>
        <v>-7</v>
      </c>
      <c r="F95" s="13">
        <f t="shared" si="14"/>
        <v>0</v>
      </c>
      <c r="G95" s="13">
        <f t="shared" si="13"/>
        <v>0</v>
      </c>
      <c r="H95" s="13">
        <f t="shared" si="13"/>
        <v>0.29710144900000002</v>
      </c>
      <c r="I95" s="13">
        <f t="shared" si="13"/>
        <v>0</v>
      </c>
      <c r="AMJ95"/>
    </row>
    <row r="96" spans="1:1024">
      <c r="A96" s="13">
        <v>2000</v>
      </c>
      <c r="B96" s="13">
        <f t="shared" si="10"/>
        <v>0</v>
      </c>
      <c r="C96" s="13">
        <f t="shared" si="11"/>
        <v>-5.5</v>
      </c>
      <c r="D96" s="13">
        <f t="shared" si="12"/>
        <v>0</v>
      </c>
      <c r="E96" s="13">
        <f t="shared" si="14"/>
        <v>-7</v>
      </c>
      <c r="F96" s="13">
        <f t="shared" si="14"/>
        <v>0</v>
      </c>
      <c r="G96" s="13">
        <f t="shared" si="13"/>
        <v>0</v>
      </c>
      <c r="H96" s="13">
        <f t="shared" si="13"/>
        <v>0.27941176499999998</v>
      </c>
      <c r="I96" s="13">
        <f t="shared" si="13"/>
        <v>2</v>
      </c>
      <c r="AMJ96"/>
    </row>
    <row r="97" spans="1:1024">
      <c r="A97" s="13">
        <v>2001</v>
      </c>
      <c r="B97" s="13">
        <f t="shared" si="10"/>
        <v>0</v>
      </c>
      <c r="C97" s="13">
        <f t="shared" si="11"/>
        <v>-7.5</v>
      </c>
      <c r="D97" s="13">
        <f t="shared" si="12"/>
        <v>0</v>
      </c>
      <c r="E97" s="13">
        <f t="shared" si="14"/>
        <v>-7</v>
      </c>
      <c r="F97" s="13">
        <f t="shared" si="14"/>
        <v>0</v>
      </c>
      <c r="G97" s="13">
        <f t="shared" si="13"/>
        <v>0</v>
      </c>
      <c r="H97" s="13">
        <f t="shared" si="13"/>
        <v>0.246268657</v>
      </c>
      <c r="I97" s="13">
        <f t="shared" si="13"/>
        <v>1</v>
      </c>
      <c r="AMJ97"/>
    </row>
    <row r="98" spans="1:1024">
      <c r="A98" s="13">
        <v>2002</v>
      </c>
      <c r="B98" s="13">
        <f t="shared" si="10"/>
        <v>0</v>
      </c>
      <c r="C98" s="13">
        <f t="shared" si="11"/>
        <v>-22.5</v>
      </c>
      <c r="D98" s="13">
        <f t="shared" si="12"/>
        <v>0</v>
      </c>
      <c r="E98" s="13">
        <f t="shared" si="14"/>
        <v>-3</v>
      </c>
      <c r="F98" s="13">
        <f t="shared" si="14"/>
        <v>0</v>
      </c>
      <c r="G98" s="13">
        <f t="shared" si="13"/>
        <v>0</v>
      </c>
      <c r="H98" s="13">
        <f t="shared" si="13"/>
        <v>0.26973684199999998</v>
      </c>
      <c r="I98" s="13">
        <f t="shared" si="13"/>
        <v>1</v>
      </c>
      <c r="AMJ98"/>
    </row>
    <row r="99" spans="1:1024">
      <c r="A99" s="13">
        <v>2003</v>
      </c>
      <c r="B99" s="13">
        <f t="shared" si="10"/>
        <v>0</v>
      </c>
      <c r="C99" s="13">
        <f t="shared" si="11"/>
        <v>-14</v>
      </c>
      <c r="D99" s="13">
        <f t="shared" si="12"/>
        <v>0</v>
      </c>
      <c r="E99" s="13">
        <f t="shared" si="14"/>
        <v>-3</v>
      </c>
      <c r="F99" s="13">
        <f t="shared" si="14"/>
        <v>0</v>
      </c>
      <c r="G99" s="13">
        <f t="shared" si="13"/>
        <v>0</v>
      </c>
      <c r="H99" s="13">
        <f t="shared" si="13"/>
        <v>0.25324675299999999</v>
      </c>
      <c r="I99" s="13">
        <f t="shared" si="13"/>
        <v>1</v>
      </c>
      <c r="AMJ99"/>
    </row>
    <row r="100" spans="1:1024">
      <c r="A100" s="13">
        <v>2004</v>
      </c>
      <c r="B100" s="13">
        <f t="shared" si="10"/>
        <v>0</v>
      </c>
      <c r="C100" s="13">
        <f t="shared" si="11"/>
        <v>0</v>
      </c>
      <c r="D100" s="13">
        <f t="shared" si="12"/>
        <v>0</v>
      </c>
      <c r="E100" s="13">
        <f t="shared" si="14"/>
        <v>-3</v>
      </c>
      <c r="F100" s="13">
        <f t="shared" si="14"/>
        <v>0</v>
      </c>
      <c r="G100" s="13">
        <f t="shared" si="13"/>
        <v>0</v>
      </c>
      <c r="H100" s="13">
        <f t="shared" si="13"/>
        <v>0.212328767</v>
      </c>
      <c r="I100" s="13">
        <f t="shared" si="13"/>
        <v>1</v>
      </c>
      <c r="AMJ100"/>
    </row>
    <row r="101" spans="1:1024">
      <c r="A101" s="13">
        <v>2005</v>
      </c>
      <c r="B101" s="13">
        <f t="shared" si="10"/>
        <v>0</v>
      </c>
      <c r="C101" s="13">
        <f t="shared" si="11"/>
        <v>0</v>
      </c>
      <c r="D101" s="13">
        <f t="shared" si="12"/>
        <v>0</v>
      </c>
      <c r="E101" s="13">
        <f t="shared" si="14"/>
        <v>-3</v>
      </c>
      <c r="F101" s="13">
        <f t="shared" si="14"/>
        <v>0</v>
      </c>
      <c r="G101" s="13">
        <f t="shared" si="13"/>
        <v>0</v>
      </c>
      <c r="H101" s="13">
        <f t="shared" si="13"/>
        <v>0.22297297299999999</v>
      </c>
      <c r="I101" s="13">
        <f t="shared" si="13"/>
        <v>2</v>
      </c>
      <c r="AMJ101"/>
    </row>
    <row r="102" spans="1:1024">
      <c r="A102" s="13">
        <v>2006</v>
      </c>
      <c r="B102" s="13">
        <f t="shared" si="10"/>
        <v>0</v>
      </c>
      <c r="C102" s="13">
        <f t="shared" si="11"/>
        <v>80</v>
      </c>
      <c r="D102" s="13">
        <f t="shared" si="12"/>
        <v>0</v>
      </c>
      <c r="E102" s="13">
        <f t="shared" si="14"/>
        <v>-3</v>
      </c>
      <c r="F102" s="13">
        <f t="shared" si="14"/>
        <v>0</v>
      </c>
      <c r="G102" s="13">
        <f t="shared" si="13"/>
        <v>0</v>
      </c>
      <c r="H102" s="13">
        <f t="shared" si="13"/>
        <v>0.23</v>
      </c>
      <c r="I102" s="13">
        <f t="shared" si="13"/>
        <v>1</v>
      </c>
      <c r="AMJ102"/>
    </row>
    <row r="103" spans="1:1024">
      <c r="A103" s="13">
        <v>2007</v>
      </c>
      <c r="B103" s="13">
        <f t="shared" si="10"/>
        <v>0</v>
      </c>
      <c r="C103" s="13">
        <f t="shared" si="11"/>
        <v>84</v>
      </c>
      <c r="D103" s="13">
        <f t="shared" si="12"/>
        <v>0</v>
      </c>
      <c r="E103" s="13">
        <f t="shared" si="14"/>
        <v>-3</v>
      </c>
      <c r="F103" s="13">
        <f t="shared" si="14"/>
        <v>0</v>
      </c>
      <c r="G103" s="13">
        <f t="shared" si="13"/>
        <v>0</v>
      </c>
      <c r="H103" s="13">
        <f t="shared" si="13"/>
        <v>0.18354430399999999</v>
      </c>
      <c r="I103" s="13">
        <f t="shared" si="13"/>
        <v>0</v>
      </c>
      <c r="AMJ103"/>
    </row>
    <row r="104" spans="1:1024">
      <c r="A104" s="13">
        <v>2008</v>
      </c>
      <c r="B104" s="13">
        <f t="shared" si="10"/>
        <v>0</v>
      </c>
      <c r="C104" s="13">
        <f t="shared" si="11"/>
        <v>0</v>
      </c>
      <c r="D104" s="13">
        <f t="shared" si="12"/>
        <v>0</v>
      </c>
      <c r="E104" s="13">
        <f t="shared" si="14"/>
        <v>-3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0.21052631599999999</v>
      </c>
      <c r="I104" s="13">
        <f t="shared" si="15"/>
        <v>2</v>
      </c>
      <c r="AMJ104"/>
    </row>
    <row r="105" spans="1:1024">
      <c r="A105" s="13">
        <v>2009</v>
      </c>
      <c r="B105" s="13">
        <f t="shared" si="10"/>
        <v>0</v>
      </c>
      <c r="C105" s="13">
        <f t="shared" si="11"/>
        <v>0</v>
      </c>
      <c r="D105" s="13">
        <f t="shared" si="12"/>
        <v>0</v>
      </c>
      <c r="E105" s="13">
        <f t="shared" ref="E105:F119" si="16">-E67</f>
        <v>0</v>
      </c>
      <c r="F105" s="13">
        <f t="shared" si="16"/>
        <v>0</v>
      </c>
      <c r="G105" s="13">
        <f t="shared" si="15"/>
        <v>0</v>
      </c>
      <c r="H105" s="13">
        <f t="shared" si="15"/>
        <v>0.227941176</v>
      </c>
      <c r="I105" s="13">
        <f t="shared" si="15"/>
        <v>2</v>
      </c>
      <c r="AMJ105"/>
    </row>
    <row r="106" spans="1:1024">
      <c r="A106" s="13">
        <v>2010</v>
      </c>
      <c r="B106" s="13">
        <f t="shared" si="10"/>
        <v>0</v>
      </c>
      <c r="C106" s="13">
        <f t="shared" si="11"/>
        <v>54</v>
      </c>
      <c r="D106" s="13">
        <f t="shared" si="12"/>
        <v>0</v>
      </c>
      <c r="E106" s="13">
        <f t="shared" si="16"/>
        <v>0</v>
      </c>
      <c r="F106" s="13">
        <f t="shared" si="16"/>
        <v>0</v>
      </c>
      <c r="G106" s="13">
        <f t="shared" si="15"/>
        <v>0</v>
      </c>
      <c r="H106" s="13">
        <f t="shared" si="15"/>
        <v>0.25694444399999999</v>
      </c>
      <c r="I106" s="13">
        <f t="shared" si="15"/>
        <v>2</v>
      </c>
      <c r="AMJ106"/>
    </row>
    <row r="107" spans="1:1024">
      <c r="A107" s="13">
        <v>2011</v>
      </c>
      <c r="B107" s="13">
        <f t="shared" si="10"/>
        <v>0</v>
      </c>
      <c r="C107" s="13">
        <f t="shared" si="11"/>
        <v>214</v>
      </c>
      <c r="D107" s="13">
        <f t="shared" si="12"/>
        <v>0</v>
      </c>
      <c r="E107" s="13">
        <f t="shared" si="16"/>
        <v>0</v>
      </c>
      <c r="F107" s="13">
        <f t="shared" si="16"/>
        <v>0</v>
      </c>
      <c r="G107" s="13">
        <f t="shared" si="15"/>
        <v>0</v>
      </c>
      <c r="H107" s="13">
        <f t="shared" si="15"/>
        <v>0.28676470599999998</v>
      </c>
      <c r="I107" s="13">
        <f t="shared" si="15"/>
        <v>1</v>
      </c>
      <c r="AMJ107"/>
    </row>
    <row r="108" spans="1:1024">
      <c r="A108" s="13">
        <v>2012</v>
      </c>
      <c r="B108" s="13">
        <f t="shared" si="10"/>
        <v>0</v>
      </c>
      <c r="C108" s="13">
        <f t="shared" si="11"/>
        <v>139</v>
      </c>
      <c r="D108" s="13">
        <f t="shared" si="12"/>
        <v>0</v>
      </c>
      <c r="E108" s="13">
        <f t="shared" si="16"/>
        <v>0</v>
      </c>
      <c r="F108" s="13">
        <f t="shared" si="16"/>
        <v>0</v>
      </c>
      <c r="G108" s="13">
        <f t="shared" si="15"/>
        <v>0</v>
      </c>
      <c r="H108" s="13">
        <f t="shared" si="15"/>
        <v>0.28378378399999998</v>
      </c>
      <c r="I108" s="13">
        <f t="shared" si="15"/>
        <v>0</v>
      </c>
      <c r="AMJ108"/>
    </row>
    <row r="109" spans="1:1024">
      <c r="A109" s="13">
        <v>2013</v>
      </c>
      <c r="B109" s="13">
        <f t="shared" si="10"/>
        <v>0</v>
      </c>
      <c r="C109" s="13">
        <f t="shared" si="11"/>
        <v>914.5</v>
      </c>
      <c r="D109" s="13">
        <f t="shared" si="12"/>
        <v>0</v>
      </c>
      <c r="E109" s="13">
        <f t="shared" si="16"/>
        <v>0</v>
      </c>
      <c r="F109" s="13">
        <f t="shared" si="16"/>
        <v>0</v>
      </c>
      <c r="G109" s="13">
        <f t="shared" si="15"/>
        <v>0</v>
      </c>
      <c r="H109" s="13">
        <f t="shared" si="15"/>
        <v>0.234375</v>
      </c>
      <c r="I109" s="13">
        <f t="shared" si="15"/>
        <v>1</v>
      </c>
      <c r="AMJ109"/>
    </row>
    <row r="110" spans="1:1024">
      <c r="A110" s="13">
        <v>2014</v>
      </c>
      <c r="B110" s="13">
        <f t="shared" si="10"/>
        <v>0</v>
      </c>
      <c r="C110" s="13">
        <f t="shared" si="11"/>
        <v>1014.5</v>
      </c>
      <c r="D110" s="13">
        <f t="shared" si="12"/>
        <v>0</v>
      </c>
      <c r="E110" s="13">
        <f t="shared" si="16"/>
        <v>0</v>
      </c>
      <c r="F110" s="13">
        <f t="shared" si="16"/>
        <v>0</v>
      </c>
      <c r="G110" s="13">
        <f t="shared" si="15"/>
        <v>0</v>
      </c>
      <c r="H110" s="13">
        <f t="shared" si="15"/>
        <v>0.26282051299999998</v>
      </c>
      <c r="I110" s="13">
        <f t="shared" si="15"/>
        <v>1</v>
      </c>
      <c r="AMJ110"/>
    </row>
    <row r="111" spans="1:1024">
      <c r="A111" s="13">
        <v>2015</v>
      </c>
      <c r="B111" s="13">
        <f t="shared" si="10"/>
        <v>0</v>
      </c>
      <c r="C111" s="13">
        <f t="shared" si="11"/>
        <v>213</v>
      </c>
      <c r="D111" s="13">
        <f t="shared" si="12"/>
        <v>0</v>
      </c>
      <c r="E111" s="13">
        <f t="shared" si="16"/>
        <v>0</v>
      </c>
      <c r="F111" s="13">
        <f t="shared" si="16"/>
        <v>0</v>
      </c>
      <c r="G111" s="13">
        <f t="shared" si="15"/>
        <v>0</v>
      </c>
      <c r="H111" s="13">
        <f t="shared" si="15"/>
        <v>0.30769230800000003</v>
      </c>
      <c r="I111" s="13">
        <f t="shared" si="15"/>
        <v>2</v>
      </c>
      <c r="AMJ111"/>
    </row>
    <row r="112" spans="1:1024">
      <c r="A112" s="13">
        <v>2016</v>
      </c>
      <c r="B112" s="13">
        <f t="shared" si="10"/>
        <v>0</v>
      </c>
      <c r="C112" s="13">
        <f t="shared" si="11"/>
        <v>19.5</v>
      </c>
      <c r="D112" s="13">
        <f t="shared" si="12"/>
        <v>0</v>
      </c>
      <c r="E112" s="13">
        <f t="shared" si="16"/>
        <v>0</v>
      </c>
      <c r="F112" s="13">
        <f t="shared" si="16"/>
        <v>0</v>
      </c>
      <c r="G112" s="13">
        <f t="shared" si="15"/>
        <v>0</v>
      </c>
      <c r="H112" s="13">
        <f t="shared" si="15"/>
        <v>0.33124999999999999</v>
      </c>
      <c r="I112" s="13">
        <f t="shared" si="15"/>
        <v>2</v>
      </c>
      <c r="AMJ112"/>
    </row>
    <row r="113" spans="1:1024">
      <c r="A113" s="13">
        <v>2017</v>
      </c>
      <c r="B113" s="13">
        <f t="shared" si="10"/>
        <v>0</v>
      </c>
      <c r="C113" s="13">
        <f t="shared" si="11"/>
        <v>255.5</v>
      </c>
      <c r="D113" s="13">
        <f t="shared" si="12"/>
        <v>0</v>
      </c>
      <c r="E113" s="13">
        <f t="shared" si="16"/>
        <v>0</v>
      </c>
      <c r="F113" s="13">
        <f t="shared" si="16"/>
        <v>0</v>
      </c>
      <c r="G113" s="13">
        <f t="shared" si="15"/>
        <v>0</v>
      </c>
      <c r="H113" s="13">
        <f t="shared" si="15"/>
        <v>0.25531914900000002</v>
      </c>
      <c r="I113" s="13">
        <f t="shared" si="15"/>
        <v>1</v>
      </c>
      <c r="AMJ113"/>
    </row>
    <row r="114" spans="1:1024">
      <c r="A114" s="13">
        <v>2018</v>
      </c>
      <c r="B114" s="13">
        <f t="shared" si="10"/>
        <v>0</v>
      </c>
      <c r="C114" s="13">
        <f t="shared" si="11"/>
        <v>11.5</v>
      </c>
      <c r="D114" s="13">
        <f t="shared" si="12"/>
        <v>0</v>
      </c>
      <c r="E114" s="13">
        <f t="shared" si="16"/>
        <v>0</v>
      </c>
      <c r="F114" s="13">
        <f t="shared" si="16"/>
        <v>0</v>
      </c>
      <c r="G114" s="13">
        <f t="shared" si="15"/>
        <v>0</v>
      </c>
      <c r="H114" s="13">
        <f t="shared" si="15"/>
        <v>0.25943396200000002</v>
      </c>
      <c r="I114" s="13">
        <f t="shared" si="15"/>
        <v>0</v>
      </c>
      <c r="AMJ114"/>
    </row>
    <row r="115" spans="1:1024">
      <c r="A115" s="13">
        <v>2019</v>
      </c>
      <c r="B115" s="13">
        <f t="shared" si="10"/>
        <v>0</v>
      </c>
      <c r="C115" s="13">
        <f t="shared" si="11"/>
        <v>754</v>
      </c>
      <c r="D115" s="13">
        <f t="shared" si="12"/>
        <v>0</v>
      </c>
      <c r="E115" s="13">
        <f t="shared" si="16"/>
        <v>0</v>
      </c>
      <c r="F115" s="13">
        <f t="shared" si="16"/>
        <v>0</v>
      </c>
      <c r="G115" s="13">
        <f t="shared" si="15"/>
        <v>0</v>
      </c>
      <c r="H115" s="13">
        <f t="shared" si="15"/>
        <v>0.26500000000000001</v>
      </c>
      <c r="I115" s="13">
        <f t="shared" si="15"/>
        <v>1</v>
      </c>
      <c r="AMJ115"/>
    </row>
    <row r="116" spans="1:1024">
      <c r="A116" s="13">
        <v>2020</v>
      </c>
      <c r="B116" s="13">
        <f t="shared" si="10"/>
        <v>0</v>
      </c>
      <c r="C116" s="13">
        <f t="shared" si="11"/>
        <v>410</v>
      </c>
      <c r="D116" s="13">
        <f t="shared" si="12"/>
        <v>0</v>
      </c>
      <c r="E116" s="13">
        <f t="shared" si="16"/>
        <v>0</v>
      </c>
      <c r="F116" s="13">
        <f t="shared" si="16"/>
        <v>0</v>
      </c>
      <c r="G116" s="13">
        <f t="shared" si="15"/>
        <v>0</v>
      </c>
      <c r="H116" s="13">
        <f t="shared" si="15"/>
        <v>0.28499999999999998</v>
      </c>
      <c r="I116" s="13">
        <f t="shared" si="15"/>
        <v>1</v>
      </c>
      <c r="AMJ116"/>
    </row>
    <row r="117" spans="1:1024">
      <c r="A117" s="13">
        <v>2021</v>
      </c>
      <c r="B117" s="13">
        <f t="shared" si="10"/>
        <v>0</v>
      </c>
      <c r="C117" s="13">
        <f t="shared" si="11"/>
        <v>313</v>
      </c>
      <c r="D117" s="13">
        <f t="shared" si="12"/>
        <v>0</v>
      </c>
      <c r="E117" s="13">
        <f t="shared" si="16"/>
        <v>0</v>
      </c>
      <c r="F117" s="13">
        <f t="shared" si="16"/>
        <v>0</v>
      </c>
      <c r="G117" s="13">
        <f t="shared" si="15"/>
        <v>0</v>
      </c>
      <c r="H117" s="13">
        <f t="shared" si="15"/>
        <v>0.327380952</v>
      </c>
      <c r="I117" s="13">
        <f t="shared" si="15"/>
        <v>1</v>
      </c>
      <c r="AMJ117"/>
    </row>
    <row r="118" spans="1:1024">
      <c r="A118" s="13">
        <v>2022</v>
      </c>
      <c r="B118" s="13">
        <f t="shared" si="10"/>
        <v>0</v>
      </c>
      <c r="C118" s="13">
        <f t="shared" si="11"/>
        <v>226</v>
      </c>
      <c r="D118" s="13">
        <f t="shared" si="12"/>
        <v>0</v>
      </c>
      <c r="E118" s="13">
        <f t="shared" si="16"/>
        <v>0</v>
      </c>
      <c r="F118" s="13">
        <f t="shared" si="16"/>
        <v>0</v>
      </c>
      <c r="G118" s="13">
        <f t="shared" si="15"/>
        <v>0</v>
      </c>
      <c r="H118" s="13">
        <f t="shared" si="15"/>
        <v>0.387640449</v>
      </c>
      <c r="I118" s="13">
        <f t="shared" si="15"/>
        <v>0</v>
      </c>
      <c r="AMJ118"/>
    </row>
    <row r="119" spans="1:1024">
      <c r="A119" s="13">
        <v>2023</v>
      </c>
      <c r="B119" s="13">
        <f t="shared" si="10"/>
        <v>0</v>
      </c>
      <c r="C119" s="13">
        <f t="shared" si="11"/>
        <v>79</v>
      </c>
      <c r="D119" s="13">
        <f t="shared" si="12"/>
        <v>0</v>
      </c>
      <c r="E119" s="13">
        <f t="shared" si="16"/>
        <v>0</v>
      </c>
      <c r="F119" s="13">
        <f>-F81</f>
        <v>0</v>
      </c>
      <c r="G119" s="13">
        <f t="shared" si="15"/>
        <v>0</v>
      </c>
      <c r="H119" s="13">
        <f t="shared" si="15"/>
        <v>0.36781609199999998</v>
      </c>
      <c r="I119" s="13">
        <f t="shared" si="15"/>
        <v>2</v>
      </c>
      <c r="AMJ119"/>
    </row>
    <row r="120" spans="1:1024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  <c r="AMJ120"/>
    </row>
    <row r="121" spans="1:1024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  <c r="AMJ121"/>
    </row>
    <row r="122" spans="1:1024">
      <c r="AMJ122"/>
    </row>
    <row r="123" spans="1:1024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4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  <c r="AMJ124"/>
    </row>
    <row r="125" spans="1:1024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  <c r="AMJ125"/>
    </row>
    <row r="126" spans="1:1024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  <c r="AMJ126"/>
    </row>
    <row r="127" spans="1:1024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  <c r="AMJ127"/>
    </row>
    <row r="128" spans="1:1024">
      <c r="A128" s="25">
        <v>1992</v>
      </c>
      <c r="B128" s="25">
        <f>(B88-B$120)/B$121</f>
        <v>7.7196092360300783E-2</v>
      </c>
      <c r="C128" s="26">
        <f t="shared" ref="C128" si="17">(C88-C$120)/C$121</f>
        <v>-0.31763373083700847</v>
      </c>
      <c r="D128" s="26">
        <f t="shared" ref="D128:I137" si="18">(D88-D$120)/D$121</f>
        <v>-0.47129290612845359</v>
      </c>
      <c r="E128" s="26">
        <f t="shared" si="18"/>
        <v>-1.4198689416408004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-2.5323708288171862</v>
      </c>
      <c r="I128" s="25">
        <f t="shared" si="18"/>
        <v>-3.2324835978693942E-2</v>
      </c>
      <c r="K128" s="35"/>
      <c r="AMJ128"/>
    </row>
    <row r="129" spans="1:1024">
      <c r="A129" s="25">
        <v>1993</v>
      </c>
      <c r="B129" s="26">
        <f t="shared" ref="B129:C144" si="19">(B89-B$120)/B$121</f>
        <v>7.7196092360300783E-2</v>
      </c>
      <c r="C129" s="26">
        <f t="shared" si="19"/>
        <v>-0.27898022368945669</v>
      </c>
      <c r="D129" s="26">
        <f t="shared" si="18"/>
        <v>-0.47129290612845359</v>
      </c>
      <c r="E129" s="26">
        <f t="shared" si="18"/>
        <v>-1.4198689416408004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-2.7205386983550923</v>
      </c>
      <c r="I129" s="26">
        <f t="shared" si="18"/>
        <v>-0.71502537184870985</v>
      </c>
      <c r="AMJ129"/>
    </row>
    <row r="130" spans="1:1024">
      <c r="A130" s="25">
        <v>1994</v>
      </c>
      <c r="B130" s="26">
        <f t="shared" si="19"/>
        <v>7.7196092360300783E-2</v>
      </c>
      <c r="C130" s="26">
        <f t="shared" si="19"/>
        <v>-0.30526460854979187</v>
      </c>
      <c r="D130" s="26">
        <f t="shared" si="18"/>
        <v>-0.47129290612845359</v>
      </c>
      <c r="E130" s="26">
        <f t="shared" si="18"/>
        <v>-1.4198689416408004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-2.4426823445491159</v>
      </c>
      <c r="I130" s="26">
        <f t="shared" si="18"/>
        <v>-3.2324835978693942E-2</v>
      </c>
      <c r="AMJ130"/>
    </row>
    <row r="131" spans="1:1024">
      <c r="A131" s="25">
        <v>1995</v>
      </c>
      <c r="B131" s="26">
        <f t="shared" si="19"/>
        <v>7.7196092360300783E-2</v>
      </c>
      <c r="C131" s="26">
        <f t="shared" si="19"/>
        <v>-0.27898022368945669</v>
      </c>
      <c r="D131" s="26">
        <f t="shared" si="18"/>
        <v>-0.47129290612845359</v>
      </c>
      <c r="E131" s="26">
        <f t="shared" si="18"/>
        <v>-1.4198689416408004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-2.7143824015255089</v>
      </c>
      <c r="I131" s="26">
        <f t="shared" si="18"/>
        <v>-3.2324835978693942E-2</v>
      </c>
      <c r="AMJ131"/>
    </row>
    <row r="132" spans="1:1024">
      <c r="A132" s="25">
        <v>1996</v>
      </c>
      <c r="B132" s="26">
        <f t="shared" si="19"/>
        <v>7.7196092360300783E-2</v>
      </c>
      <c r="C132" s="26">
        <f t="shared" si="19"/>
        <v>-0.56501617658133962</v>
      </c>
      <c r="D132" s="26">
        <f t="shared" si="18"/>
        <v>-0.47129290612845359</v>
      </c>
      <c r="E132" s="26">
        <f t="shared" si="18"/>
        <v>-1.4198689416408004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-2.3488044621244044</v>
      </c>
      <c r="I132" s="26">
        <f t="shared" si="18"/>
        <v>-0.71502537184870985</v>
      </c>
      <c r="AMJ132"/>
    </row>
    <row r="133" spans="1:1024">
      <c r="A133" s="25">
        <v>1997</v>
      </c>
      <c r="B133" s="26">
        <f t="shared" si="19"/>
        <v>7.7196092360300783E-2</v>
      </c>
      <c r="C133" s="26">
        <f t="shared" si="19"/>
        <v>-0.48770916228623606</v>
      </c>
      <c r="D133" s="26">
        <f t="shared" si="18"/>
        <v>-0.47129290612845359</v>
      </c>
      <c r="E133" s="26">
        <f t="shared" si="18"/>
        <v>-1.4198689416408004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-2.4733668642153663</v>
      </c>
      <c r="I133" s="26">
        <f t="shared" si="18"/>
        <v>-3.2324835978693942E-2</v>
      </c>
      <c r="AMJ133"/>
    </row>
    <row r="134" spans="1:1024">
      <c r="A134" s="25">
        <v>1998</v>
      </c>
      <c r="B134" s="26">
        <f t="shared" si="19"/>
        <v>7.7196092360300783E-2</v>
      </c>
      <c r="C134" s="26">
        <f t="shared" si="19"/>
        <v>-0.31763373083700847</v>
      </c>
      <c r="D134" s="26">
        <f t="shared" si="18"/>
        <v>-0.47129290612845359</v>
      </c>
      <c r="E134" s="26">
        <f t="shared" si="18"/>
        <v>-3.6111464021781554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-2.4519003281715741</v>
      </c>
      <c r="I134" s="26">
        <f t="shared" si="18"/>
        <v>-3.2324835978693942E-2</v>
      </c>
      <c r="AMJ134"/>
    </row>
    <row r="135" spans="1:1024">
      <c r="A135" s="25">
        <v>1999</v>
      </c>
      <c r="B135" s="26">
        <f t="shared" si="19"/>
        <v>7.7196092360300783E-2</v>
      </c>
      <c r="C135" s="26">
        <f t="shared" si="19"/>
        <v>-0.29134934597667328</v>
      </c>
      <c r="D135" s="26">
        <f t="shared" si="18"/>
        <v>-0.47129290612845359</v>
      </c>
      <c r="E135" s="26">
        <f t="shared" si="18"/>
        <v>-3.6111464021781554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-2.3428876598922224</v>
      </c>
      <c r="I135" s="26">
        <f t="shared" si="18"/>
        <v>-0.71502537184870985</v>
      </c>
      <c r="AMJ135"/>
    </row>
    <row r="136" spans="1:1024">
      <c r="A136" s="25">
        <v>2000</v>
      </c>
      <c r="B136" s="26">
        <f t="shared" si="19"/>
        <v>7.7196092360300783E-2</v>
      </c>
      <c r="C136" s="26">
        <f t="shared" si="19"/>
        <v>-0.2959877668343795</v>
      </c>
      <c r="D136" s="26">
        <f t="shared" si="18"/>
        <v>-0.47129290612845359</v>
      </c>
      <c r="E136" s="26">
        <f t="shared" si="18"/>
        <v>-3.6111464021781554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-2.4426823445491159</v>
      </c>
      <c r="I136" s="26">
        <f t="shared" si="18"/>
        <v>0.65037569989132193</v>
      </c>
      <c r="AMJ136"/>
    </row>
    <row r="137" spans="1:1024">
      <c r="A137" s="25">
        <v>2001</v>
      </c>
      <c r="B137" s="26">
        <f t="shared" si="19"/>
        <v>7.7196092360300783E-2</v>
      </c>
      <c r="C137" s="26">
        <f t="shared" si="19"/>
        <v>-0.30217232797798776</v>
      </c>
      <c r="D137" s="26">
        <f t="shared" si="18"/>
        <v>-0.47129290612845359</v>
      </c>
      <c r="E137" s="26">
        <f t="shared" si="18"/>
        <v>-3.6111464021781554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-2.6296560638879889</v>
      </c>
      <c r="I137" s="26">
        <f t="shared" si="18"/>
        <v>-3.2324835978693942E-2</v>
      </c>
      <c r="AMJ137"/>
    </row>
    <row r="138" spans="1:1024">
      <c r="A138" s="25">
        <v>2002</v>
      </c>
      <c r="B138" s="26">
        <f t="shared" si="19"/>
        <v>7.7196092360300783E-2</v>
      </c>
      <c r="C138" s="26">
        <f t="shared" si="19"/>
        <v>-0.34855653655504987</v>
      </c>
      <c r="D138" s="26">
        <f t="shared" ref="D138:I147" si="20">(D98-D$120)/D$121</f>
        <v>-0.47129290612845359</v>
      </c>
      <c r="E138" s="26">
        <f t="shared" si="20"/>
        <v>-1.4198689416408004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-2.4972625105862662</v>
      </c>
      <c r="I138" s="26">
        <f t="shared" si="20"/>
        <v>-3.2324835978693942E-2</v>
      </c>
      <c r="AMJ138"/>
    </row>
    <row r="139" spans="1:1024">
      <c r="A139" s="25">
        <v>2003</v>
      </c>
      <c r="B139" s="26">
        <f t="shared" si="19"/>
        <v>7.7196092360300783E-2</v>
      </c>
      <c r="C139" s="26">
        <f t="shared" si="19"/>
        <v>-0.32227215169471468</v>
      </c>
      <c r="D139" s="26">
        <f t="shared" si="20"/>
        <v>-0.47129290612845359</v>
      </c>
      <c r="E139" s="26">
        <f t="shared" si="20"/>
        <v>-1.4198689416408004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-2.5902897931380124</v>
      </c>
      <c r="I139" s="26">
        <f t="shared" si="20"/>
        <v>-3.2324835978693942E-2</v>
      </c>
      <c r="AMJ139"/>
    </row>
    <row r="140" spans="1:1024">
      <c r="A140" s="25">
        <v>2004</v>
      </c>
      <c r="B140" s="26">
        <f t="shared" si="19"/>
        <v>7.7196092360300783E-2</v>
      </c>
      <c r="C140" s="26">
        <f t="shared" si="19"/>
        <v>-0.27898022368945669</v>
      </c>
      <c r="D140" s="26">
        <f t="shared" si="20"/>
        <v>-0.47129290612845359</v>
      </c>
      <c r="E140" s="26">
        <f t="shared" si="20"/>
        <v>-1.4198689416408004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-2.8211247537662048</v>
      </c>
      <c r="I140" s="26">
        <f t="shared" si="20"/>
        <v>-3.2324835978693942E-2</v>
      </c>
      <c r="AMJ140"/>
    </row>
    <row r="141" spans="1:1024">
      <c r="A141" s="25">
        <v>2005</v>
      </c>
      <c r="B141" s="26">
        <f t="shared" si="19"/>
        <v>7.7196092360300783E-2</v>
      </c>
      <c r="C141" s="26">
        <f t="shared" si="19"/>
        <v>-0.27898022368945669</v>
      </c>
      <c r="D141" s="26">
        <f t="shared" si="20"/>
        <v>-0.47129290612845359</v>
      </c>
      <c r="E141" s="26">
        <f t="shared" si="20"/>
        <v>-1.4198689416408004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-2.7610764690601011</v>
      </c>
      <c r="I141" s="26">
        <f t="shared" si="20"/>
        <v>0.65037569989132193</v>
      </c>
      <c r="AMJ141"/>
    </row>
    <row r="142" spans="1:1024">
      <c r="A142" s="25">
        <v>2006</v>
      </c>
      <c r="B142" s="26">
        <f t="shared" si="19"/>
        <v>7.7196092360300783E-2</v>
      </c>
      <c r="C142" s="26">
        <f t="shared" si="19"/>
        <v>-3.1597777945125541E-2</v>
      </c>
      <c r="D142" s="26">
        <f t="shared" si="20"/>
        <v>-0.47129290612845359</v>
      </c>
      <c r="E142" s="26">
        <f t="shared" si="20"/>
        <v>-1.4198689416408004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-2.7214341586864124</v>
      </c>
      <c r="I142" s="26">
        <f t="shared" si="20"/>
        <v>-3.2324835978693942E-2</v>
      </c>
      <c r="AMJ142"/>
    </row>
    <row r="143" spans="1:1024">
      <c r="A143" s="25">
        <v>2007</v>
      </c>
      <c r="B143" s="26">
        <f t="shared" si="19"/>
        <v>7.7196092360300783E-2</v>
      </c>
      <c r="C143" s="26">
        <f t="shared" si="19"/>
        <v>-1.9228655657908982E-2</v>
      </c>
      <c r="D143" s="26">
        <f t="shared" si="20"/>
        <v>-0.47129290612845359</v>
      </c>
      <c r="E143" s="26">
        <f t="shared" si="20"/>
        <v>-1.4198689416408004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-2.9835095882326099</v>
      </c>
      <c r="I143" s="26">
        <f t="shared" si="20"/>
        <v>-0.71502537184870985</v>
      </c>
      <c r="AMJ143"/>
    </row>
    <row r="144" spans="1:1024">
      <c r="A144" s="25">
        <v>2008</v>
      </c>
      <c r="B144" s="26">
        <f t="shared" si="19"/>
        <v>7.7196092360300783E-2</v>
      </c>
      <c r="C144" s="26">
        <f t="shared" si="19"/>
        <v>-0.27898022368945669</v>
      </c>
      <c r="D144" s="26">
        <f t="shared" si="20"/>
        <v>-0.47129290612845359</v>
      </c>
      <c r="E144" s="26">
        <f t="shared" si="20"/>
        <v>-1.4198689416408004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-2.8312931111633466</v>
      </c>
      <c r="I144" s="26">
        <f t="shared" si="20"/>
        <v>0.65037569989132193</v>
      </c>
      <c r="AMJ144"/>
    </row>
    <row r="145" spans="1:1024">
      <c r="A145" s="25">
        <v>2009</v>
      </c>
      <c r="B145" s="26">
        <f t="shared" ref="B145:C159" si="21">(B105-B$120)/B$121</f>
        <v>7.7196092360300783E-2</v>
      </c>
      <c r="C145" s="26">
        <f t="shared" si="21"/>
        <v>-0.27898022368945669</v>
      </c>
      <c r="D145" s="26">
        <f t="shared" si="20"/>
        <v>-0.47129290612845359</v>
      </c>
      <c r="E145" s="26">
        <f t="shared" si="20"/>
        <v>0.22358915376221591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-2.7330488201944441</v>
      </c>
      <c r="I145" s="26">
        <f t="shared" si="20"/>
        <v>0.65037569989132193</v>
      </c>
      <c r="AMJ145"/>
    </row>
    <row r="146" spans="1:1024">
      <c r="A146" s="25">
        <v>2010</v>
      </c>
      <c r="B146" s="26">
        <f t="shared" si="21"/>
        <v>7.7196092360300783E-2</v>
      </c>
      <c r="C146" s="26">
        <f t="shared" si="21"/>
        <v>-0.11199707281203317</v>
      </c>
      <c r="D146" s="26">
        <f t="shared" si="20"/>
        <v>-0.47129290612845359</v>
      </c>
      <c r="E146" s="26">
        <f t="shared" si="20"/>
        <v>0.22358915376221591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-2.569429617947566</v>
      </c>
      <c r="I146" s="26">
        <f t="shared" si="20"/>
        <v>0.65037569989132193</v>
      </c>
      <c r="AMJ146"/>
    </row>
    <row r="147" spans="1:1024">
      <c r="A147" s="25">
        <v>2011</v>
      </c>
      <c r="B147" s="26">
        <f t="shared" si="21"/>
        <v>7.7196092360300783E-2</v>
      </c>
      <c r="C147" s="26">
        <f t="shared" si="21"/>
        <v>0.38276781867662918</v>
      </c>
      <c r="D147" s="26">
        <f t="shared" si="20"/>
        <v>-0.47129290612845359</v>
      </c>
      <c r="E147" s="26">
        <f t="shared" si="20"/>
        <v>0.22358915376221591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-2.4012014210687562</v>
      </c>
      <c r="I147" s="26">
        <f t="shared" si="20"/>
        <v>-3.2324835978693942E-2</v>
      </c>
      <c r="AMJ147"/>
    </row>
    <row r="148" spans="1:1024">
      <c r="A148" s="25">
        <v>2012</v>
      </c>
      <c r="B148" s="26">
        <f t="shared" si="21"/>
        <v>7.7196092360300783E-2</v>
      </c>
      <c r="C148" s="26">
        <f t="shared" si="21"/>
        <v>0.15084677579131869</v>
      </c>
      <c r="D148" s="26">
        <f t="shared" ref="D148:I157" si="22">(D108-D$120)/D$121</f>
        <v>-0.47129290612845359</v>
      </c>
      <c r="E148" s="26">
        <f t="shared" si="22"/>
        <v>0.22358915376221591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-2.4180180115164314</v>
      </c>
      <c r="I148" s="26">
        <f t="shared" si="22"/>
        <v>-0.71502537184870985</v>
      </c>
      <c r="AMJ148"/>
    </row>
    <row r="149" spans="1:1024">
      <c r="A149" s="25">
        <v>2013</v>
      </c>
      <c r="B149" s="26">
        <f t="shared" si="21"/>
        <v>7.7196092360300783E-2</v>
      </c>
      <c r="C149" s="26">
        <f t="shared" si="21"/>
        <v>2.5489103592254287</v>
      </c>
      <c r="D149" s="26">
        <f t="shared" si="22"/>
        <v>-0.47129290612845359</v>
      </c>
      <c r="E149" s="26">
        <f t="shared" si="22"/>
        <v>0.22358915376221591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-2.6967530086232507</v>
      </c>
      <c r="I149" s="26">
        <f t="shared" si="22"/>
        <v>-3.2324835978693942E-2</v>
      </c>
      <c r="AMJ149"/>
    </row>
    <row r="150" spans="1:1024">
      <c r="A150" s="25">
        <v>2014</v>
      </c>
      <c r="B150" s="26">
        <f t="shared" si="21"/>
        <v>7.7196092360300783E-2</v>
      </c>
      <c r="C150" s="26">
        <f t="shared" si="21"/>
        <v>2.858138416405843</v>
      </c>
      <c r="D150" s="26">
        <f t="shared" si="22"/>
        <v>-0.47129290612845359</v>
      </c>
      <c r="E150" s="26">
        <f t="shared" si="22"/>
        <v>0.22358915376221591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-2.5362803286285969</v>
      </c>
      <c r="I150" s="26">
        <f t="shared" si="22"/>
        <v>-3.2324835978693942E-2</v>
      </c>
      <c r="AMJ150"/>
    </row>
    <row r="151" spans="1:1024">
      <c r="A151" s="25">
        <v>2015</v>
      </c>
      <c r="B151" s="26">
        <f t="shared" si="21"/>
        <v>7.7196092360300783E-2</v>
      </c>
      <c r="C151" s="26">
        <f t="shared" si="21"/>
        <v>0.37967553810482502</v>
      </c>
      <c r="D151" s="26">
        <f t="shared" si="22"/>
        <v>-0.47129290612845359</v>
      </c>
      <c r="E151" s="26">
        <f t="shared" si="22"/>
        <v>0.22358915376221591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-2.2831403272575286</v>
      </c>
      <c r="I151" s="26">
        <f t="shared" si="22"/>
        <v>0.65037569989132193</v>
      </c>
      <c r="AMJ151"/>
    </row>
    <row r="152" spans="1:1024">
      <c r="A152" s="25">
        <v>2016</v>
      </c>
      <c r="B152" s="26">
        <f t="shared" si="21"/>
        <v>7.7196092360300783E-2</v>
      </c>
      <c r="C152" s="26">
        <f t="shared" si="21"/>
        <v>-0.21868075253927599</v>
      </c>
      <c r="D152" s="26">
        <f t="shared" si="22"/>
        <v>-0.47129290612845359</v>
      </c>
      <c r="E152" s="26">
        <f t="shared" si="22"/>
        <v>0.22358915376221591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-2.1502418286532454</v>
      </c>
      <c r="I152" s="26">
        <f t="shared" si="22"/>
        <v>0.65037569989132193</v>
      </c>
      <c r="AMJ152"/>
    </row>
    <row r="153" spans="1:1024">
      <c r="A153" s="25">
        <v>2017</v>
      </c>
      <c r="B153" s="26">
        <f t="shared" si="21"/>
        <v>7.7196092360300783E-2</v>
      </c>
      <c r="C153" s="26">
        <f t="shared" si="21"/>
        <v>0.511097462406501</v>
      </c>
      <c r="D153" s="26">
        <f t="shared" si="22"/>
        <v>-0.47129290612845359</v>
      </c>
      <c r="E153" s="26">
        <f t="shared" si="22"/>
        <v>0.22358915376221591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-2.5785985664714302</v>
      </c>
      <c r="I153" s="26">
        <f t="shared" si="22"/>
        <v>-3.2324835978693942E-2</v>
      </c>
      <c r="AMJ153"/>
    </row>
    <row r="154" spans="1:1024">
      <c r="A154" s="25">
        <v>2018</v>
      </c>
      <c r="B154" s="26">
        <f t="shared" si="21"/>
        <v>7.7196092360300783E-2</v>
      </c>
      <c r="C154" s="26">
        <f t="shared" si="21"/>
        <v>-0.2434189971137091</v>
      </c>
      <c r="D154" s="26">
        <f t="shared" si="22"/>
        <v>-0.47129290612845359</v>
      </c>
      <c r="E154" s="26">
        <f t="shared" si="22"/>
        <v>0.22358915376221591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-2.5553852368406078</v>
      </c>
      <c r="I154" s="26">
        <f t="shared" si="22"/>
        <v>-0.71502537184870985</v>
      </c>
      <c r="AMJ154"/>
    </row>
    <row r="155" spans="1:1024">
      <c r="A155" s="25">
        <v>2019</v>
      </c>
      <c r="B155" s="26">
        <f t="shared" si="21"/>
        <v>7.7196092360300783E-2</v>
      </c>
      <c r="C155" s="26">
        <f t="shared" si="21"/>
        <v>2.0525993274508645</v>
      </c>
      <c r="D155" s="26">
        <f t="shared" si="22"/>
        <v>-0.47129290612845359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-2.5239849581811198</v>
      </c>
      <c r="I155" s="26">
        <f t="shared" si="22"/>
        <v>-3.2324835978693942E-2</v>
      </c>
      <c r="AMJ155"/>
    </row>
    <row r="156" spans="1:1024">
      <c r="A156" s="25">
        <v>2020</v>
      </c>
      <c r="B156" s="26">
        <f t="shared" si="21"/>
        <v>7.7196092360300783E-2</v>
      </c>
      <c r="C156" s="26">
        <f t="shared" si="21"/>
        <v>0.98885481075024051</v>
      </c>
      <c r="D156" s="26">
        <f t="shared" si="22"/>
        <v>-0.47129290612845359</v>
      </c>
      <c r="E156" s="26">
        <f t="shared" si="22"/>
        <v>0.22358915376221591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-2.4111568436066673</v>
      </c>
      <c r="I156" s="26">
        <f t="shared" si="22"/>
        <v>-3.2324835978693942E-2</v>
      </c>
      <c r="AMJ156"/>
    </row>
    <row r="157" spans="1:1024">
      <c r="A157" s="25">
        <v>2021</v>
      </c>
      <c r="B157" s="26">
        <f t="shared" si="21"/>
        <v>7.7196092360300783E-2</v>
      </c>
      <c r="C157" s="26">
        <f t="shared" si="21"/>
        <v>0.68890359528523903</v>
      </c>
      <c r="D157" s="26">
        <f t="shared" si="22"/>
        <v>-0.47129290612845359</v>
      </c>
      <c r="E157" s="26">
        <f t="shared" si="22"/>
        <v>0.22358915376221591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-2.1720686982051483</v>
      </c>
      <c r="I157" s="26">
        <f t="shared" si="22"/>
        <v>-3.2324835978693942E-2</v>
      </c>
      <c r="AMJ157"/>
    </row>
    <row r="158" spans="1:1024">
      <c r="A158" s="25">
        <v>2022</v>
      </c>
      <c r="B158" s="26">
        <f t="shared" si="21"/>
        <v>7.7196092360300783E-2</v>
      </c>
      <c r="C158" s="26">
        <f t="shared" si="21"/>
        <v>0.41987518553827891</v>
      </c>
      <c r="D158" s="26">
        <f t="shared" ref="D158:I159" si="23">(D118-D$120)/D$121</f>
        <v>-0.47129290612845359</v>
      </c>
      <c r="E158" s="26">
        <f t="shared" si="23"/>
        <v>0.22358915376221591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-1.8321204266194036</v>
      </c>
      <c r="I158" s="26">
        <f t="shared" si="23"/>
        <v>-0.71502537184870985</v>
      </c>
      <c r="AMJ158"/>
    </row>
    <row r="159" spans="1:1024">
      <c r="A159" s="25">
        <v>2023</v>
      </c>
      <c r="B159" s="25">
        <f>(B119-B$120)/B$121</f>
        <v>7.7196092360300783E-2</v>
      </c>
      <c r="C159" s="26">
        <f t="shared" si="21"/>
        <v>-3.4690058516929675E-2</v>
      </c>
      <c r="D159" s="26">
        <f t="shared" si="23"/>
        <v>-0.47129290612845359</v>
      </c>
      <c r="E159" s="26">
        <f t="shared" si="23"/>
        <v>0.22358915376221591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-1.9439576677674464</v>
      </c>
      <c r="I159" s="25">
        <f t="shared" si="23"/>
        <v>0.65037569989132193</v>
      </c>
      <c r="AMJ159"/>
    </row>
    <row r="160" spans="1:1024">
      <c r="AMJ160"/>
    </row>
    <row r="161" spans="1:1024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4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  <c r="AMJ162"/>
    </row>
    <row r="163" spans="1:1024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  <c r="AMJ163"/>
    </row>
    <row r="164" spans="1:1024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  <c r="AMJ164"/>
    </row>
    <row r="165" spans="1:1024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  <c r="AMJ165"/>
    </row>
    <row r="166" spans="1:1024">
      <c r="A166" s="25">
        <v>1992</v>
      </c>
      <c r="B166" s="25">
        <f>B128</f>
        <v>7.7196092360300783E-2</v>
      </c>
      <c r="C166" s="25">
        <f t="shared" ref="C166" si="24">C128</f>
        <v>-0.31763373083700847</v>
      </c>
      <c r="D166" s="25">
        <f t="shared" ref="D166:I175" si="25">D128</f>
        <v>-0.47129290612845359</v>
      </c>
      <c r="E166" s="25">
        <f t="shared" si="25"/>
        <v>-1.4198689416408004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-2.5323708288171862</v>
      </c>
      <c r="I166" s="25">
        <f t="shared" si="25"/>
        <v>-3.2324835978693942E-2</v>
      </c>
      <c r="J166" s="58">
        <f t="shared" ref="J166:J197" si="26">MIN(B166:I166)</f>
        <v>-2.5323708288171862</v>
      </c>
      <c r="K166" s="58">
        <f t="shared" ref="K166:K197" si="27">MAX(B166:I166)</f>
        <v>7.7196092360300783E-2</v>
      </c>
      <c r="AMJ166"/>
    </row>
    <row r="167" spans="1:1024">
      <c r="A167" s="25">
        <v>1993</v>
      </c>
      <c r="B167" s="25">
        <f t="shared" ref="B167:C167" si="28">B129</f>
        <v>7.7196092360300783E-2</v>
      </c>
      <c r="C167" s="25">
        <f t="shared" si="28"/>
        <v>-0.27898022368945669</v>
      </c>
      <c r="D167" s="25">
        <f t="shared" si="25"/>
        <v>-0.47129290612845359</v>
      </c>
      <c r="E167" s="25">
        <f t="shared" si="25"/>
        <v>-1.4198689416408004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-2.7205386983550923</v>
      </c>
      <c r="I167" s="25">
        <f t="shared" si="25"/>
        <v>-0.71502537184870985</v>
      </c>
      <c r="J167" s="58">
        <f t="shared" si="26"/>
        <v>-2.7205386983550923</v>
      </c>
      <c r="K167" s="58">
        <f t="shared" si="27"/>
        <v>7.7196092360300783E-2</v>
      </c>
      <c r="AMJ167"/>
    </row>
    <row r="168" spans="1:1024">
      <c r="A168" s="25">
        <v>1994</v>
      </c>
      <c r="B168" s="25">
        <f t="shared" ref="B168:C168" si="29">B130</f>
        <v>7.7196092360300783E-2</v>
      </c>
      <c r="C168" s="25">
        <f t="shared" si="29"/>
        <v>-0.30526460854979187</v>
      </c>
      <c r="D168" s="25">
        <f t="shared" si="25"/>
        <v>-0.47129290612845359</v>
      </c>
      <c r="E168" s="25">
        <f t="shared" si="25"/>
        <v>-1.4198689416408004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-2.4426823445491159</v>
      </c>
      <c r="I168" s="25">
        <f t="shared" si="25"/>
        <v>-3.2324835978693942E-2</v>
      </c>
      <c r="J168" s="58">
        <f t="shared" si="26"/>
        <v>-2.4426823445491159</v>
      </c>
      <c r="K168" s="58">
        <f t="shared" si="27"/>
        <v>7.7196092360300783E-2</v>
      </c>
      <c r="AMJ168"/>
    </row>
    <row r="169" spans="1:1024">
      <c r="A169" s="25">
        <v>1995</v>
      </c>
      <c r="B169" s="25">
        <f t="shared" ref="B169:C169" si="30">B131</f>
        <v>7.7196092360300783E-2</v>
      </c>
      <c r="C169" s="25">
        <f t="shared" si="30"/>
        <v>-0.27898022368945669</v>
      </c>
      <c r="D169" s="25">
        <f t="shared" si="25"/>
        <v>-0.47129290612845359</v>
      </c>
      <c r="E169" s="25">
        <f t="shared" si="25"/>
        <v>-1.4198689416408004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-2.7143824015255089</v>
      </c>
      <c r="I169" s="25">
        <f t="shared" si="25"/>
        <v>-3.2324835978693942E-2</v>
      </c>
      <c r="J169" s="58">
        <f t="shared" si="26"/>
        <v>-2.7143824015255089</v>
      </c>
      <c r="K169" s="58">
        <f t="shared" si="27"/>
        <v>7.7196092360300783E-2</v>
      </c>
      <c r="AMJ169"/>
    </row>
    <row r="170" spans="1:1024">
      <c r="A170" s="25">
        <v>1996</v>
      </c>
      <c r="B170" s="25">
        <f t="shared" ref="B170:C170" si="31">B132</f>
        <v>7.7196092360300783E-2</v>
      </c>
      <c r="C170" s="25">
        <f t="shared" si="31"/>
        <v>-0.56501617658133962</v>
      </c>
      <c r="D170" s="25">
        <f t="shared" si="25"/>
        <v>-0.47129290612845359</v>
      </c>
      <c r="E170" s="25">
        <f t="shared" si="25"/>
        <v>-1.4198689416408004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-2.3488044621244044</v>
      </c>
      <c r="I170" s="25">
        <f t="shared" si="25"/>
        <v>-0.71502537184870985</v>
      </c>
      <c r="J170" s="58">
        <f t="shared" si="26"/>
        <v>-2.3488044621244044</v>
      </c>
      <c r="K170" s="58">
        <f t="shared" si="27"/>
        <v>7.7196092360300783E-2</v>
      </c>
      <c r="AMJ170"/>
    </row>
    <row r="171" spans="1:1024">
      <c r="A171" s="25">
        <v>1997</v>
      </c>
      <c r="B171" s="25">
        <f t="shared" ref="B171:C171" si="32">B133</f>
        <v>7.7196092360300783E-2</v>
      </c>
      <c r="C171" s="25">
        <f t="shared" si="32"/>
        <v>-0.48770916228623606</v>
      </c>
      <c r="D171" s="25">
        <f t="shared" si="25"/>
        <v>-0.47129290612845359</v>
      </c>
      <c r="E171" s="25">
        <f t="shared" si="25"/>
        <v>-1.4198689416408004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-2.4733668642153663</v>
      </c>
      <c r="I171" s="25">
        <f t="shared" si="25"/>
        <v>-3.2324835978693942E-2</v>
      </c>
      <c r="J171" s="58">
        <f t="shared" si="26"/>
        <v>-2.4733668642153663</v>
      </c>
      <c r="K171" s="58">
        <f t="shared" si="27"/>
        <v>7.7196092360300783E-2</v>
      </c>
      <c r="AMJ171"/>
    </row>
    <row r="172" spans="1:1024">
      <c r="A172" s="25">
        <v>1998</v>
      </c>
      <c r="B172" s="25">
        <f t="shared" ref="B172:C172" si="33">B134</f>
        <v>7.7196092360300783E-2</v>
      </c>
      <c r="C172" s="25">
        <f t="shared" si="33"/>
        <v>-0.31763373083700847</v>
      </c>
      <c r="D172" s="25">
        <f t="shared" si="25"/>
        <v>-0.47129290612845359</v>
      </c>
      <c r="E172" s="25">
        <f t="shared" si="25"/>
        <v>-3.6111464021781554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-2.4519003281715741</v>
      </c>
      <c r="I172" s="25">
        <f t="shared" si="25"/>
        <v>-3.2324835978693942E-2</v>
      </c>
      <c r="J172" s="58">
        <f t="shared" si="26"/>
        <v>-3.6111464021781554</v>
      </c>
      <c r="K172" s="58">
        <f t="shared" si="27"/>
        <v>7.7196092360300783E-2</v>
      </c>
      <c r="AMJ172"/>
    </row>
    <row r="173" spans="1:1024">
      <c r="A173" s="25">
        <v>1999</v>
      </c>
      <c r="B173" s="25">
        <f t="shared" ref="B173:C173" si="34">B135</f>
        <v>7.7196092360300783E-2</v>
      </c>
      <c r="C173" s="25">
        <f t="shared" si="34"/>
        <v>-0.29134934597667328</v>
      </c>
      <c r="D173" s="25">
        <f t="shared" si="25"/>
        <v>-0.47129290612845359</v>
      </c>
      <c r="E173" s="25">
        <f t="shared" si="25"/>
        <v>-3.6111464021781554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-2.3428876598922224</v>
      </c>
      <c r="I173" s="25">
        <f t="shared" si="25"/>
        <v>-0.71502537184870985</v>
      </c>
      <c r="J173" s="58">
        <f t="shared" si="26"/>
        <v>-3.6111464021781554</v>
      </c>
      <c r="K173" s="58">
        <f t="shared" si="27"/>
        <v>7.7196092360300783E-2</v>
      </c>
      <c r="AMJ173"/>
    </row>
    <row r="174" spans="1:1024">
      <c r="A174" s="25">
        <v>2000</v>
      </c>
      <c r="B174" s="25">
        <f t="shared" ref="B174:C174" si="35">B136</f>
        <v>7.7196092360300783E-2</v>
      </c>
      <c r="C174" s="25">
        <f t="shared" si="35"/>
        <v>-0.2959877668343795</v>
      </c>
      <c r="D174" s="25">
        <f t="shared" si="25"/>
        <v>-0.47129290612845359</v>
      </c>
      <c r="E174" s="25">
        <f t="shared" si="25"/>
        <v>-3.6111464021781554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-2.4426823445491159</v>
      </c>
      <c r="I174" s="25">
        <f t="shared" si="25"/>
        <v>0.65037569989132193</v>
      </c>
      <c r="J174" s="58">
        <f t="shared" si="26"/>
        <v>-3.6111464021781554</v>
      </c>
      <c r="K174" s="58">
        <f t="shared" si="27"/>
        <v>0.65037569989132193</v>
      </c>
      <c r="AMJ174"/>
    </row>
    <row r="175" spans="1:1024">
      <c r="A175" s="25">
        <v>2001</v>
      </c>
      <c r="B175" s="25">
        <f t="shared" ref="B175:C175" si="36">B137</f>
        <v>7.7196092360300783E-2</v>
      </c>
      <c r="C175" s="25">
        <f t="shared" si="36"/>
        <v>-0.30217232797798776</v>
      </c>
      <c r="D175" s="25">
        <f t="shared" si="25"/>
        <v>-0.47129290612845359</v>
      </c>
      <c r="E175" s="25">
        <f t="shared" si="25"/>
        <v>-3.6111464021781554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-2.6296560638879889</v>
      </c>
      <c r="I175" s="25">
        <f t="shared" si="25"/>
        <v>-3.2324835978693942E-2</v>
      </c>
      <c r="J175" s="58">
        <f t="shared" si="26"/>
        <v>-3.6111464021781554</v>
      </c>
      <c r="K175" s="58">
        <f t="shared" si="27"/>
        <v>7.7196092360300783E-2</v>
      </c>
      <c r="AMJ175"/>
    </row>
    <row r="176" spans="1:1024">
      <c r="A176" s="25">
        <v>2002</v>
      </c>
      <c r="B176" s="25">
        <f t="shared" ref="B176:C176" si="37">B138</f>
        <v>7.7196092360300783E-2</v>
      </c>
      <c r="C176" s="25">
        <f t="shared" si="37"/>
        <v>-0.34855653655504987</v>
      </c>
      <c r="D176" s="25">
        <f t="shared" ref="D176:I185" si="38">D138</f>
        <v>-0.47129290612845359</v>
      </c>
      <c r="E176" s="25">
        <f t="shared" si="38"/>
        <v>-1.4198689416408004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-2.4972625105862662</v>
      </c>
      <c r="I176" s="25">
        <f t="shared" si="38"/>
        <v>-3.2324835978693942E-2</v>
      </c>
      <c r="J176" s="58">
        <f t="shared" si="26"/>
        <v>-2.4972625105862662</v>
      </c>
      <c r="K176" s="58">
        <f t="shared" si="27"/>
        <v>7.7196092360300783E-2</v>
      </c>
      <c r="AMJ176"/>
    </row>
    <row r="177" spans="1:1024">
      <c r="A177" s="25">
        <v>2003</v>
      </c>
      <c r="B177" s="25">
        <f t="shared" ref="B177:C177" si="39">B139</f>
        <v>7.7196092360300783E-2</v>
      </c>
      <c r="C177" s="25">
        <f t="shared" si="39"/>
        <v>-0.32227215169471468</v>
      </c>
      <c r="D177" s="25">
        <f t="shared" si="38"/>
        <v>-0.47129290612845359</v>
      </c>
      <c r="E177" s="25">
        <f t="shared" si="38"/>
        <v>-1.4198689416408004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-2.5902897931380124</v>
      </c>
      <c r="I177" s="25">
        <f t="shared" si="38"/>
        <v>-3.2324835978693942E-2</v>
      </c>
      <c r="J177" s="58">
        <f t="shared" si="26"/>
        <v>-2.5902897931380124</v>
      </c>
      <c r="K177" s="58">
        <f t="shared" si="27"/>
        <v>7.7196092360300783E-2</v>
      </c>
      <c r="AMJ177"/>
    </row>
    <row r="178" spans="1:1024">
      <c r="A178" s="25">
        <v>2004</v>
      </c>
      <c r="B178" s="25">
        <f t="shared" ref="B178:C178" si="40">B140</f>
        <v>7.7196092360300783E-2</v>
      </c>
      <c r="C178" s="25">
        <f t="shared" si="40"/>
        <v>-0.27898022368945669</v>
      </c>
      <c r="D178" s="25">
        <f t="shared" si="38"/>
        <v>-0.47129290612845359</v>
      </c>
      <c r="E178" s="25">
        <f t="shared" si="38"/>
        <v>-1.4198689416408004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-2.8211247537662048</v>
      </c>
      <c r="I178" s="25">
        <f t="shared" si="38"/>
        <v>-3.2324835978693942E-2</v>
      </c>
      <c r="J178" s="58">
        <f t="shared" si="26"/>
        <v>-2.8211247537662048</v>
      </c>
      <c r="K178" s="58">
        <f t="shared" si="27"/>
        <v>7.7196092360300783E-2</v>
      </c>
      <c r="AMJ178"/>
    </row>
    <row r="179" spans="1:1024">
      <c r="A179" s="25">
        <v>2005</v>
      </c>
      <c r="B179" s="25">
        <f t="shared" ref="B179:C179" si="41">B141</f>
        <v>7.7196092360300783E-2</v>
      </c>
      <c r="C179" s="25">
        <f t="shared" si="41"/>
        <v>-0.27898022368945669</v>
      </c>
      <c r="D179" s="25">
        <f t="shared" si="38"/>
        <v>-0.47129290612845359</v>
      </c>
      <c r="E179" s="25">
        <f t="shared" si="38"/>
        <v>-1.4198689416408004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-2.7610764690601011</v>
      </c>
      <c r="I179" s="25">
        <f t="shared" si="38"/>
        <v>0.65037569989132193</v>
      </c>
      <c r="J179" s="58">
        <f t="shared" si="26"/>
        <v>-2.7610764690601011</v>
      </c>
      <c r="K179" s="58">
        <f t="shared" si="27"/>
        <v>0.65037569989132193</v>
      </c>
      <c r="AMJ179"/>
    </row>
    <row r="180" spans="1:1024">
      <c r="A180" s="25">
        <v>2006</v>
      </c>
      <c r="B180" s="25">
        <f t="shared" ref="B180:C180" si="42">B142</f>
        <v>7.7196092360300783E-2</v>
      </c>
      <c r="C180" s="25">
        <f t="shared" si="42"/>
        <v>-3.1597777945125541E-2</v>
      </c>
      <c r="D180" s="25">
        <f t="shared" si="38"/>
        <v>-0.47129290612845359</v>
      </c>
      <c r="E180" s="25">
        <f t="shared" si="38"/>
        <v>-1.4198689416408004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-2.7214341586864124</v>
      </c>
      <c r="I180" s="25">
        <f t="shared" si="38"/>
        <v>-3.2324835978693942E-2</v>
      </c>
      <c r="J180" s="58">
        <f t="shared" si="26"/>
        <v>-2.7214341586864124</v>
      </c>
      <c r="K180" s="58">
        <f t="shared" si="27"/>
        <v>7.7196092360300783E-2</v>
      </c>
      <c r="AMJ180"/>
    </row>
    <row r="181" spans="1:1024">
      <c r="A181" s="25">
        <v>2007</v>
      </c>
      <c r="B181" s="25">
        <f t="shared" ref="B181:C181" si="43">B143</f>
        <v>7.7196092360300783E-2</v>
      </c>
      <c r="C181" s="25">
        <f t="shared" si="43"/>
        <v>-1.9228655657908982E-2</v>
      </c>
      <c r="D181" s="25">
        <f t="shared" si="38"/>
        <v>-0.47129290612845359</v>
      </c>
      <c r="E181" s="25">
        <f t="shared" si="38"/>
        <v>-1.4198689416408004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-2.9835095882326099</v>
      </c>
      <c r="I181" s="25">
        <f t="shared" si="38"/>
        <v>-0.71502537184870985</v>
      </c>
      <c r="J181" s="58">
        <f t="shared" si="26"/>
        <v>-2.9835095882326099</v>
      </c>
      <c r="K181" s="58">
        <f t="shared" si="27"/>
        <v>7.7196092360300783E-2</v>
      </c>
      <c r="AMJ181"/>
    </row>
    <row r="182" spans="1:1024">
      <c r="A182" s="25">
        <v>2008</v>
      </c>
      <c r="B182" s="25">
        <f t="shared" ref="B182:C182" si="44">B144</f>
        <v>7.7196092360300783E-2</v>
      </c>
      <c r="C182" s="25">
        <f t="shared" si="44"/>
        <v>-0.27898022368945669</v>
      </c>
      <c r="D182" s="25">
        <f t="shared" si="38"/>
        <v>-0.47129290612845359</v>
      </c>
      <c r="E182" s="25">
        <f t="shared" si="38"/>
        <v>-1.4198689416408004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-2.8312931111633466</v>
      </c>
      <c r="I182" s="25">
        <f t="shared" si="38"/>
        <v>0.65037569989132193</v>
      </c>
      <c r="J182" s="58">
        <f t="shared" si="26"/>
        <v>-2.8312931111633466</v>
      </c>
      <c r="K182" s="58">
        <f t="shared" si="27"/>
        <v>0.65037569989132193</v>
      </c>
      <c r="AMJ182"/>
    </row>
    <row r="183" spans="1:1024">
      <c r="A183" s="25">
        <v>2009</v>
      </c>
      <c r="B183" s="25">
        <f t="shared" ref="B183:C183" si="45">B145</f>
        <v>7.7196092360300783E-2</v>
      </c>
      <c r="C183" s="25">
        <f t="shared" si="45"/>
        <v>-0.27898022368945669</v>
      </c>
      <c r="D183" s="25">
        <f t="shared" si="38"/>
        <v>-0.47129290612845359</v>
      </c>
      <c r="E183" s="25">
        <f t="shared" si="38"/>
        <v>0.22358915376221591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-2.7330488201944441</v>
      </c>
      <c r="I183" s="25">
        <f t="shared" si="38"/>
        <v>0.65037569989132193</v>
      </c>
      <c r="J183" s="58">
        <f t="shared" si="26"/>
        <v>-2.7330488201944441</v>
      </c>
      <c r="K183" s="58">
        <f t="shared" si="27"/>
        <v>0.65037569989132193</v>
      </c>
      <c r="AMJ183"/>
    </row>
    <row r="184" spans="1:1024">
      <c r="A184" s="25">
        <v>2010</v>
      </c>
      <c r="B184" s="25">
        <f t="shared" ref="B184:C184" si="46">B146</f>
        <v>7.7196092360300783E-2</v>
      </c>
      <c r="C184" s="25">
        <f t="shared" si="46"/>
        <v>-0.11199707281203317</v>
      </c>
      <c r="D184" s="25">
        <f t="shared" si="38"/>
        <v>-0.47129290612845359</v>
      </c>
      <c r="E184" s="25">
        <f t="shared" si="38"/>
        <v>0.22358915376221591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-2.569429617947566</v>
      </c>
      <c r="I184" s="25">
        <f t="shared" si="38"/>
        <v>0.65037569989132193</v>
      </c>
      <c r="J184" s="58">
        <f t="shared" si="26"/>
        <v>-2.569429617947566</v>
      </c>
      <c r="K184" s="58">
        <f t="shared" si="27"/>
        <v>0.65037569989132193</v>
      </c>
      <c r="AMJ184"/>
    </row>
    <row r="185" spans="1:1024">
      <c r="A185" s="25">
        <v>2011</v>
      </c>
      <c r="B185" s="25">
        <f t="shared" ref="B185:C185" si="47">B147</f>
        <v>7.7196092360300783E-2</v>
      </c>
      <c r="C185" s="25">
        <f t="shared" si="47"/>
        <v>0.38276781867662918</v>
      </c>
      <c r="D185" s="25">
        <f t="shared" si="38"/>
        <v>-0.47129290612845359</v>
      </c>
      <c r="E185" s="25">
        <f t="shared" si="38"/>
        <v>0.22358915376221591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-2.4012014210687562</v>
      </c>
      <c r="I185" s="25">
        <f t="shared" si="38"/>
        <v>-3.2324835978693942E-2</v>
      </c>
      <c r="J185" s="58">
        <f t="shared" si="26"/>
        <v>-2.4012014210687562</v>
      </c>
      <c r="K185" s="58">
        <f t="shared" si="27"/>
        <v>0.38276781867662918</v>
      </c>
      <c r="AMJ185"/>
    </row>
    <row r="186" spans="1:1024">
      <c r="A186" s="25">
        <v>2012</v>
      </c>
      <c r="B186" s="25">
        <f t="shared" ref="B186:C186" si="48">B148</f>
        <v>7.7196092360300783E-2</v>
      </c>
      <c r="C186" s="25">
        <f t="shared" si="48"/>
        <v>0.15084677579131869</v>
      </c>
      <c r="D186" s="25">
        <f t="shared" ref="D186:I195" si="49">D148</f>
        <v>-0.47129290612845359</v>
      </c>
      <c r="E186" s="25">
        <f t="shared" si="49"/>
        <v>0.22358915376221591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-2.4180180115164314</v>
      </c>
      <c r="I186" s="25">
        <f t="shared" si="49"/>
        <v>-0.71502537184870985</v>
      </c>
      <c r="J186" s="58">
        <f t="shared" si="26"/>
        <v>-2.4180180115164314</v>
      </c>
      <c r="K186" s="58">
        <f t="shared" si="27"/>
        <v>0.22358915376221591</v>
      </c>
      <c r="AMJ186"/>
    </row>
    <row r="187" spans="1:1024">
      <c r="A187" s="25">
        <v>2013</v>
      </c>
      <c r="B187" s="25">
        <f t="shared" ref="B187:C187" si="50">B149</f>
        <v>7.7196092360300783E-2</v>
      </c>
      <c r="C187" s="25">
        <f t="shared" si="50"/>
        <v>2.5489103592254287</v>
      </c>
      <c r="D187" s="25">
        <f t="shared" si="49"/>
        <v>-0.47129290612845359</v>
      </c>
      <c r="E187" s="25">
        <f t="shared" si="49"/>
        <v>0.22358915376221591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-2.6967530086232507</v>
      </c>
      <c r="I187" s="25">
        <f t="shared" si="49"/>
        <v>-3.2324835978693942E-2</v>
      </c>
      <c r="J187" s="58">
        <f t="shared" si="26"/>
        <v>-2.6967530086232507</v>
      </c>
      <c r="K187" s="58">
        <f t="shared" si="27"/>
        <v>2.5489103592254287</v>
      </c>
      <c r="AMJ187"/>
    </row>
    <row r="188" spans="1:1024">
      <c r="A188" s="25">
        <v>2014</v>
      </c>
      <c r="B188" s="25">
        <f t="shared" ref="B188:C188" si="51">B150</f>
        <v>7.7196092360300783E-2</v>
      </c>
      <c r="C188" s="25">
        <f t="shared" si="51"/>
        <v>2.858138416405843</v>
      </c>
      <c r="D188" s="25">
        <f t="shared" si="49"/>
        <v>-0.47129290612845359</v>
      </c>
      <c r="E188" s="25">
        <f t="shared" si="49"/>
        <v>0.22358915376221591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-2.5362803286285969</v>
      </c>
      <c r="I188" s="25">
        <f t="shared" si="49"/>
        <v>-3.2324835978693942E-2</v>
      </c>
      <c r="J188" s="58">
        <f t="shared" si="26"/>
        <v>-2.5362803286285969</v>
      </c>
      <c r="K188" s="58">
        <f t="shared" si="27"/>
        <v>2.858138416405843</v>
      </c>
      <c r="AMJ188"/>
    </row>
    <row r="189" spans="1:1024">
      <c r="A189" s="25">
        <v>2015</v>
      </c>
      <c r="B189" s="25">
        <f t="shared" ref="B189:C189" si="52">B151</f>
        <v>7.7196092360300783E-2</v>
      </c>
      <c r="C189" s="25">
        <f t="shared" si="52"/>
        <v>0.37967553810482502</v>
      </c>
      <c r="D189" s="25">
        <f t="shared" si="49"/>
        <v>-0.47129290612845359</v>
      </c>
      <c r="E189" s="25">
        <f t="shared" si="49"/>
        <v>0.22358915376221591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-2.2831403272575286</v>
      </c>
      <c r="I189" s="25">
        <f t="shared" si="49"/>
        <v>0.65037569989132193</v>
      </c>
      <c r="J189" s="58">
        <f t="shared" si="26"/>
        <v>-2.2831403272575286</v>
      </c>
      <c r="K189" s="58">
        <f t="shared" si="27"/>
        <v>0.65037569989132193</v>
      </c>
      <c r="AMJ189"/>
    </row>
    <row r="190" spans="1:1024">
      <c r="A190" s="25">
        <v>2016</v>
      </c>
      <c r="B190" s="25">
        <f t="shared" ref="B190:C190" si="53">B152</f>
        <v>7.7196092360300783E-2</v>
      </c>
      <c r="C190" s="25">
        <f t="shared" si="53"/>
        <v>-0.21868075253927599</v>
      </c>
      <c r="D190" s="25">
        <f t="shared" si="49"/>
        <v>-0.47129290612845359</v>
      </c>
      <c r="E190" s="25">
        <f t="shared" si="49"/>
        <v>0.22358915376221591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-2.1502418286532454</v>
      </c>
      <c r="I190" s="25">
        <f t="shared" si="49"/>
        <v>0.65037569989132193</v>
      </c>
      <c r="J190" s="58">
        <f t="shared" si="26"/>
        <v>-2.1502418286532454</v>
      </c>
      <c r="K190" s="58">
        <f t="shared" si="27"/>
        <v>0.65037569989132193</v>
      </c>
      <c r="AMJ190"/>
    </row>
    <row r="191" spans="1:1024">
      <c r="A191" s="25">
        <v>2017</v>
      </c>
      <c r="B191" s="25">
        <f t="shared" ref="B191:C191" si="54">B153</f>
        <v>7.7196092360300783E-2</v>
      </c>
      <c r="C191" s="25">
        <f t="shared" si="54"/>
        <v>0.511097462406501</v>
      </c>
      <c r="D191" s="25">
        <f t="shared" si="49"/>
        <v>-0.47129290612845359</v>
      </c>
      <c r="E191" s="25">
        <f t="shared" si="49"/>
        <v>0.22358915376221591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-2.5785985664714302</v>
      </c>
      <c r="I191" s="25">
        <f t="shared" si="49"/>
        <v>-3.2324835978693942E-2</v>
      </c>
      <c r="J191" s="58">
        <f t="shared" si="26"/>
        <v>-2.5785985664714302</v>
      </c>
      <c r="K191" s="58">
        <f t="shared" si="27"/>
        <v>0.511097462406501</v>
      </c>
      <c r="AMJ191"/>
    </row>
    <row r="192" spans="1:1024">
      <c r="A192" s="25">
        <v>2018</v>
      </c>
      <c r="B192" s="25">
        <f t="shared" ref="B192:C192" si="55">B154</f>
        <v>7.7196092360300783E-2</v>
      </c>
      <c r="C192" s="25">
        <f t="shared" si="55"/>
        <v>-0.2434189971137091</v>
      </c>
      <c r="D192" s="25">
        <f t="shared" si="49"/>
        <v>-0.47129290612845359</v>
      </c>
      <c r="E192" s="25">
        <f t="shared" si="49"/>
        <v>0.22358915376221591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-2.5553852368406078</v>
      </c>
      <c r="I192" s="25">
        <f t="shared" si="49"/>
        <v>-0.71502537184870985</v>
      </c>
      <c r="J192" s="58">
        <f t="shared" si="26"/>
        <v>-2.5553852368406078</v>
      </c>
      <c r="K192" s="58">
        <f t="shared" si="27"/>
        <v>0.22358915376221591</v>
      </c>
      <c r="AMJ192"/>
    </row>
    <row r="193" spans="1:1024">
      <c r="A193" s="25">
        <v>2019</v>
      </c>
      <c r="B193" s="25">
        <f t="shared" ref="B193:C193" si="56">B155</f>
        <v>7.7196092360300783E-2</v>
      </c>
      <c r="C193" s="25">
        <f t="shared" si="56"/>
        <v>2.0525993274508645</v>
      </c>
      <c r="D193" s="25">
        <f t="shared" si="49"/>
        <v>-0.47129290612845359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-2.5239849581811198</v>
      </c>
      <c r="I193" s="25">
        <f t="shared" si="49"/>
        <v>-3.2324835978693942E-2</v>
      </c>
      <c r="J193" s="58">
        <f t="shared" si="26"/>
        <v>-2.5239849581811198</v>
      </c>
      <c r="K193" s="58">
        <f t="shared" si="27"/>
        <v>2.0525993274508645</v>
      </c>
      <c r="AMJ193"/>
    </row>
    <row r="194" spans="1:1024">
      <c r="A194" s="25">
        <v>2020</v>
      </c>
      <c r="B194" s="25">
        <f t="shared" ref="B194:C194" si="57">B156</f>
        <v>7.7196092360300783E-2</v>
      </c>
      <c r="C194" s="25">
        <f t="shared" si="57"/>
        <v>0.98885481075024051</v>
      </c>
      <c r="D194" s="25">
        <f t="shared" si="49"/>
        <v>-0.47129290612845359</v>
      </c>
      <c r="E194" s="25">
        <f t="shared" si="49"/>
        <v>0.22358915376221591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-2.4111568436066673</v>
      </c>
      <c r="I194" s="25">
        <f t="shared" si="49"/>
        <v>-3.2324835978693942E-2</v>
      </c>
      <c r="J194" s="58">
        <f t="shared" si="26"/>
        <v>-2.4111568436066673</v>
      </c>
      <c r="K194" s="58">
        <f t="shared" si="27"/>
        <v>0.98885481075024051</v>
      </c>
      <c r="AMJ194"/>
    </row>
    <row r="195" spans="1:1024">
      <c r="A195" s="25">
        <v>2021</v>
      </c>
      <c r="B195" s="25">
        <f t="shared" ref="B195:C195" si="58">B157</f>
        <v>7.7196092360300783E-2</v>
      </c>
      <c r="C195" s="25">
        <f t="shared" si="58"/>
        <v>0.68890359528523903</v>
      </c>
      <c r="D195" s="25">
        <f t="shared" si="49"/>
        <v>-0.47129290612845359</v>
      </c>
      <c r="E195" s="25">
        <f t="shared" si="49"/>
        <v>0.22358915376221591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-2.1720686982051483</v>
      </c>
      <c r="I195" s="25">
        <f t="shared" si="49"/>
        <v>-3.2324835978693942E-2</v>
      </c>
      <c r="J195" s="58">
        <f t="shared" si="26"/>
        <v>-2.1720686982051483</v>
      </c>
      <c r="K195" s="58">
        <f t="shared" si="27"/>
        <v>0.68890359528523903</v>
      </c>
      <c r="AMJ195"/>
    </row>
    <row r="196" spans="1:1024">
      <c r="A196" s="25">
        <v>2022</v>
      </c>
      <c r="B196" s="25">
        <f t="shared" ref="B196:C196" si="59">B158</f>
        <v>7.7196092360300783E-2</v>
      </c>
      <c r="C196" s="25">
        <f t="shared" si="59"/>
        <v>0.41987518553827891</v>
      </c>
      <c r="D196" s="25">
        <f t="shared" ref="D196:I197" si="60">D158</f>
        <v>-0.47129290612845359</v>
      </c>
      <c r="E196" s="25">
        <f t="shared" si="60"/>
        <v>0.22358915376221591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-1.8321204266194036</v>
      </c>
      <c r="I196" s="25">
        <f t="shared" si="60"/>
        <v>-0.71502537184870985</v>
      </c>
      <c r="J196" s="58">
        <f t="shared" si="26"/>
        <v>-1.8321204266194036</v>
      </c>
      <c r="K196" s="58">
        <f t="shared" si="27"/>
        <v>0.41987518553827891</v>
      </c>
      <c r="AMJ196"/>
    </row>
    <row r="197" spans="1:1024">
      <c r="A197" s="25">
        <v>2023</v>
      </c>
      <c r="B197" s="25">
        <f t="shared" ref="B197:C197" si="61">B159</f>
        <v>7.7196092360300783E-2</v>
      </c>
      <c r="C197" s="25">
        <f t="shared" si="61"/>
        <v>-3.4690058516929675E-2</v>
      </c>
      <c r="D197" s="25">
        <f t="shared" si="60"/>
        <v>-0.47129290612845359</v>
      </c>
      <c r="E197" s="25">
        <f t="shared" si="60"/>
        <v>0.22358915376221591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-1.9439576677674464</v>
      </c>
      <c r="I197" s="25">
        <f t="shared" si="60"/>
        <v>0.65037569989132193</v>
      </c>
      <c r="J197" s="58">
        <f t="shared" si="26"/>
        <v>-1.9439576677674464</v>
      </c>
      <c r="K197" s="58">
        <f t="shared" si="27"/>
        <v>0.65037569989132193</v>
      </c>
      <c r="AMJ197"/>
    </row>
    <row r="198" spans="1:1024">
      <c r="J198" s="59">
        <f>MIN(J166:J197)</f>
        <v>-3.6111464021781554</v>
      </c>
      <c r="K198" s="59">
        <f>MAX(K166:K197)</f>
        <v>2.858138416405843</v>
      </c>
      <c r="AMJ198"/>
    </row>
    <row r="199" spans="1:1024">
      <c r="C199" s="37"/>
      <c r="AMJ199"/>
    </row>
    <row r="200" spans="1:1024" ht="20">
      <c r="A200" s="20" t="s">
        <v>87</v>
      </c>
      <c r="B200" s="34">
        <f>B204+C204+D204+E204+F204+G204+H204+I204</f>
        <v>32.339999999999996</v>
      </c>
      <c r="C200" s="37"/>
      <c r="AMJ200"/>
    </row>
    <row r="201" spans="1:1024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  <c r="AMJ201"/>
    </row>
    <row r="202" spans="1:1024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  <c r="AMJ202"/>
    </row>
    <row r="203" spans="1:1024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  <c r="AMJ203"/>
    </row>
    <row r="204" spans="1:1024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  <c r="AMJ204"/>
    </row>
    <row r="205" spans="1:1024">
      <c r="A205" s="25">
        <v>1992</v>
      </c>
      <c r="B205" s="25">
        <f>B166*B$165</f>
        <v>0.37903281348907686</v>
      </c>
      <c r="C205" s="25">
        <f t="shared" ref="C205" si="62">C166*C$165</f>
        <v>-1.1275997444713799</v>
      </c>
      <c r="D205" s="25">
        <f t="shared" ref="D205:I214" si="63">D166*D$165</f>
        <v>-1.9134491988815214</v>
      </c>
      <c r="E205" s="25">
        <f t="shared" si="63"/>
        <v>-6.1906285855538901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-7.6730836113160734</v>
      </c>
      <c r="I205" s="25">
        <f t="shared" si="63"/>
        <v>-0.13317832423221904</v>
      </c>
      <c r="K205" s="35"/>
      <c r="M205" s="37"/>
      <c r="AMJ205"/>
    </row>
    <row r="206" spans="1:1024">
      <c r="A206" s="25">
        <v>1993</v>
      </c>
      <c r="B206" s="25">
        <f t="shared" ref="B206:C206" si="64">B167*B$165</f>
        <v>0.37903281348907686</v>
      </c>
      <c r="C206" s="25">
        <f t="shared" si="64"/>
        <v>-0.99037979409757115</v>
      </c>
      <c r="D206" s="25">
        <f t="shared" si="63"/>
        <v>-1.9134491988815214</v>
      </c>
      <c r="E206" s="25">
        <f t="shared" si="63"/>
        <v>-6.1906285855538901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-8.2432322560159292</v>
      </c>
      <c r="I206" s="25">
        <f t="shared" si="63"/>
        <v>-2.9459045320166846</v>
      </c>
      <c r="K206" s="35"/>
      <c r="AMJ206"/>
    </row>
    <row r="207" spans="1:1024">
      <c r="A207" s="25">
        <v>1994</v>
      </c>
      <c r="B207" s="25">
        <f t="shared" ref="B207:C207" si="65">B168*B$165</f>
        <v>0.37903281348907686</v>
      </c>
      <c r="C207" s="25">
        <f t="shared" si="65"/>
        <v>-1.083689360351761</v>
      </c>
      <c r="D207" s="25">
        <f t="shared" si="63"/>
        <v>-1.9134491988815214</v>
      </c>
      <c r="E207" s="25">
        <f t="shared" si="63"/>
        <v>-6.1906285855538901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-7.4013275039838211</v>
      </c>
      <c r="I207" s="25">
        <f t="shared" si="63"/>
        <v>-0.13317832423221904</v>
      </c>
      <c r="K207" s="35"/>
      <c r="AMJ207"/>
    </row>
    <row r="208" spans="1:1024">
      <c r="A208" s="25">
        <v>1995</v>
      </c>
      <c r="B208" s="25">
        <f t="shared" ref="B208:C208" si="66">B169*B$165</f>
        <v>0.37903281348907686</v>
      </c>
      <c r="C208" s="25">
        <f t="shared" si="66"/>
        <v>-0.99037979409757115</v>
      </c>
      <c r="D208" s="25">
        <f t="shared" si="63"/>
        <v>-1.9134491988815214</v>
      </c>
      <c r="E208" s="25">
        <f t="shared" si="63"/>
        <v>-6.1906285855538901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-8.2245786766222917</v>
      </c>
      <c r="I208" s="25">
        <f t="shared" si="63"/>
        <v>-0.13317832423221904</v>
      </c>
      <c r="K208" s="35"/>
      <c r="AMJ208"/>
    </row>
    <row r="209" spans="1:1024">
      <c r="A209" s="25">
        <v>1996</v>
      </c>
      <c r="B209" s="25">
        <f t="shared" ref="B209:C209" si="67">B170*B$165</f>
        <v>0.37903281348907686</v>
      </c>
      <c r="C209" s="25">
        <f t="shared" si="67"/>
        <v>-2.0058074268637553</v>
      </c>
      <c r="D209" s="25">
        <f t="shared" si="63"/>
        <v>-1.9134491988815214</v>
      </c>
      <c r="E209" s="25">
        <f t="shared" si="63"/>
        <v>-6.1906285855538901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-7.1168775202369448</v>
      </c>
      <c r="I209" s="25">
        <f t="shared" si="63"/>
        <v>-2.9459045320166846</v>
      </c>
      <c r="K209" s="35"/>
      <c r="AMJ209"/>
    </row>
    <row r="210" spans="1:1024">
      <c r="A210" s="25">
        <v>1997</v>
      </c>
      <c r="B210" s="25">
        <f t="shared" ref="B210:C210" si="68">B171*B$165</f>
        <v>0.37903281348907686</v>
      </c>
      <c r="C210" s="25">
        <f t="shared" si="68"/>
        <v>-1.7313675261161379</v>
      </c>
      <c r="D210" s="25">
        <f t="shared" si="63"/>
        <v>-1.9134491988815214</v>
      </c>
      <c r="E210" s="25">
        <f t="shared" si="63"/>
        <v>-6.1906285855538901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-7.4943015985725596</v>
      </c>
      <c r="I210" s="25">
        <f t="shared" si="63"/>
        <v>-0.13317832423221904</v>
      </c>
      <c r="K210" s="35"/>
      <c r="AMJ210"/>
    </row>
    <row r="211" spans="1:1024">
      <c r="A211" s="25">
        <v>1998</v>
      </c>
      <c r="B211" s="25">
        <f t="shared" ref="B211:C211" si="69">B172*B$165</f>
        <v>0.37903281348907686</v>
      </c>
      <c r="C211" s="25">
        <f t="shared" si="69"/>
        <v>-1.1275997444713799</v>
      </c>
      <c r="D211" s="25">
        <f t="shared" si="63"/>
        <v>-1.9134491988815214</v>
      </c>
      <c r="E211" s="25">
        <f t="shared" si="63"/>
        <v>-15.744598313496759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-7.4292579943598689</v>
      </c>
      <c r="I211" s="25">
        <f t="shared" si="63"/>
        <v>-0.13317832423221904</v>
      </c>
      <c r="K211" s="35"/>
      <c r="AMJ211"/>
    </row>
    <row r="212" spans="1:1024">
      <c r="A212" s="25">
        <v>1999</v>
      </c>
      <c r="B212" s="25">
        <f t="shared" ref="B212:C212" si="70">B173*B$165</f>
        <v>0.37903281348907686</v>
      </c>
      <c r="C212" s="25">
        <f t="shared" si="70"/>
        <v>-1.03429017821719</v>
      </c>
      <c r="D212" s="25">
        <f t="shared" si="63"/>
        <v>-1.9134491988815214</v>
      </c>
      <c r="E212" s="25">
        <f t="shared" si="63"/>
        <v>-15.744598313496759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-7.0989496094734337</v>
      </c>
      <c r="I212" s="25">
        <f t="shared" si="63"/>
        <v>-2.9459045320166846</v>
      </c>
      <c r="K212" s="35"/>
      <c r="AMJ212"/>
    </row>
    <row r="213" spans="1:1024">
      <c r="A213" s="25">
        <v>2000</v>
      </c>
      <c r="B213" s="25">
        <f t="shared" ref="B213:C213" si="71">B174*B$165</f>
        <v>0.37903281348907686</v>
      </c>
      <c r="C213" s="25">
        <f t="shared" si="71"/>
        <v>-1.0507565722620471</v>
      </c>
      <c r="D213" s="25">
        <f t="shared" si="63"/>
        <v>-1.9134491988815214</v>
      </c>
      <c r="E213" s="25">
        <f t="shared" si="63"/>
        <v>-15.744598313496759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-7.4013275039838211</v>
      </c>
      <c r="I213" s="25">
        <f t="shared" si="63"/>
        <v>2.6795478835522464</v>
      </c>
      <c r="K213" s="35"/>
      <c r="AMJ213"/>
    </row>
    <row r="214" spans="1:1024">
      <c r="A214" s="25">
        <v>2001</v>
      </c>
      <c r="B214" s="25">
        <f t="shared" ref="B214:C214" si="72">B175*B$165</f>
        <v>0.37903281348907686</v>
      </c>
      <c r="C214" s="25">
        <f t="shared" si="72"/>
        <v>-1.0727117643218564</v>
      </c>
      <c r="D214" s="25">
        <f t="shared" si="63"/>
        <v>-1.9134491988815214</v>
      </c>
      <c r="E214" s="25">
        <f t="shared" si="63"/>
        <v>-15.744598313496759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-7.9678578735806056</v>
      </c>
      <c r="I214" s="25">
        <f t="shared" si="63"/>
        <v>-0.13317832423221904</v>
      </c>
      <c r="K214" s="35"/>
      <c r="AMJ214"/>
    </row>
    <row r="215" spans="1:1024">
      <c r="A215" s="25">
        <v>2002</v>
      </c>
      <c r="B215" s="25">
        <f t="shared" ref="B215:C215" si="73">B176*B$165</f>
        <v>0.37903281348907686</v>
      </c>
      <c r="C215" s="25">
        <f t="shared" si="73"/>
        <v>-1.237375704770427</v>
      </c>
      <c r="D215" s="25">
        <f t="shared" ref="D215:I224" si="74">D176*D$165</f>
        <v>-1.9134491988815214</v>
      </c>
      <c r="E215" s="25">
        <f t="shared" si="74"/>
        <v>-6.1906285855538901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-7.5667054070763866</v>
      </c>
      <c r="I215" s="25">
        <f t="shared" si="74"/>
        <v>-0.13317832423221904</v>
      </c>
      <c r="K215" s="35"/>
      <c r="AMJ215"/>
    </row>
    <row r="216" spans="1:1024">
      <c r="A216" s="25">
        <v>2003</v>
      </c>
      <c r="B216" s="25">
        <f t="shared" ref="B216:C216" si="75">B177*B$165</f>
        <v>0.37903281348907686</v>
      </c>
      <c r="C216" s="25">
        <f t="shared" si="75"/>
        <v>-1.144066138516237</v>
      </c>
      <c r="D216" s="25">
        <f t="shared" si="74"/>
        <v>-1.9134491988815214</v>
      </c>
      <c r="E216" s="25">
        <f t="shared" si="74"/>
        <v>-6.1906285855538901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-7.8485780732081771</v>
      </c>
      <c r="I216" s="25">
        <f t="shared" si="74"/>
        <v>-0.13317832423221904</v>
      </c>
      <c r="K216" s="35"/>
      <c r="AMJ216"/>
    </row>
    <row r="217" spans="1:1024">
      <c r="A217" s="25">
        <v>2004</v>
      </c>
      <c r="B217" s="25">
        <f t="shared" ref="B217:C217" si="76">B178*B$165</f>
        <v>0.37903281348907686</v>
      </c>
      <c r="C217" s="25">
        <f t="shared" si="76"/>
        <v>-0.99037979409757115</v>
      </c>
      <c r="D217" s="25">
        <f t="shared" si="74"/>
        <v>-1.9134491988815214</v>
      </c>
      <c r="E217" s="25">
        <f t="shared" si="74"/>
        <v>-6.1906285855538901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-8.5480080039115993</v>
      </c>
      <c r="I217" s="25">
        <f t="shared" si="74"/>
        <v>-0.13317832423221904</v>
      </c>
      <c r="K217" s="35"/>
      <c r="AMJ217"/>
    </row>
    <row r="218" spans="1:1024">
      <c r="A218" s="25">
        <v>2005</v>
      </c>
      <c r="B218" s="25">
        <f t="shared" ref="B218:C218" si="77">B179*B$165</f>
        <v>0.37903281348907686</v>
      </c>
      <c r="C218" s="25">
        <f t="shared" si="77"/>
        <v>-0.99037979409757115</v>
      </c>
      <c r="D218" s="25">
        <f t="shared" si="74"/>
        <v>-1.9134491988815214</v>
      </c>
      <c r="E218" s="25">
        <f t="shared" si="74"/>
        <v>-6.1906285855538901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-8.3660617012521055</v>
      </c>
      <c r="I218" s="25">
        <f t="shared" si="74"/>
        <v>2.6795478835522464</v>
      </c>
      <c r="K218" s="35"/>
      <c r="AMJ218"/>
    </row>
    <row r="219" spans="1:1024">
      <c r="A219" s="25">
        <v>2006</v>
      </c>
      <c r="B219" s="25">
        <f t="shared" ref="B219:C219" si="78">B180*B$165</f>
        <v>0.37903281348907686</v>
      </c>
      <c r="C219" s="25">
        <f t="shared" si="78"/>
        <v>-0.11217211170519567</v>
      </c>
      <c r="D219" s="25">
        <f t="shared" si="74"/>
        <v>-1.9134491988815214</v>
      </c>
      <c r="E219" s="25">
        <f t="shared" si="74"/>
        <v>-6.1906285855538901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-8.245945500819829</v>
      </c>
      <c r="I219" s="25">
        <f t="shared" si="74"/>
        <v>-0.13317832423221904</v>
      </c>
      <c r="K219" s="35"/>
      <c r="AMJ219"/>
    </row>
    <row r="220" spans="1:1024">
      <c r="A220" s="25">
        <v>2007</v>
      </c>
      <c r="B220" s="25">
        <f t="shared" ref="B220:C220" si="79">B181*B$165</f>
        <v>0.37903281348907686</v>
      </c>
      <c r="C220" s="25">
        <f t="shared" si="79"/>
        <v>-6.8261727585576887E-2</v>
      </c>
      <c r="D220" s="25">
        <f t="shared" si="74"/>
        <v>-1.9134491988815214</v>
      </c>
      <c r="E220" s="25">
        <f t="shared" si="74"/>
        <v>-6.1906285855538901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-9.0400340523448079</v>
      </c>
      <c r="I220" s="25">
        <f t="shared" si="74"/>
        <v>-2.9459045320166846</v>
      </c>
      <c r="K220" s="35"/>
      <c r="AMJ220"/>
    </row>
    <row r="221" spans="1:1024">
      <c r="A221" s="25">
        <v>2008</v>
      </c>
      <c r="B221" s="25">
        <f t="shared" ref="B221:C221" si="80">B182*B$165</f>
        <v>0.37903281348907686</v>
      </c>
      <c r="C221" s="25">
        <f t="shared" si="80"/>
        <v>-0.99037979409757115</v>
      </c>
      <c r="D221" s="25">
        <f t="shared" si="74"/>
        <v>-1.9134491988815214</v>
      </c>
      <c r="E221" s="25">
        <f t="shared" si="74"/>
        <v>-6.1906285855538901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-8.5788181268249399</v>
      </c>
      <c r="I221" s="25">
        <f t="shared" si="74"/>
        <v>2.6795478835522464</v>
      </c>
      <c r="K221" s="35"/>
      <c r="AMJ221"/>
    </row>
    <row r="222" spans="1:1024">
      <c r="A222" s="25">
        <v>2009</v>
      </c>
      <c r="B222" s="25">
        <f t="shared" ref="B222:C222" si="81">B183*B$165</f>
        <v>0.37903281348907686</v>
      </c>
      <c r="C222" s="25">
        <f t="shared" si="81"/>
        <v>-0.99037979409757115</v>
      </c>
      <c r="D222" s="25">
        <f t="shared" si="74"/>
        <v>-1.9134491988815214</v>
      </c>
      <c r="E222" s="25">
        <f t="shared" si="74"/>
        <v>0.97484871040326149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-8.2811379251891655</v>
      </c>
      <c r="I222" s="25">
        <f t="shared" si="74"/>
        <v>2.6795478835522464</v>
      </c>
      <c r="K222" s="35"/>
      <c r="AMJ222"/>
    </row>
    <row r="223" spans="1:1024">
      <c r="A223" s="25">
        <v>2010</v>
      </c>
      <c r="B223" s="25">
        <f t="shared" ref="B223:C223" si="82">B184*B$165</f>
        <v>0.37903281348907686</v>
      </c>
      <c r="C223" s="25">
        <f t="shared" si="82"/>
        <v>-0.39758960848271774</v>
      </c>
      <c r="D223" s="25">
        <f t="shared" si="74"/>
        <v>-1.9134491988815214</v>
      </c>
      <c r="E223" s="25">
        <f t="shared" si="74"/>
        <v>0.97484871040326149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-7.7853717423811242</v>
      </c>
      <c r="I223" s="25">
        <f t="shared" si="74"/>
        <v>2.6795478835522464</v>
      </c>
      <c r="K223" s="35"/>
      <c r="AMJ223"/>
    </row>
    <row r="224" spans="1:1024">
      <c r="A224" s="25">
        <v>2011</v>
      </c>
      <c r="B224" s="25">
        <f t="shared" ref="B224:C224" si="83">B185*B$165</f>
        <v>0.37903281348907686</v>
      </c>
      <c r="C224" s="25">
        <f t="shared" si="83"/>
        <v>1.3588257563020336</v>
      </c>
      <c r="D224" s="25">
        <f t="shared" si="74"/>
        <v>-1.9134491988815214</v>
      </c>
      <c r="E224" s="25">
        <f t="shared" si="74"/>
        <v>0.97484871040326149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-7.2756403058383308</v>
      </c>
      <c r="I224" s="25">
        <f t="shared" si="74"/>
        <v>-0.13317832423221904</v>
      </c>
      <c r="K224" s="35"/>
      <c r="AMJ224"/>
    </row>
    <row r="225" spans="1:1024">
      <c r="A225" s="25">
        <v>2012</v>
      </c>
      <c r="B225" s="25">
        <f t="shared" ref="B225:C225" si="84">B186*B$165</f>
        <v>0.37903281348907686</v>
      </c>
      <c r="C225" s="25">
        <f t="shared" si="84"/>
        <v>0.53550605405918128</v>
      </c>
      <c r="D225" s="25">
        <f t="shared" ref="D225:I234" si="85">D186*D$165</f>
        <v>-1.9134491988815214</v>
      </c>
      <c r="E225" s="25">
        <f t="shared" si="85"/>
        <v>0.97484871040326149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-7.3265945748947869</v>
      </c>
      <c r="I225" s="25">
        <f t="shared" si="85"/>
        <v>-2.9459045320166846</v>
      </c>
      <c r="K225" s="35"/>
      <c r="AMJ225"/>
    </row>
    <row r="226" spans="1:1024">
      <c r="A226" s="25">
        <v>2013</v>
      </c>
      <c r="B226" s="25">
        <f t="shared" ref="B226:C226" si="86">B187*B$165</f>
        <v>0.37903281348907686</v>
      </c>
      <c r="C226" s="25">
        <f t="shared" si="86"/>
        <v>9.0486317752502714</v>
      </c>
      <c r="D226" s="25">
        <f t="shared" si="85"/>
        <v>-1.9134491988815214</v>
      </c>
      <c r="E226" s="25">
        <f t="shared" si="85"/>
        <v>0.97484871040326149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-8.1711616161284493</v>
      </c>
      <c r="I226" s="25">
        <f t="shared" si="85"/>
        <v>-0.13317832423221904</v>
      </c>
      <c r="K226" s="35"/>
      <c r="AMJ226"/>
    </row>
    <row r="227" spans="1:1024">
      <c r="A227" s="25">
        <v>2014</v>
      </c>
      <c r="B227" s="25">
        <f t="shared" ref="B227:C227" si="87">B188*B$165</f>
        <v>0.37903281348907686</v>
      </c>
      <c r="C227" s="25">
        <f t="shared" si="87"/>
        <v>10.146391378240741</v>
      </c>
      <c r="D227" s="25">
        <f t="shared" si="85"/>
        <v>-1.9134491988815214</v>
      </c>
      <c r="E227" s="25">
        <f t="shared" si="85"/>
        <v>0.97484871040326149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-7.6849293957446481</v>
      </c>
      <c r="I227" s="25">
        <f t="shared" si="85"/>
        <v>-0.13317832423221904</v>
      </c>
      <c r="K227" s="35"/>
      <c r="AMJ227"/>
    </row>
    <row r="228" spans="1:1024">
      <c r="A228" s="25">
        <v>2015</v>
      </c>
      <c r="B228" s="25">
        <f t="shared" ref="B228:C228" si="88">B189*B$165</f>
        <v>0.37903281348907686</v>
      </c>
      <c r="C228" s="25">
        <f t="shared" si="88"/>
        <v>1.3478481602721288</v>
      </c>
      <c r="D228" s="25">
        <f t="shared" si="85"/>
        <v>-1.9134491988815214</v>
      </c>
      <c r="E228" s="25">
        <f t="shared" si="85"/>
        <v>0.97484871040326149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-6.9179151915903114</v>
      </c>
      <c r="I228" s="25">
        <f t="shared" si="85"/>
        <v>2.6795478835522464</v>
      </c>
      <c r="K228" s="35"/>
      <c r="AMJ228"/>
    </row>
    <row r="229" spans="1:1024">
      <c r="A229" s="25">
        <v>2016</v>
      </c>
      <c r="B229" s="25">
        <f t="shared" ref="B229:C229" si="89">B190*B$165</f>
        <v>0.37903281348907686</v>
      </c>
      <c r="C229" s="25">
        <f t="shared" si="89"/>
        <v>-0.77631667151442973</v>
      </c>
      <c r="D229" s="25">
        <f t="shared" si="85"/>
        <v>-1.9134491988815214</v>
      </c>
      <c r="E229" s="25">
        <f t="shared" si="85"/>
        <v>0.97484871040326149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-6.5152327408193331</v>
      </c>
      <c r="I229" s="25">
        <f t="shared" si="85"/>
        <v>2.6795478835522464</v>
      </c>
      <c r="K229" s="35"/>
      <c r="AMJ229"/>
    </row>
    <row r="230" spans="1:1024">
      <c r="A230" s="25">
        <v>2017</v>
      </c>
      <c r="B230" s="25">
        <f t="shared" ref="B230:C230" si="90">B191*B$165</f>
        <v>0.37903281348907686</v>
      </c>
      <c r="C230" s="25">
        <f t="shared" si="90"/>
        <v>1.8143959915430785</v>
      </c>
      <c r="D230" s="25">
        <f t="shared" si="85"/>
        <v>-1.9134491988815214</v>
      </c>
      <c r="E230" s="25">
        <f t="shared" si="85"/>
        <v>0.97484871040326149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-7.8131536564084332</v>
      </c>
      <c r="I230" s="25">
        <f t="shared" si="85"/>
        <v>-0.13317832423221904</v>
      </c>
      <c r="K230" s="35"/>
      <c r="AMJ230"/>
    </row>
    <row r="231" spans="1:1024">
      <c r="A231" s="25">
        <v>2018</v>
      </c>
      <c r="B231" s="25">
        <f t="shared" ref="B231:C231" si="91">B192*B$165</f>
        <v>0.37903281348907686</v>
      </c>
      <c r="C231" s="25">
        <f t="shared" si="91"/>
        <v>-0.86413743975366719</v>
      </c>
      <c r="D231" s="25">
        <f t="shared" si="85"/>
        <v>-1.9134491988815214</v>
      </c>
      <c r="E231" s="25">
        <f t="shared" si="85"/>
        <v>0.97484871040326149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-7.742817267627041</v>
      </c>
      <c r="I231" s="25">
        <f t="shared" si="85"/>
        <v>-2.9459045320166846</v>
      </c>
      <c r="K231" s="35"/>
      <c r="AMJ231"/>
    </row>
    <row r="232" spans="1:1024">
      <c r="A232" s="25">
        <v>2019</v>
      </c>
      <c r="B232" s="25">
        <f t="shared" ref="B232:C232" si="92">B193*B$165</f>
        <v>0.37903281348907686</v>
      </c>
      <c r="C232" s="25">
        <f t="shared" si="92"/>
        <v>7.2867276124505684</v>
      </c>
      <c r="D232" s="25">
        <f t="shared" si="85"/>
        <v>-1.9134491988815214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-7.6476744232887928</v>
      </c>
      <c r="I232" s="25">
        <f t="shared" si="85"/>
        <v>-0.13317832423221904</v>
      </c>
      <c r="K232" s="35"/>
      <c r="AMJ232"/>
    </row>
    <row r="233" spans="1:1024">
      <c r="A233" s="25">
        <v>2020</v>
      </c>
      <c r="B233" s="25">
        <f t="shared" ref="B233:C233" si="93">B194*B$165</f>
        <v>0.37903281348907686</v>
      </c>
      <c r="C233" s="25">
        <f t="shared" si="93"/>
        <v>3.5104345781633537</v>
      </c>
      <c r="D233" s="25">
        <f t="shared" si="85"/>
        <v>-1.9134491988815214</v>
      </c>
      <c r="E233" s="25">
        <f t="shared" si="85"/>
        <v>0.97484871040326149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-7.3058052361282018</v>
      </c>
      <c r="I233" s="25">
        <f t="shared" si="85"/>
        <v>-0.13317832423221904</v>
      </c>
      <c r="K233" s="35"/>
      <c r="AMJ233"/>
    </row>
    <row r="234" spans="1:1024">
      <c r="A234" s="25">
        <v>2021</v>
      </c>
      <c r="B234" s="25">
        <f t="shared" ref="B234:C234" si="94">B195*B$165</f>
        <v>0.37903281348907686</v>
      </c>
      <c r="C234" s="25">
        <f t="shared" si="94"/>
        <v>2.4456077632625983</v>
      </c>
      <c r="D234" s="25">
        <f t="shared" si="85"/>
        <v>-1.9134491988815214</v>
      </c>
      <c r="E234" s="25">
        <f t="shared" si="85"/>
        <v>0.97484871040326149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-6.5813681555615986</v>
      </c>
      <c r="I234" s="25">
        <f t="shared" si="85"/>
        <v>-0.13317832423221904</v>
      </c>
      <c r="K234" s="35"/>
      <c r="AMJ234"/>
    </row>
    <row r="235" spans="1:1024">
      <c r="A235" s="25">
        <v>2022</v>
      </c>
      <c r="B235" s="25">
        <f t="shared" ref="B235:C235" si="95">B196*B$165</f>
        <v>0.37903281348907686</v>
      </c>
      <c r="C235" s="25">
        <f t="shared" si="95"/>
        <v>1.4905569086608901</v>
      </c>
      <c r="D235" s="25">
        <f t="shared" ref="D235:I236" si="96">D196*D$165</f>
        <v>-1.9134491988815214</v>
      </c>
      <c r="E235" s="25">
        <f t="shared" si="96"/>
        <v>0.97484871040326149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-5.5513248926567922</v>
      </c>
      <c r="I235" s="25">
        <f t="shared" si="96"/>
        <v>-2.9459045320166846</v>
      </c>
      <c r="K235" s="35"/>
      <c r="AMJ235"/>
    </row>
    <row r="236" spans="1:1024">
      <c r="A236" s="25">
        <v>2023</v>
      </c>
      <c r="B236" s="25">
        <f t="shared" ref="B236:C236" si="97">B197*B$165</f>
        <v>0.37903281348907686</v>
      </c>
      <c r="C236" s="25">
        <f t="shared" si="97"/>
        <v>-0.12314970773510034</v>
      </c>
      <c r="D236" s="25">
        <f t="shared" si="96"/>
        <v>-1.9134491988815214</v>
      </c>
      <c r="E236" s="25">
        <f t="shared" si="96"/>
        <v>0.97484871040326149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-5.8901917333353619</v>
      </c>
      <c r="I236" s="25">
        <f t="shared" si="96"/>
        <v>2.6795478835522464</v>
      </c>
      <c r="K236" s="35"/>
      <c r="AMJ236"/>
    </row>
    <row r="237" spans="1:1024">
      <c r="AMJ237"/>
    </row>
    <row r="238" spans="1:1024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4">
      <c r="C239" s="37"/>
      <c r="AMJ239"/>
    </row>
    <row r="240" spans="1:1024" ht="20">
      <c r="A240" s="20" t="s">
        <v>87</v>
      </c>
      <c r="B240" s="34">
        <f>B244+C244+D244+E244+F244+G244+H244+I244</f>
        <v>32.339999999999996</v>
      </c>
      <c r="C240" s="37"/>
      <c r="AMJ240"/>
    </row>
    <row r="241" spans="1:1024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  <c r="AMJ241"/>
    </row>
    <row r="242" spans="1:1024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  <c r="AMJ242"/>
    </row>
    <row r="243" spans="1:1024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  <c r="AMJ243"/>
    </row>
    <row r="244" spans="1:1024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101</v>
      </c>
      <c r="AMJ244"/>
    </row>
    <row r="245" spans="1:1024">
      <c r="A245" s="25">
        <v>1992</v>
      </c>
      <c r="B245" s="25">
        <f>B205</f>
        <v>0.37903281348907686</v>
      </c>
      <c r="C245" s="25">
        <f t="shared" ref="C245" si="98">C205</f>
        <v>-1.1275997444713799</v>
      </c>
      <c r="D245" s="25">
        <f t="shared" ref="D245:I254" si="99">D205</f>
        <v>-1.9134491988815214</v>
      </c>
      <c r="E245" s="25">
        <f t="shared" si="99"/>
        <v>-6.1906285855538901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-7.6730836113160734</v>
      </c>
      <c r="I245" s="25">
        <f t="shared" si="99"/>
        <v>-0.13317832423221904</v>
      </c>
      <c r="K245" s="2">
        <f t="shared" ref="K245:K276" si="100">SUM(B245:I245)/$B$240</f>
        <v>-0.56641149725701112</v>
      </c>
      <c r="M245" s="37"/>
      <c r="AMJ245"/>
    </row>
    <row r="246" spans="1:1024">
      <c r="A246" s="25">
        <v>1993</v>
      </c>
      <c r="B246" s="25">
        <f t="shared" ref="B246:C246" si="101">B206</f>
        <v>0.37903281348907686</v>
      </c>
      <c r="C246" s="25">
        <f t="shared" si="101"/>
        <v>-0.99037979409757115</v>
      </c>
      <c r="D246" s="25">
        <f t="shared" si="99"/>
        <v>-1.9134491988815214</v>
      </c>
      <c r="E246" s="25">
        <f t="shared" si="99"/>
        <v>-6.1906285855538901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-8.2432322560159292</v>
      </c>
      <c r="I246" s="25">
        <f t="shared" si="99"/>
        <v>-2.9459045320166846</v>
      </c>
      <c r="K246" s="2">
        <f t="shared" si="100"/>
        <v>-0.66677188384051489</v>
      </c>
      <c r="AMJ246"/>
    </row>
    <row r="247" spans="1:1024">
      <c r="A247" s="25">
        <v>1994</v>
      </c>
      <c r="B247" s="25">
        <f t="shared" ref="B247:C247" si="102">B207</f>
        <v>0.37903281348907686</v>
      </c>
      <c r="C247" s="25">
        <f t="shared" si="102"/>
        <v>-1.083689360351761</v>
      </c>
      <c r="D247" s="25">
        <f t="shared" si="99"/>
        <v>-1.9134491988815214</v>
      </c>
      <c r="E247" s="25">
        <f t="shared" si="99"/>
        <v>-6.1906285855538901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-7.4013275039838211</v>
      </c>
      <c r="I247" s="25">
        <f t="shared" si="99"/>
        <v>-0.13317832423221904</v>
      </c>
      <c r="K247" s="2">
        <f t="shared" si="100"/>
        <v>-0.55665062862832004</v>
      </c>
      <c r="AMJ247"/>
    </row>
    <row r="248" spans="1:1024">
      <c r="A248" s="25">
        <v>1995</v>
      </c>
      <c r="B248" s="25">
        <f t="shared" ref="B248:C248" si="103">B208</f>
        <v>0.37903281348907686</v>
      </c>
      <c r="C248" s="25">
        <f t="shared" si="103"/>
        <v>-0.99037979409757115</v>
      </c>
      <c r="D248" s="25">
        <f t="shared" si="99"/>
        <v>-1.9134491988815214</v>
      </c>
      <c r="E248" s="25">
        <f t="shared" si="99"/>
        <v>-6.1906285855538901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-8.2245786766222917</v>
      </c>
      <c r="I248" s="25">
        <f t="shared" si="99"/>
        <v>-0.13317832423221904</v>
      </c>
      <c r="K248" s="2">
        <f t="shared" si="100"/>
        <v>-0.57922148844230514</v>
      </c>
      <c r="AMJ248"/>
    </row>
    <row r="249" spans="1:1024">
      <c r="A249" s="25">
        <v>1996</v>
      </c>
      <c r="B249" s="25">
        <f t="shared" ref="B249:C249" si="104">B209</f>
        <v>0.37903281348907686</v>
      </c>
      <c r="C249" s="25">
        <f t="shared" si="104"/>
        <v>-2.0058074268637553</v>
      </c>
      <c r="D249" s="25">
        <f t="shared" si="99"/>
        <v>-1.9134491988815214</v>
      </c>
      <c r="E249" s="25">
        <f t="shared" si="99"/>
        <v>-6.1906285855538901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-7.1168775202369448</v>
      </c>
      <c r="I249" s="25">
        <f t="shared" si="99"/>
        <v>-2.9459045320166846</v>
      </c>
      <c r="K249" s="2">
        <f t="shared" si="100"/>
        <v>-0.66334185591804118</v>
      </c>
      <c r="AMJ249"/>
    </row>
    <row r="250" spans="1:1024">
      <c r="A250" s="25">
        <v>1997</v>
      </c>
      <c r="B250" s="25">
        <f t="shared" ref="B250:C250" si="105">B210</f>
        <v>0.37903281348907686</v>
      </c>
      <c r="C250" s="25">
        <f t="shared" si="105"/>
        <v>-1.7313675261161379</v>
      </c>
      <c r="D250" s="25">
        <f t="shared" si="99"/>
        <v>-1.9134491988815214</v>
      </c>
      <c r="E250" s="25">
        <f t="shared" si="99"/>
        <v>-6.1906285855538901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-7.4943015985725596</v>
      </c>
      <c r="I250" s="25">
        <f t="shared" si="99"/>
        <v>-0.13317832423221904</v>
      </c>
      <c r="K250" s="2">
        <f t="shared" si="100"/>
        <v>-0.57955267749514494</v>
      </c>
      <c r="AMJ250"/>
    </row>
    <row r="251" spans="1:1024">
      <c r="A251" s="25">
        <v>1998</v>
      </c>
      <c r="B251" s="25">
        <f t="shared" ref="B251:C251" si="106">B211</f>
        <v>0.37903281348907686</v>
      </c>
      <c r="C251" s="25">
        <f t="shared" si="106"/>
        <v>-1.1275997444713799</v>
      </c>
      <c r="D251" s="25">
        <f t="shared" si="99"/>
        <v>-1.9134491988815214</v>
      </c>
      <c r="E251" s="25">
        <f t="shared" si="99"/>
        <v>-15.744598313496759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-7.4292579943598689</v>
      </c>
      <c r="I251" s="25">
        <f t="shared" si="99"/>
        <v>-0.13317832423221904</v>
      </c>
      <c r="K251" s="2">
        <f t="shared" si="100"/>
        <v>-0.85429474125783578</v>
      </c>
      <c r="AMJ251"/>
    </row>
    <row r="252" spans="1:1024">
      <c r="A252" s="25">
        <v>1999</v>
      </c>
      <c r="B252" s="25">
        <f t="shared" ref="B252:C252" si="107">B212</f>
        <v>0.37903281348907686</v>
      </c>
      <c r="C252" s="25">
        <f t="shared" si="107"/>
        <v>-1.03429017821719</v>
      </c>
      <c r="D252" s="25">
        <f t="shared" si="99"/>
        <v>-1.9134491988815214</v>
      </c>
      <c r="E252" s="25">
        <f t="shared" si="99"/>
        <v>-15.744598313496759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-7.0989496094734337</v>
      </c>
      <c r="I252" s="25">
        <f t="shared" si="99"/>
        <v>-2.9459045320166846</v>
      </c>
      <c r="K252" s="2">
        <f t="shared" si="100"/>
        <v>-0.92816945543977258</v>
      </c>
      <c r="AMJ252"/>
    </row>
    <row r="253" spans="1:1024">
      <c r="A253" s="25">
        <v>2000</v>
      </c>
      <c r="B253" s="25">
        <f t="shared" ref="B253:C253" si="108">B213</f>
        <v>0.37903281348907686</v>
      </c>
      <c r="C253" s="25">
        <f t="shared" si="108"/>
        <v>-1.0507565722620471</v>
      </c>
      <c r="D253" s="25">
        <f t="shared" si="99"/>
        <v>-1.9134491988815214</v>
      </c>
      <c r="E253" s="25">
        <f t="shared" si="99"/>
        <v>-15.744598313496759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-7.4013275039838211</v>
      </c>
      <c r="I253" s="25">
        <f t="shared" si="99"/>
        <v>2.6795478835522464</v>
      </c>
      <c r="K253" s="2">
        <f t="shared" si="100"/>
        <v>-0.76408138719568841</v>
      </c>
      <c r="AMJ253"/>
    </row>
    <row r="254" spans="1:1024">
      <c r="A254" s="25">
        <v>2001</v>
      </c>
      <c r="B254" s="25">
        <f t="shared" ref="B254:C254" si="109">B214</f>
        <v>0.37903281348907686</v>
      </c>
      <c r="C254" s="25">
        <f t="shared" si="109"/>
        <v>-1.0727117643218564</v>
      </c>
      <c r="D254" s="25">
        <f t="shared" si="99"/>
        <v>-1.9134491988815214</v>
      </c>
      <c r="E254" s="25">
        <f t="shared" si="99"/>
        <v>-15.744598313496759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-7.9678578735806056</v>
      </c>
      <c r="I254" s="25">
        <f t="shared" si="99"/>
        <v>-0.13317832423221904</v>
      </c>
      <c r="K254" s="2">
        <f t="shared" si="100"/>
        <v>-0.86925181915119409</v>
      </c>
      <c r="AMJ254"/>
    </row>
    <row r="255" spans="1:1024">
      <c r="A255" s="25">
        <v>2002</v>
      </c>
      <c r="B255" s="25">
        <f t="shared" ref="B255:C255" si="110">B215</f>
        <v>0.37903281348907686</v>
      </c>
      <c r="C255" s="25">
        <f t="shared" si="110"/>
        <v>-1.237375704770427</v>
      </c>
      <c r="D255" s="25">
        <f t="shared" ref="D255:I264" si="111">D215</f>
        <v>-1.9134491988815214</v>
      </c>
      <c r="E255" s="25">
        <f t="shared" si="111"/>
        <v>-6.1906285855538901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-7.5667054070763866</v>
      </c>
      <c r="I255" s="25">
        <f t="shared" si="111"/>
        <v>-0.13317832423221904</v>
      </c>
      <c r="K255" s="2">
        <f t="shared" si="100"/>
        <v>-0.56651656083336732</v>
      </c>
      <c r="AMJ255"/>
    </row>
    <row r="256" spans="1:1024">
      <c r="A256" s="25">
        <v>2003</v>
      </c>
      <c r="B256" s="25">
        <f t="shared" ref="B256:C256" si="112">B216</f>
        <v>0.37903281348907686</v>
      </c>
      <c r="C256" s="25">
        <f t="shared" si="112"/>
        <v>-1.144066138516237</v>
      </c>
      <c r="D256" s="25">
        <f t="shared" si="111"/>
        <v>-1.9134491988815214</v>
      </c>
      <c r="E256" s="25">
        <f t="shared" si="111"/>
        <v>-6.1906285855538901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-7.8485780732081771</v>
      </c>
      <c r="I256" s="25">
        <f t="shared" si="111"/>
        <v>-0.13317832423221904</v>
      </c>
      <c r="K256" s="2">
        <f t="shared" si="100"/>
        <v>-0.57234720708808606</v>
      </c>
      <c r="AMJ256"/>
    </row>
    <row r="257" spans="1:1024">
      <c r="A257" s="25">
        <v>2004</v>
      </c>
      <c r="B257" s="25">
        <f t="shared" ref="B257:C257" si="113">B217</f>
        <v>0.37903281348907686</v>
      </c>
      <c r="C257" s="25">
        <f t="shared" si="113"/>
        <v>-0.99037979409757115</v>
      </c>
      <c r="D257" s="25">
        <f t="shared" si="111"/>
        <v>-1.9134491988815214</v>
      </c>
      <c r="E257" s="25">
        <f t="shared" si="111"/>
        <v>-6.1906285855538901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-8.5480080039115993</v>
      </c>
      <c r="I257" s="25">
        <f t="shared" si="111"/>
        <v>-0.13317832423221904</v>
      </c>
      <c r="K257" s="2">
        <f t="shared" si="100"/>
        <v>-0.58922239528489351</v>
      </c>
      <c r="AMJ257"/>
    </row>
    <row r="258" spans="1:1024">
      <c r="A258" s="25">
        <v>2005</v>
      </c>
      <c r="B258" s="25">
        <f t="shared" ref="B258:C258" si="114">B218</f>
        <v>0.37903281348907686</v>
      </c>
      <c r="C258" s="25">
        <f t="shared" si="114"/>
        <v>-0.99037979409757115</v>
      </c>
      <c r="D258" s="25">
        <f t="shared" si="111"/>
        <v>-1.9134491988815214</v>
      </c>
      <c r="E258" s="25">
        <f t="shared" si="111"/>
        <v>-6.1906285855538901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-8.3660617012521055</v>
      </c>
      <c r="I258" s="25">
        <f t="shared" si="111"/>
        <v>2.6795478835522464</v>
      </c>
      <c r="K258" s="2">
        <f t="shared" si="100"/>
        <v>-0.49662275055873528</v>
      </c>
      <c r="AMJ258"/>
    </row>
    <row r="259" spans="1:1024">
      <c r="A259" s="25">
        <v>2006</v>
      </c>
      <c r="B259" s="25">
        <f t="shared" ref="B259:C259" si="115">B219</f>
        <v>0.37903281348907686</v>
      </c>
      <c r="C259" s="25">
        <f t="shared" si="115"/>
        <v>-0.11217211170519567</v>
      </c>
      <c r="D259" s="25">
        <f t="shared" si="111"/>
        <v>-1.9134491988815214</v>
      </c>
      <c r="E259" s="25">
        <f t="shared" si="111"/>
        <v>-6.1906285855538901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-8.245945500819829</v>
      </c>
      <c r="I259" s="25">
        <f t="shared" si="111"/>
        <v>-0.13317832423221904</v>
      </c>
      <c r="K259" s="2">
        <f t="shared" si="100"/>
        <v>-0.55272671855378208</v>
      </c>
      <c r="AMJ259"/>
    </row>
    <row r="260" spans="1:1024">
      <c r="A260" s="25">
        <v>2007</v>
      </c>
      <c r="B260" s="25">
        <f t="shared" ref="B260:C260" si="116">B220</f>
        <v>0.37903281348907686</v>
      </c>
      <c r="C260" s="25">
        <f t="shared" si="116"/>
        <v>-6.8261727585576887E-2</v>
      </c>
      <c r="D260" s="25">
        <f t="shared" si="111"/>
        <v>-1.9134491988815214</v>
      </c>
      <c r="E260" s="25">
        <f t="shared" si="111"/>
        <v>-6.1906285855538901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-9.0400340523448079</v>
      </c>
      <c r="I260" s="25">
        <f t="shared" si="111"/>
        <v>-2.9459045320166846</v>
      </c>
      <c r="K260" s="2">
        <f t="shared" si="100"/>
        <v>-0.66289692186824789</v>
      </c>
      <c r="AMJ260"/>
    </row>
    <row r="261" spans="1:1024">
      <c r="A261" s="25">
        <v>2008</v>
      </c>
      <c r="B261" s="25">
        <f t="shared" ref="B261:C261" si="117">B221</f>
        <v>0.37903281348907686</v>
      </c>
      <c r="C261" s="25">
        <f t="shared" si="117"/>
        <v>-0.99037979409757115</v>
      </c>
      <c r="D261" s="25">
        <f t="shared" si="111"/>
        <v>-1.9134491988815214</v>
      </c>
      <c r="E261" s="25">
        <f t="shared" si="111"/>
        <v>-6.1906285855538901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-8.5788181268249399</v>
      </c>
      <c r="I261" s="25">
        <f t="shared" si="111"/>
        <v>2.6795478835522464</v>
      </c>
      <c r="K261" s="2">
        <f t="shared" si="100"/>
        <v>-0.5032014897539373</v>
      </c>
      <c r="AMJ261"/>
    </row>
    <row r="262" spans="1:1024">
      <c r="A262" s="25">
        <v>2009</v>
      </c>
      <c r="B262" s="25">
        <f t="shared" ref="B262:C262" si="118">B222</f>
        <v>0.37903281348907686</v>
      </c>
      <c r="C262" s="25">
        <f t="shared" si="118"/>
        <v>-0.99037979409757115</v>
      </c>
      <c r="D262" s="25">
        <f t="shared" si="111"/>
        <v>-1.9134491988815214</v>
      </c>
      <c r="E262" s="25">
        <f t="shared" si="111"/>
        <v>0.97484871040326149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-8.2811379251891655</v>
      </c>
      <c r="I262" s="25">
        <f t="shared" si="111"/>
        <v>2.6795478835522464</v>
      </c>
      <c r="K262" s="2">
        <f t="shared" si="100"/>
        <v>-0.27242976750307385</v>
      </c>
      <c r="AMJ262"/>
    </row>
    <row r="263" spans="1:1024">
      <c r="A263" s="25">
        <v>2010</v>
      </c>
      <c r="B263" s="25">
        <f t="shared" ref="B263:C263" si="119">B223</f>
        <v>0.37903281348907686</v>
      </c>
      <c r="C263" s="25">
        <f t="shared" si="119"/>
        <v>-0.39758960848271774</v>
      </c>
      <c r="D263" s="25">
        <f t="shared" si="111"/>
        <v>-1.9134491988815214</v>
      </c>
      <c r="E263" s="25">
        <f t="shared" si="111"/>
        <v>0.97484871040326149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-7.7853717423811242</v>
      </c>
      <c r="I263" s="25">
        <f t="shared" si="111"/>
        <v>2.6795478835522464</v>
      </c>
      <c r="K263" s="2">
        <f t="shared" si="100"/>
        <v>-0.23877001585115992</v>
      </c>
      <c r="AMJ263"/>
    </row>
    <row r="264" spans="1:1024">
      <c r="A264" s="25">
        <v>2011</v>
      </c>
      <c r="B264" s="25">
        <f t="shared" ref="B264:C264" si="120">B224</f>
        <v>0.37903281348907686</v>
      </c>
      <c r="C264" s="25">
        <f t="shared" si="120"/>
        <v>1.3588257563020336</v>
      </c>
      <c r="D264" s="25">
        <f t="shared" si="111"/>
        <v>-1.9134491988815214</v>
      </c>
      <c r="E264" s="25">
        <f t="shared" si="111"/>
        <v>0.97484871040326149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-7.2756403058383308</v>
      </c>
      <c r="I264" s="25">
        <f t="shared" si="111"/>
        <v>-0.13317832423221904</v>
      </c>
      <c r="K264" s="2">
        <f t="shared" si="100"/>
        <v>-0.25567104882756442</v>
      </c>
      <c r="AMJ264"/>
    </row>
    <row r="265" spans="1:1024">
      <c r="A265" s="25">
        <v>2012</v>
      </c>
      <c r="B265" s="25">
        <f t="shared" ref="B265:C265" si="121">B225</f>
        <v>0.37903281348907686</v>
      </c>
      <c r="C265" s="25">
        <f t="shared" si="121"/>
        <v>0.53550605405918128</v>
      </c>
      <c r="D265" s="25">
        <f t="shared" ref="D265:I274" si="122">D225</f>
        <v>-1.9134491988815214</v>
      </c>
      <c r="E265" s="25">
        <f t="shared" si="122"/>
        <v>0.97484871040326149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-7.3265945748947869</v>
      </c>
      <c r="I265" s="25">
        <f t="shared" si="122"/>
        <v>-2.9459045320166846</v>
      </c>
      <c r="K265" s="2">
        <f t="shared" si="100"/>
        <v>-0.36967847551537442</v>
      </c>
      <c r="AMJ265"/>
    </row>
    <row r="266" spans="1:1024">
      <c r="A266" s="25">
        <v>2013</v>
      </c>
      <c r="B266" s="25">
        <f t="shared" ref="B266:C266" si="123">B226</f>
        <v>0.37903281348907686</v>
      </c>
      <c r="C266" s="25">
        <f t="shared" si="123"/>
        <v>9.0486317752502714</v>
      </c>
      <c r="D266" s="25">
        <f t="shared" si="122"/>
        <v>-1.9134491988815214</v>
      </c>
      <c r="E266" s="25">
        <f t="shared" si="122"/>
        <v>0.97484871040326149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-8.1711616161284493</v>
      </c>
      <c r="I266" s="25">
        <f t="shared" si="122"/>
        <v>-0.13317832423221904</v>
      </c>
      <c r="K266" s="2">
        <f t="shared" si="100"/>
        <v>-4.5581849425643514E-2</v>
      </c>
      <c r="AMJ266"/>
    </row>
    <row r="267" spans="1:1024">
      <c r="A267" s="25">
        <v>2014</v>
      </c>
      <c r="B267" s="25">
        <f t="shared" ref="B267:C267" si="124">B227</f>
        <v>0.37903281348907686</v>
      </c>
      <c r="C267" s="25">
        <f t="shared" si="124"/>
        <v>10.146391378240741</v>
      </c>
      <c r="D267" s="25">
        <f t="shared" si="122"/>
        <v>-1.9134491988815214</v>
      </c>
      <c r="E267" s="25">
        <f t="shared" si="122"/>
        <v>0.97484871040326149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-7.6849293957446481</v>
      </c>
      <c r="I267" s="25">
        <f t="shared" si="122"/>
        <v>-0.13317832423221904</v>
      </c>
      <c r="K267" s="2">
        <f t="shared" si="100"/>
        <v>3.3974895778899204E-3</v>
      </c>
      <c r="AMJ267"/>
    </row>
    <row r="268" spans="1:1024">
      <c r="A268" s="25">
        <v>2015</v>
      </c>
      <c r="B268" s="25">
        <f t="shared" ref="B268:C268" si="125">B228</f>
        <v>0.37903281348907686</v>
      </c>
      <c r="C268" s="25">
        <f t="shared" si="125"/>
        <v>1.3478481602721288</v>
      </c>
      <c r="D268" s="25">
        <f t="shared" si="122"/>
        <v>-1.9134491988815214</v>
      </c>
      <c r="E268" s="25">
        <f t="shared" si="122"/>
        <v>0.97484871040326149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-6.9179151915903114</v>
      </c>
      <c r="I268" s="25">
        <f t="shared" si="122"/>
        <v>2.6795478835522464</v>
      </c>
      <c r="K268" s="2">
        <f t="shared" si="100"/>
        <v>-0.15797550999013146</v>
      </c>
      <c r="AMJ268"/>
    </row>
    <row r="269" spans="1:1024">
      <c r="A269" s="25">
        <v>2016</v>
      </c>
      <c r="B269" s="25">
        <f t="shared" ref="B269:C269" si="126">B229</f>
        <v>0.37903281348907686</v>
      </c>
      <c r="C269" s="25">
        <f t="shared" si="126"/>
        <v>-0.77631667151442973</v>
      </c>
      <c r="D269" s="25">
        <f t="shared" si="122"/>
        <v>-1.9134491988815214</v>
      </c>
      <c r="E269" s="25">
        <f t="shared" si="122"/>
        <v>0.97484871040326149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-6.5152327408193331</v>
      </c>
      <c r="I269" s="25">
        <f t="shared" si="122"/>
        <v>2.6795478835522464</v>
      </c>
      <c r="K269" s="2">
        <f t="shared" si="100"/>
        <v>-0.21120625770242521</v>
      </c>
      <c r="AMJ269"/>
    </row>
    <row r="270" spans="1:1024">
      <c r="A270" s="25">
        <v>2017</v>
      </c>
      <c r="B270" s="25">
        <f t="shared" ref="B270:C270" si="127">B230</f>
        <v>0.37903281348907686</v>
      </c>
      <c r="C270" s="25">
        <f t="shared" si="127"/>
        <v>1.8143959915430785</v>
      </c>
      <c r="D270" s="25">
        <f t="shared" si="122"/>
        <v>-1.9134491988815214</v>
      </c>
      <c r="E270" s="25">
        <f t="shared" si="122"/>
        <v>0.97484871040326149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-7.8131536564084332</v>
      </c>
      <c r="I270" s="25">
        <f t="shared" si="122"/>
        <v>-0.13317832423221904</v>
      </c>
      <c r="K270" s="2">
        <f t="shared" si="100"/>
        <v>-0.25820484954893291</v>
      </c>
      <c r="AMJ270"/>
    </row>
    <row r="271" spans="1:1024">
      <c r="A271" s="25">
        <v>2018</v>
      </c>
      <c r="B271" s="25">
        <f t="shared" ref="B271:C271" si="128">B231</f>
        <v>0.37903281348907686</v>
      </c>
      <c r="C271" s="25">
        <f t="shared" si="128"/>
        <v>-0.86413743975366719</v>
      </c>
      <c r="D271" s="25">
        <f t="shared" si="122"/>
        <v>-1.9134491988815214</v>
      </c>
      <c r="E271" s="25">
        <f t="shared" si="122"/>
        <v>0.97484871040326149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-7.742817267627041</v>
      </c>
      <c r="I271" s="25">
        <f t="shared" si="122"/>
        <v>-2.9459045320166846</v>
      </c>
      <c r="K271" s="2">
        <f t="shared" si="100"/>
        <v>-0.42582770824713384</v>
      </c>
      <c r="AMJ271"/>
    </row>
    <row r="272" spans="1:1024">
      <c r="A272" s="25">
        <v>2019</v>
      </c>
      <c r="B272" s="25">
        <f t="shared" ref="B272:C272" si="129">B232</f>
        <v>0.37903281348907686</v>
      </c>
      <c r="C272" s="25">
        <f t="shared" si="129"/>
        <v>7.2867276124505684</v>
      </c>
      <c r="D272" s="25">
        <f t="shared" si="122"/>
        <v>-1.9134491988815214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-7.6476744232887928</v>
      </c>
      <c r="I272" s="25">
        <f t="shared" si="122"/>
        <v>-0.13317832423221904</v>
      </c>
      <c r="K272" s="2">
        <f t="shared" si="100"/>
        <v>-8.3875509597568287E-2</v>
      </c>
      <c r="AMJ272"/>
    </row>
    <row r="273" spans="1:1024">
      <c r="A273" s="25">
        <v>2020</v>
      </c>
      <c r="B273" s="25">
        <f t="shared" ref="B273:C273" si="130">B233</f>
        <v>0.37903281348907686</v>
      </c>
      <c r="C273" s="25">
        <f t="shared" si="130"/>
        <v>3.5104345781633537</v>
      </c>
      <c r="D273" s="25">
        <f t="shared" si="122"/>
        <v>-1.9134491988815214</v>
      </c>
      <c r="E273" s="25">
        <f t="shared" si="122"/>
        <v>0.97484871040326149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-7.3058052361282018</v>
      </c>
      <c r="I273" s="25">
        <f t="shared" si="122"/>
        <v>-0.13317832423221904</v>
      </c>
      <c r="K273" s="2">
        <f t="shared" si="100"/>
        <v>-0.19007290746790298</v>
      </c>
      <c r="AMJ273"/>
    </row>
    <row r="274" spans="1:1024">
      <c r="A274" s="25">
        <v>2021</v>
      </c>
      <c r="B274" s="25">
        <f t="shared" ref="B274:C274" si="131">B234</f>
        <v>0.37903281348907686</v>
      </c>
      <c r="C274" s="25">
        <f t="shared" si="131"/>
        <v>2.4456077632625983</v>
      </c>
      <c r="D274" s="25">
        <f t="shared" si="122"/>
        <v>-1.9134491988815214</v>
      </c>
      <c r="E274" s="25">
        <f t="shared" si="122"/>
        <v>0.97484871040326149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-6.5813681555615986</v>
      </c>
      <c r="I274" s="25">
        <f t="shared" si="122"/>
        <v>-0.13317832423221904</v>
      </c>
      <c r="K274" s="2">
        <f t="shared" si="100"/>
        <v>-0.20059825484991139</v>
      </c>
      <c r="AMJ274"/>
    </row>
    <row r="275" spans="1:1024">
      <c r="A275" s="25">
        <v>2022</v>
      </c>
      <c r="B275" s="25">
        <f t="shared" ref="B275:C275" si="132">B235</f>
        <v>0.37903281348907686</v>
      </c>
      <c r="C275" s="25">
        <f t="shared" si="132"/>
        <v>1.4905569086608901</v>
      </c>
      <c r="D275" s="25">
        <f t="shared" ref="D275:I276" si="133">D235</f>
        <v>-1.9134491988815214</v>
      </c>
      <c r="E275" s="25">
        <f t="shared" si="133"/>
        <v>0.97484871040326149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-5.5513248926567922</v>
      </c>
      <c r="I275" s="25">
        <f t="shared" si="133"/>
        <v>-2.9459045320166846</v>
      </c>
      <c r="K275" s="2">
        <f t="shared" si="100"/>
        <v>-0.28525297963288504</v>
      </c>
      <c r="AMJ275"/>
    </row>
    <row r="276" spans="1:1024">
      <c r="A276" s="25">
        <v>2023</v>
      </c>
      <c r="B276" s="25">
        <f t="shared" ref="B276:C276" si="134">B236</f>
        <v>0.37903281348907686</v>
      </c>
      <c r="C276" s="25">
        <f t="shared" si="134"/>
        <v>-0.12314970773510034</v>
      </c>
      <c r="D276" s="25">
        <f t="shared" si="133"/>
        <v>-1.9134491988815214</v>
      </c>
      <c r="E276" s="25">
        <f t="shared" si="133"/>
        <v>0.97484871040326149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-5.8901917333353619</v>
      </c>
      <c r="I276" s="25">
        <f t="shared" si="133"/>
        <v>2.6795478835522464</v>
      </c>
      <c r="K276" s="35">
        <f t="shared" si="100"/>
        <v>-0.17168220169552048</v>
      </c>
      <c r="AMJ276"/>
    </row>
    <row r="277" spans="1:1024">
      <c r="AMJ277"/>
    </row>
    <row r="278" spans="1:1024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79" spans="1:1024">
      <c r="AMJ279"/>
    </row>
    <row r="280" spans="1:1024" ht="37.75" customHeight="1">
      <c r="B280" s="36" t="s">
        <v>69</v>
      </c>
      <c r="C280" s="40" t="str">
        <f t="shared" ref="C280:C312" si="135">K244</f>
        <v>USA-IND BRI</v>
      </c>
      <c r="D280" s="36" t="s">
        <v>89</v>
      </c>
      <c r="AMJ280"/>
    </row>
    <row r="281" spans="1:1024">
      <c r="B281" s="25">
        <v>1992</v>
      </c>
      <c r="C281" s="25">
        <f t="shared" si="135"/>
        <v>-0.56641149725701112</v>
      </c>
      <c r="D281" s="25" cm="1">
        <f t="array" ref="D281:D312">TREND(C281:C312,B281:B312)</f>
        <v>-0.76934568512181301</v>
      </c>
      <c r="AMJ281"/>
    </row>
    <row r="282" spans="1:1024">
      <c r="B282" s="25">
        <v>1993</v>
      </c>
      <c r="C282" s="25">
        <f t="shared" si="135"/>
        <v>-0.66677188384051489</v>
      </c>
      <c r="D282" s="25">
        <v>-0.74820788149468598</v>
      </c>
      <c r="AMJ282"/>
    </row>
    <row r="283" spans="1:1024">
      <c r="B283" s="25">
        <v>1994</v>
      </c>
      <c r="C283" s="25">
        <f t="shared" si="135"/>
        <v>-0.55665062862832004</v>
      </c>
      <c r="D283" s="25">
        <v>-0.72707007786756606</v>
      </c>
      <c r="AMJ283"/>
    </row>
    <row r="284" spans="1:1024">
      <c r="B284" s="25">
        <v>1995</v>
      </c>
      <c r="C284" s="25">
        <f t="shared" si="135"/>
        <v>-0.57922148844230514</v>
      </c>
      <c r="D284" s="25">
        <v>-0.70593227424043903</v>
      </c>
      <c r="AMJ284"/>
    </row>
    <row r="285" spans="1:1024">
      <c r="B285" s="25">
        <v>1996</v>
      </c>
      <c r="C285" s="25">
        <f t="shared" si="135"/>
        <v>-0.66334185591804118</v>
      </c>
      <c r="D285" s="25">
        <v>-0.684794470613312</v>
      </c>
      <c r="AMJ285"/>
    </row>
    <row r="286" spans="1:1024">
      <c r="B286" s="25">
        <v>1997</v>
      </c>
      <c r="C286" s="25">
        <f t="shared" si="135"/>
        <v>-0.57955267749514494</v>
      </c>
      <c r="D286" s="25">
        <v>-0.66365666698619208</v>
      </c>
      <c r="AMJ286"/>
    </row>
    <row r="287" spans="1:1024">
      <c r="B287" s="25">
        <v>1998</v>
      </c>
      <c r="C287" s="25">
        <f t="shared" si="135"/>
        <v>-0.85429474125783578</v>
      </c>
      <c r="D287" s="25">
        <v>-0.64251886335906505</v>
      </c>
      <c r="AMJ287"/>
    </row>
    <row r="288" spans="1:1024">
      <c r="B288" s="25">
        <v>1999</v>
      </c>
      <c r="C288" s="25">
        <f t="shared" si="135"/>
        <v>-0.92816945543977258</v>
      </c>
      <c r="D288" s="25">
        <v>-0.62138105973193802</v>
      </c>
      <c r="AMJ288"/>
    </row>
    <row r="289" spans="2:1024">
      <c r="B289" s="25">
        <v>2000</v>
      </c>
      <c r="C289" s="25">
        <f t="shared" si="135"/>
        <v>-0.76408138719568841</v>
      </c>
      <c r="D289" s="25">
        <v>-0.600243256104811</v>
      </c>
      <c r="AMJ289"/>
    </row>
    <row r="290" spans="2:1024">
      <c r="B290" s="25">
        <v>2001</v>
      </c>
      <c r="C290" s="25">
        <f t="shared" si="135"/>
        <v>-0.86925181915119409</v>
      </c>
      <c r="D290" s="25">
        <v>-0.57910545247769107</v>
      </c>
      <c r="AMJ290"/>
    </row>
    <row r="291" spans="2:1024">
      <c r="B291" s="25">
        <v>2002</v>
      </c>
      <c r="C291" s="25">
        <f t="shared" si="135"/>
        <v>-0.56651656083336732</v>
      </c>
      <c r="D291" s="25">
        <v>-0.55796764885056405</v>
      </c>
      <c r="AMJ291"/>
    </row>
    <row r="292" spans="2:1024">
      <c r="B292" s="25">
        <v>2003</v>
      </c>
      <c r="C292" s="25">
        <f t="shared" si="135"/>
        <v>-0.57234720708808606</v>
      </c>
      <c r="D292" s="25">
        <v>-0.53682984522343702</v>
      </c>
      <c r="AMJ292"/>
    </row>
    <row r="293" spans="2:1024">
      <c r="B293" s="25">
        <v>2004</v>
      </c>
      <c r="C293" s="25">
        <f t="shared" si="135"/>
        <v>-0.58922239528489351</v>
      </c>
      <c r="D293" s="25">
        <v>-0.5156920415963171</v>
      </c>
      <c r="AMJ293"/>
    </row>
    <row r="294" spans="2:1024">
      <c r="B294" s="25">
        <v>2005</v>
      </c>
      <c r="C294" s="25">
        <f t="shared" si="135"/>
        <v>-0.49662275055873528</v>
      </c>
      <c r="D294" s="25">
        <v>-0.49455423796919007</v>
      </c>
      <c r="AMJ294"/>
    </row>
    <row r="295" spans="2:1024">
      <c r="B295" s="25">
        <v>2006</v>
      </c>
      <c r="C295" s="25">
        <f t="shared" si="135"/>
        <v>-0.55272671855378208</v>
      </c>
      <c r="D295" s="25">
        <v>-0.47341643434206304</v>
      </c>
      <c r="AMJ295"/>
    </row>
    <row r="296" spans="2:1024">
      <c r="B296" s="25">
        <v>2007</v>
      </c>
      <c r="C296" s="25">
        <f t="shared" si="135"/>
        <v>-0.66289692186824789</v>
      </c>
      <c r="D296" s="25">
        <v>-0.45227863071493601</v>
      </c>
      <c r="AMJ296"/>
    </row>
    <row r="297" spans="2:1024">
      <c r="B297" s="25">
        <v>2008</v>
      </c>
      <c r="C297" s="25">
        <f t="shared" si="135"/>
        <v>-0.5032014897539373</v>
      </c>
      <c r="D297" s="25">
        <v>-0.43114082708781609</v>
      </c>
      <c r="AMJ297"/>
    </row>
    <row r="298" spans="2:1024">
      <c r="B298" s="25">
        <v>2009</v>
      </c>
      <c r="C298" s="25">
        <f t="shared" si="135"/>
        <v>-0.27242976750307385</v>
      </c>
      <c r="D298" s="25">
        <v>-0.41000302346068906</v>
      </c>
      <c r="AMJ298"/>
    </row>
    <row r="299" spans="2:1024">
      <c r="B299" s="25">
        <v>2010</v>
      </c>
      <c r="C299" s="25">
        <f t="shared" si="135"/>
        <v>-0.23877001585115992</v>
      </c>
      <c r="D299" s="25">
        <v>-0.38886521983356204</v>
      </c>
      <c r="AMJ299"/>
    </row>
    <row r="300" spans="2:1024">
      <c r="B300" s="25">
        <v>2011</v>
      </c>
      <c r="C300" s="25">
        <f t="shared" si="135"/>
        <v>-0.25567104882756442</v>
      </c>
      <c r="D300" s="25">
        <v>-0.36772741620644211</v>
      </c>
      <c r="AMJ300"/>
    </row>
    <row r="301" spans="2:1024">
      <c r="B301" s="25">
        <v>2012</v>
      </c>
      <c r="C301" s="25">
        <f t="shared" si="135"/>
        <v>-0.36967847551537442</v>
      </c>
      <c r="D301" s="25">
        <v>-0.34658961257931509</v>
      </c>
      <c r="AMJ301"/>
    </row>
    <row r="302" spans="2:1024">
      <c r="B302" s="25">
        <v>2013</v>
      </c>
      <c r="C302" s="25">
        <f t="shared" si="135"/>
        <v>-4.5581849425643514E-2</v>
      </c>
      <c r="D302" s="25">
        <v>-0.32545180895218806</v>
      </c>
      <c r="AMJ302"/>
    </row>
    <row r="303" spans="2:1024">
      <c r="B303" s="25">
        <v>2014</v>
      </c>
      <c r="C303" s="25">
        <f t="shared" si="135"/>
        <v>3.3974895778899204E-3</v>
      </c>
      <c r="D303" s="25">
        <v>-0.30431400532506103</v>
      </c>
      <c r="AMJ303"/>
    </row>
    <row r="304" spans="2:1024">
      <c r="B304" s="25">
        <v>2015</v>
      </c>
      <c r="C304" s="25">
        <f t="shared" si="135"/>
        <v>-0.15797550999013146</v>
      </c>
      <c r="D304" s="25">
        <v>-0.28317620169794111</v>
      </c>
      <c r="AMJ304"/>
    </row>
    <row r="305" spans="2:1024">
      <c r="B305" s="25">
        <v>2016</v>
      </c>
      <c r="C305" s="25">
        <f t="shared" si="135"/>
        <v>-0.21120625770242521</v>
      </c>
      <c r="D305" s="25">
        <v>-0.26203839807081408</v>
      </c>
      <c r="AMJ305"/>
    </row>
    <row r="306" spans="2:1024">
      <c r="B306" s="25">
        <v>2017</v>
      </c>
      <c r="C306" s="25">
        <f t="shared" si="135"/>
        <v>-0.25820484954893291</v>
      </c>
      <c r="D306" s="25">
        <v>-0.24090059444368705</v>
      </c>
      <c r="AMJ306"/>
    </row>
    <row r="307" spans="2:1024">
      <c r="B307" s="25">
        <v>2018</v>
      </c>
      <c r="C307" s="25">
        <f t="shared" si="135"/>
        <v>-0.42582770824713384</v>
      </c>
      <c r="D307" s="25">
        <v>-0.21976279081656713</v>
      </c>
      <c r="AMJ307"/>
    </row>
    <row r="308" spans="2:1024">
      <c r="B308" s="25">
        <v>2019</v>
      </c>
      <c r="C308" s="25">
        <f t="shared" si="135"/>
        <v>-8.3875509597568287E-2</v>
      </c>
      <c r="D308" s="25">
        <v>-0.19862498718944011</v>
      </c>
      <c r="AMJ308"/>
    </row>
    <row r="309" spans="2:1024">
      <c r="B309" s="25">
        <v>2020</v>
      </c>
      <c r="C309" s="25">
        <f t="shared" si="135"/>
        <v>-0.19007290746790298</v>
      </c>
      <c r="D309" s="25">
        <v>-0.17748718356231308</v>
      </c>
      <c r="AMJ309"/>
    </row>
    <row r="310" spans="2:1024">
      <c r="B310" s="25">
        <v>2021</v>
      </c>
      <c r="C310" s="25">
        <f t="shared" si="135"/>
        <v>-0.20059825484991139</v>
      </c>
      <c r="D310" s="25">
        <v>-0.15634937993518605</v>
      </c>
      <c r="AMJ310"/>
    </row>
    <row r="311" spans="2:1024">
      <c r="B311" s="25">
        <v>2022</v>
      </c>
      <c r="C311" s="25">
        <f t="shared" si="135"/>
        <v>-0.28525297963288504</v>
      </c>
      <c r="D311" s="25">
        <v>-0.13521157630806613</v>
      </c>
      <c r="AMJ311"/>
    </row>
    <row r="312" spans="2:1024">
      <c r="B312" s="25">
        <v>2023</v>
      </c>
      <c r="C312" s="25">
        <f t="shared" si="135"/>
        <v>-0.17168220169552048</v>
      </c>
      <c r="D312" s="25">
        <v>-0.1140737726809391</v>
      </c>
      <c r="AMJ312"/>
    </row>
    <row r="313" spans="2:1024">
      <c r="AMJ313"/>
    </row>
    <row r="314" spans="2:1024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194CE-8404-4358-9545-673773DCB7AD}">
  <dimension ref="A1:AMI312"/>
  <sheetViews>
    <sheetView zoomScale="85" zoomScaleNormal="85" workbookViewId="0">
      <selection sqref="A1:N1"/>
    </sheetView>
  </sheetViews>
  <sheetFormatPr baseColWidth="10" defaultColWidth="8.83203125" defaultRowHeight="14"/>
  <cols>
    <col min="1" max="1023" width="11.83203125" style="2" customWidth="1"/>
    <col min="1024" max="1024" width="11.83203125" customWidth="1"/>
  </cols>
  <sheetData>
    <row r="1" spans="1:1023" ht="51" customHeight="1">
      <c r="A1" s="72" t="s">
        <v>11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023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02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</row>
    <row r="4" spans="1:1023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023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023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023">
      <c r="A7" s="13">
        <v>1992</v>
      </c>
      <c r="B7" s="13">
        <v>0</v>
      </c>
      <c r="C7" s="13">
        <f>D7+E7-F7</f>
        <v>85</v>
      </c>
      <c r="D7" s="68">
        <v>46</v>
      </c>
      <c r="E7" s="68">
        <v>39</v>
      </c>
      <c r="F7" s="69">
        <v>0</v>
      </c>
      <c r="G7" s="43">
        <v>0</v>
      </c>
      <c r="H7" s="13">
        <v>0</v>
      </c>
      <c r="I7" s="13">
        <v>0</v>
      </c>
      <c r="J7" s="13">
        <v>0</v>
      </c>
      <c r="K7" s="14">
        <v>0.61486486500000004</v>
      </c>
      <c r="L7" s="13">
        <f t="shared" ref="L7:L38" si="0">M7+N7</f>
        <v>1</v>
      </c>
      <c r="M7" s="15"/>
      <c r="N7" s="15">
        <v>1</v>
      </c>
      <c r="P7"/>
    </row>
    <row r="8" spans="1:1023">
      <c r="A8" s="13">
        <v>1993</v>
      </c>
      <c r="B8" s="13">
        <v>0</v>
      </c>
      <c r="C8" s="13">
        <f t="shared" ref="C8:C39" si="1">D8+E8-F8</f>
        <v>44</v>
      </c>
      <c r="D8" s="68">
        <v>15</v>
      </c>
      <c r="E8" s="68">
        <v>29</v>
      </c>
      <c r="F8" s="69">
        <v>0</v>
      </c>
      <c r="G8" s="43">
        <v>0</v>
      </c>
      <c r="H8" s="13">
        <v>0</v>
      </c>
      <c r="I8" s="13">
        <v>0</v>
      </c>
      <c r="J8" s="13">
        <v>0</v>
      </c>
      <c r="K8" s="14">
        <v>0.59523809500000002</v>
      </c>
      <c r="L8" s="13">
        <f t="shared" si="0"/>
        <v>0</v>
      </c>
      <c r="M8" s="15"/>
      <c r="N8" s="15"/>
      <c r="P8"/>
    </row>
    <row r="9" spans="1:1023">
      <c r="A9" s="13">
        <v>1994</v>
      </c>
      <c r="B9" s="13">
        <v>0</v>
      </c>
      <c r="C9" s="13">
        <f t="shared" si="1"/>
        <v>39</v>
      </c>
      <c r="D9" s="68"/>
      <c r="E9" s="68">
        <v>39</v>
      </c>
      <c r="F9" s="69">
        <v>0</v>
      </c>
      <c r="G9" s="43">
        <v>0</v>
      </c>
      <c r="H9" s="13">
        <v>0</v>
      </c>
      <c r="I9" s="13">
        <v>0</v>
      </c>
      <c r="J9" s="13">
        <v>0</v>
      </c>
      <c r="K9" s="14">
        <v>0.65671641800000002</v>
      </c>
      <c r="L9" s="13">
        <f t="shared" si="0"/>
        <v>0</v>
      </c>
      <c r="M9" s="15"/>
      <c r="N9" s="15"/>
      <c r="P9"/>
    </row>
    <row r="10" spans="1:1023">
      <c r="A10" s="13">
        <v>1995</v>
      </c>
      <c r="B10" s="13">
        <v>0</v>
      </c>
      <c r="C10" s="13">
        <f t="shared" si="1"/>
        <v>185</v>
      </c>
      <c r="D10" s="68"/>
      <c r="E10" s="68">
        <v>185</v>
      </c>
      <c r="F10" s="69">
        <v>0</v>
      </c>
      <c r="G10" s="43">
        <v>0</v>
      </c>
      <c r="H10" s="13">
        <v>0</v>
      </c>
      <c r="I10" s="13">
        <v>0</v>
      </c>
      <c r="J10" s="13">
        <v>0</v>
      </c>
      <c r="K10" s="14">
        <v>0.53797468400000004</v>
      </c>
      <c r="L10" s="13">
        <f t="shared" si="0"/>
        <v>1</v>
      </c>
      <c r="M10" s="15">
        <v>1</v>
      </c>
      <c r="N10" s="15"/>
      <c r="P10"/>
    </row>
    <row r="11" spans="1:1023">
      <c r="A11" s="13">
        <v>1996</v>
      </c>
      <c r="B11" s="13">
        <v>0</v>
      </c>
      <c r="C11" s="13">
        <f t="shared" si="1"/>
        <v>299</v>
      </c>
      <c r="D11" s="68"/>
      <c r="E11" s="68">
        <v>299</v>
      </c>
      <c r="F11" s="69">
        <v>0</v>
      </c>
      <c r="G11" s="43">
        <v>0</v>
      </c>
      <c r="H11" s="13">
        <v>0</v>
      </c>
      <c r="I11" s="13">
        <v>0</v>
      </c>
      <c r="J11" s="13">
        <v>0</v>
      </c>
      <c r="K11" s="14">
        <v>0.71333333300000001</v>
      </c>
      <c r="L11" s="13">
        <f t="shared" si="0"/>
        <v>0</v>
      </c>
      <c r="M11" s="15"/>
      <c r="N11" s="15"/>
    </row>
    <row r="12" spans="1:1023">
      <c r="A12" s="13">
        <v>1997</v>
      </c>
      <c r="B12" s="13">
        <v>0</v>
      </c>
      <c r="C12" s="13">
        <f t="shared" si="1"/>
        <v>274</v>
      </c>
      <c r="D12" s="68"/>
      <c r="E12" s="68">
        <v>274</v>
      </c>
      <c r="F12" s="69">
        <v>0</v>
      </c>
      <c r="G12" s="43">
        <v>0</v>
      </c>
      <c r="H12" s="13">
        <v>0</v>
      </c>
      <c r="I12" s="13">
        <v>0</v>
      </c>
      <c r="J12" s="13">
        <v>0</v>
      </c>
      <c r="K12" s="14">
        <v>0.69863013699999998</v>
      </c>
      <c r="L12" s="13">
        <f t="shared" si="0"/>
        <v>2</v>
      </c>
      <c r="M12" s="15">
        <v>2</v>
      </c>
      <c r="N12" s="15"/>
    </row>
    <row r="13" spans="1:1023">
      <c r="A13" s="13">
        <v>1998</v>
      </c>
      <c r="B13" s="13">
        <v>0</v>
      </c>
      <c r="C13" s="13">
        <f t="shared" si="1"/>
        <v>55</v>
      </c>
      <c r="D13" s="68"/>
      <c r="E13" s="68">
        <v>55</v>
      </c>
      <c r="F13" s="69">
        <v>0</v>
      </c>
      <c r="G13" s="43">
        <v>0</v>
      </c>
      <c r="H13" s="13">
        <v>0</v>
      </c>
      <c r="I13" s="13">
        <v>0</v>
      </c>
      <c r="J13" s="13">
        <v>0</v>
      </c>
      <c r="K13" s="14">
        <v>0.73015872999999998</v>
      </c>
      <c r="L13" s="13">
        <f t="shared" si="0"/>
        <v>0</v>
      </c>
      <c r="M13" s="15"/>
      <c r="N13" s="15"/>
    </row>
    <row r="14" spans="1:1023">
      <c r="A14" s="13">
        <v>1999</v>
      </c>
      <c r="B14" s="13">
        <v>0</v>
      </c>
      <c r="C14" s="13">
        <f t="shared" si="1"/>
        <v>22</v>
      </c>
      <c r="D14" s="68"/>
      <c r="E14" s="68">
        <v>22</v>
      </c>
      <c r="F14" s="69">
        <v>0</v>
      </c>
      <c r="G14" s="43">
        <v>0</v>
      </c>
      <c r="H14" s="13">
        <v>0</v>
      </c>
      <c r="I14" s="13">
        <v>0</v>
      </c>
      <c r="J14" s="13">
        <v>0</v>
      </c>
      <c r="K14" s="14">
        <v>0.72857142900000005</v>
      </c>
      <c r="L14" s="13">
        <f t="shared" si="0"/>
        <v>1</v>
      </c>
      <c r="M14" s="15">
        <v>1</v>
      </c>
      <c r="N14" s="15"/>
    </row>
    <row r="15" spans="1:1023">
      <c r="A15" s="13">
        <v>2000</v>
      </c>
      <c r="B15" s="13">
        <v>0</v>
      </c>
      <c r="C15" s="13">
        <f t="shared" si="1"/>
        <v>0</v>
      </c>
      <c r="D15" s="68"/>
      <c r="E15" s="68"/>
      <c r="F15" s="69">
        <v>0</v>
      </c>
      <c r="G15" s="43">
        <v>0</v>
      </c>
      <c r="H15" s="13">
        <v>0</v>
      </c>
      <c r="I15" s="13">
        <v>0</v>
      </c>
      <c r="J15" s="13">
        <v>0</v>
      </c>
      <c r="K15" s="14">
        <v>0.72794117599999997</v>
      </c>
      <c r="L15" s="13">
        <f t="shared" si="0"/>
        <v>0</v>
      </c>
      <c r="M15" s="15"/>
      <c r="N15" s="15"/>
    </row>
    <row r="16" spans="1:1023">
      <c r="A16" s="13">
        <v>2001</v>
      </c>
      <c r="B16" s="13">
        <v>0</v>
      </c>
      <c r="C16" s="13">
        <f t="shared" si="1"/>
        <v>0</v>
      </c>
      <c r="D16" s="68"/>
      <c r="E16" s="68"/>
      <c r="F16" s="69">
        <v>0</v>
      </c>
      <c r="G16" s="43">
        <v>0</v>
      </c>
      <c r="H16" s="13">
        <v>0</v>
      </c>
      <c r="I16" s="13">
        <v>0</v>
      </c>
      <c r="J16" s="13">
        <v>0</v>
      </c>
      <c r="K16" s="14">
        <v>0.68382352899999999</v>
      </c>
      <c r="L16" s="13">
        <f t="shared" si="0"/>
        <v>1</v>
      </c>
      <c r="M16" s="15"/>
      <c r="N16" s="15">
        <v>1</v>
      </c>
    </row>
    <row r="17" spans="1:14">
      <c r="A17" s="13">
        <v>2002</v>
      </c>
      <c r="B17" s="13">
        <v>0</v>
      </c>
      <c r="C17" s="13">
        <f t="shared" si="1"/>
        <v>7</v>
      </c>
      <c r="D17" s="68"/>
      <c r="E17" s="68">
        <v>7</v>
      </c>
      <c r="F17" s="69">
        <v>0</v>
      </c>
      <c r="G17" s="43">
        <v>0</v>
      </c>
      <c r="H17" s="13">
        <v>0</v>
      </c>
      <c r="I17" s="13">
        <v>0</v>
      </c>
      <c r="J17" s="13">
        <v>0</v>
      </c>
      <c r="K17" s="14">
        <v>0.69078947400000001</v>
      </c>
      <c r="L17" s="13">
        <f t="shared" si="0"/>
        <v>1</v>
      </c>
      <c r="M17" s="15">
        <v>1</v>
      </c>
      <c r="N17" s="15"/>
    </row>
    <row r="18" spans="1:14">
      <c r="A18" s="13">
        <v>2003</v>
      </c>
      <c r="B18" s="13">
        <v>0</v>
      </c>
      <c r="C18" s="13">
        <f t="shared" si="1"/>
        <v>0</v>
      </c>
      <c r="D18" s="68"/>
      <c r="E18" s="68"/>
      <c r="F18" s="69">
        <v>0</v>
      </c>
      <c r="G18" s="43">
        <v>0</v>
      </c>
      <c r="H18" s="13">
        <v>0</v>
      </c>
      <c r="I18" s="13">
        <v>0</v>
      </c>
      <c r="J18" s="13">
        <v>0</v>
      </c>
      <c r="K18" s="14">
        <v>0.65584415600000001</v>
      </c>
      <c r="L18" s="13">
        <f t="shared" si="0"/>
        <v>1</v>
      </c>
      <c r="M18" s="15">
        <v>1</v>
      </c>
      <c r="N18" s="15"/>
    </row>
    <row r="19" spans="1:14">
      <c r="A19" s="13">
        <v>2004</v>
      </c>
      <c r="B19" s="13">
        <v>0</v>
      </c>
      <c r="C19" s="13">
        <f t="shared" si="1"/>
        <v>0</v>
      </c>
      <c r="D19" s="68"/>
      <c r="E19" s="68"/>
      <c r="F19" s="69">
        <v>0</v>
      </c>
      <c r="G19" s="43">
        <v>0</v>
      </c>
      <c r="H19" s="13">
        <v>0</v>
      </c>
      <c r="I19" s="13">
        <v>0</v>
      </c>
      <c r="J19" s="13">
        <v>0</v>
      </c>
      <c r="K19" s="14">
        <v>0.66438356200000004</v>
      </c>
      <c r="L19" s="13">
        <f t="shared" si="0"/>
        <v>0</v>
      </c>
      <c r="M19" s="15"/>
      <c r="N19" s="15"/>
    </row>
    <row r="20" spans="1:14">
      <c r="A20" s="13">
        <v>2005</v>
      </c>
      <c r="B20" s="13">
        <v>0</v>
      </c>
      <c r="C20" s="13">
        <f t="shared" si="1"/>
        <v>0</v>
      </c>
      <c r="D20" s="68"/>
      <c r="E20" s="68"/>
      <c r="F20" s="69">
        <v>0</v>
      </c>
      <c r="G20" s="43">
        <v>0</v>
      </c>
      <c r="H20" s="13">
        <v>0</v>
      </c>
      <c r="I20" s="13">
        <v>0</v>
      </c>
      <c r="J20" s="13">
        <v>0</v>
      </c>
      <c r="K20" s="14">
        <v>0.67333333299999998</v>
      </c>
      <c r="L20" s="13">
        <f t="shared" si="0"/>
        <v>1</v>
      </c>
      <c r="M20" s="15">
        <v>1</v>
      </c>
      <c r="N20" s="15"/>
    </row>
    <row r="21" spans="1:14">
      <c r="A21" s="13">
        <v>2006</v>
      </c>
      <c r="B21" s="13">
        <v>0</v>
      </c>
      <c r="C21" s="13">
        <f t="shared" si="1"/>
        <v>0</v>
      </c>
      <c r="D21" s="68"/>
      <c r="E21" s="68"/>
      <c r="F21" s="69">
        <v>0</v>
      </c>
      <c r="G21" s="43">
        <v>0</v>
      </c>
      <c r="H21" s="13">
        <v>0</v>
      </c>
      <c r="I21" s="13">
        <v>0</v>
      </c>
      <c r="J21" s="13">
        <v>0</v>
      </c>
      <c r="K21" s="14">
        <v>0.72772277200000002</v>
      </c>
      <c r="L21" s="13">
        <f t="shared" si="0"/>
        <v>1</v>
      </c>
      <c r="M21" s="15">
        <v>1</v>
      </c>
      <c r="N21" s="15"/>
    </row>
    <row r="22" spans="1:14">
      <c r="A22" s="13">
        <v>2007</v>
      </c>
      <c r="B22" s="13">
        <v>0</v>
      </c>
      <c r="C22" s="13">
        <f t="shared" si="1"/>
        <v>20</v>
      </c>
      <c r="D22" s="68"/>
      <c r="E22" s="68">
        <v>20</v>
      </c>
      <c r="F22" s="69">
        <v>0</v>
      </c>
      <c r="G22" s="43">
        <v>0</v>
      </c>
      <c r="H22" s="13">
        <v>0</v>
      </c>
      <c r="I22" s="13">
        <v>0</v>
      </c>
      <c r="J22" s="13">
        <v>0</v>
      </c>
      <c r="K22" s="14">
        <v>0.65189873399999998</v>
      </c>
      <c r="L22" s="13">
        <f t="shared" si="0"/>
        <v>1</v>
      </c>
      <c r="M22" s="15">
        <v>1</v>
      </c>
      <c r="N22" s="15"/>
    </row>
    <row r="23" spans="1:14">
      <c r="A23" s="13">
        <v>2008</v>
      </c>
      <c r="B23" s="13">
        <v>0</v>
      </c>
      <c r="C23" s="13">
        <f t="shared" si="1"/>
        <v>0</v>
      </c>
      <c r="D23" s="68"/>
      <c r="E23" s="68"/>
      <c r="F23" s="69">
        <v>0</v>
      </c>
      <c r="G23" s="43">
        <v>0</v>
      </c>
      <c r="H23" s="13">
        <v>0</v>
      </c>
      <c r="I23" s="13">
        <v>0</v>
      </c>
      <c r="J23" s="13">
        <v>0</v>
      </c>
      <c r="K23" s="14">
        <v>0.66</v>
      </c>
      <c r="L23" s="13">
        <f t="shared" si="0"/>
        <v>0</v>
      </c>
      <c r="M23" s="15"/>
      <c r="N23" s="15"/>
    </row>
    <row r="24" spans="1:14">
      <c r="A24" s="13">
        <v>2009</v>
      </c>
      <c r="B24" s="13">
        <v>0</v>
      </c>
      <c r="C24" s="13">
        <f t="shared" si="1"/>
        <v>20</v>
      </c>
      <c r="D24" s="68"/>
      <c r="E24" s="68">
        <v>20</v>
      </c>
      <c r="F24" s="69">
        <v>0</v>
      </c>
      <c r="G24" s="43">
        <v>0</v>
      </c>
      <c r="H24" s="13">
        <v>0</v>
      </c>
      <c r="I24" s="13">
        <v>0</v>
      </c>
      <c r="J24" s="13">
        <v>0</v>
      </c>
      <c r="K24" s="14">
        <v>0.59558823500000002</v>
      </c>
      <c r="L24" s="13">
        <f t="shared" si="0"/>
        <v>3</v>
      </c>
      <c r="M24" s="15">
        <v>2</v>
      </c>
      <c r="N24" s="15">
        <v>1</v>
      </c>
    </row>
    <row r="25" spans="1:14">
      <c r="A25" s="13">
        <v>2010</v>
      </c>
      <c r="B25" s="13">
        <v>0</v>
      </c>
      <c r="C25" s="13">
        <f t="shared" si="1"/>
        <v>0</v>
      </c>
      <c r="D25" s="68"/>
      <c r="E25" s="68"/>
      <c r="F25" s="69">
        <v>0</v>
      </c>
      <c r="G25" s="43">
        <v>0</v>
      </c>
      <c r="H25" s="13">
        <v>0</v>
      </c>
      <c r="I25" s="13">
        <v>0</v>
      </c>
      <c r="J25" s="13">
        <v>0</v>
      </c>
      <c r="K25" s="14">
        <v>0.57042253499999995</v>
      </c>
      <c r="L25" s="13">
        <f t="shared" si="0"/>
        <v>0</v>
      </c>
      <c r="M25" s="15"/>
      <c r="N25" s="15"/>
    </row>
    <row r="26" spans="1:14">
      <c r="A26" s="13">
        <v>2011</v>
      </c>
      <c r="B26" s="13">
        <v>0</v>
      </c>
      <c r="C26" s="13">
        <f t="shared" si="1"/>
        <v>0</v>
      </c>
      <c r="D26" s="68"/>
      <c r="E26" s="68"/>
      <c r="F26" s="69">
        <v>0</v>
      </c>
      <c r="G26" s="43">
        <v>0</v>
      </c>
      <c r="H26" s="13">
        <v>0</v>
      </c>
      <c r="I26" s="13">
        <v>0</v>
      </c>
      <c r="J26" s="13">
        <v>0</v>
      </c>
      <c r="K26" s="14">
        <v>0.62318840600000003</v>
      </c>
      <c r="L26" s="13">
        <f t="shared" si="0"/>
        <v>0</v>
      </c>
      <c r="M26" s="15"/>
      <c r="N26" s="15"/>
    </row>
    <row r="27" spans="1:14">
      <c r="A27" s="13">
        <v>2012</v>
      </c>
      <c r="B27" s="13">
        <v>0</v>
      </c>
      <c r="C27" s="13">
        <f t="shared" si="1"/>
        <v>79</v>
      </c>
      <c r="D27" s="68"/>
      <c r="E27" s="68">
        <v>79</v>
      </c>
      <c r="F27" s="69">
        <v>0</v>
      </c>
      <c r="G27" s="43">
        <v>0</v>
      </c>
      <c r="H27" s="13">
        <v>0</v>
      </c>
      <c r="I27" s="13">
        <v>0</v>
      </c>
      <c r="J27" s="13">
        <v>0</v>
      </c>
      <c r="K27" s="14">
        <v>0.60869565199999998</v>
      </c>
      <c r="L27" s="13">
        <f t="shared" si="0"/>
        <v>2</v>
      </c>
      <c r="M27" s="15">
        <v>1</v>
      </c>
      <c r="N27" s="15">
        <v>1</v>
      </c>
    </row>
    <row r="28" spans="1:14">
      <c r="A28" s="13">
        <v>2013</v>
      </c>
      <c r="B28" s="13">
        <v>0</v>
      </c>
      <c r="C28" s="13">
        <f t="shared" si="1"/>
        <v>41</v>
      </c>
      <c r="D28" s="68"/>
      <c r="E28" s="68">
        <v>41</v>
      </c>
      <c r="F28" s="69">
        <v>0</v>
      </c>
      <c r="G28" s="43">
        <v>0</v>
      </c>
      <c r="H28" s="13">
        <v>0</v>
      </c>
      <c r="I28" s="13">
        <v>0</v>
      </c>
      <c r="J28" s="13">
        <v>0</v>
      </c>
      <c r="K28" s="14">
        <v>0.5703125</v>
      </c>
      <c r="L28" s="13">
        <f t="shared" si="0"/>
        <v>0</v>
      </c>
      <c r="M28" s="15"/>
      <c r="N28" s="15"/>
    </row>
    <row r="29" spans="1:14">
      <c r="A29" s="13">
        <v>2014</v>
      </c>
      <c r="B29" s="13">
        <v>0</v>
      </c>
      <c r="C29" s="13">
        <f t="shared" si="1"/>
        <v>0</v>
      </c>
      <c r="D29" s="68"/>
      <c r="E29" s="68"/>
      <c r="F29" s="69">
        <v>0</v>
      </c>
      <c r="G29" s="43">
        <v>0</v>
      </c>
      <c r="H29" s="13">
        <v>0</v>
      </c>
      <c r="I29" s="13">
        <v>0</v>
      </c>
      <c r="J29" s="13">
        <v>0</v>
      </c>
      <c r="K29" s="14">
        <v>0.57499999999999996</v>
      </c>
      <c r="L29" s="13">
        <f t="shared" si="0"/>
        <v>0</v>
      </c>
      <c r="M29" s="15"/>
      <c r="N29" s="15"/>
    </row>
    <row r="30" spans="1:14">
      <c r="A30" s="13">
        <v>2015</v>
      </c>
      <c r="B30" s="13">
        <v>0</v>
      </c>
      <c r="C30" s="13">
        <f t="shared" si="1"/>
        <v>2</v>
      </c>
      <c r="D30" s="68"/>
      <c r="E30" s="68">
        <v>2</v>
      </c>
      <c r="F30" s="69">
        <v>0</v>
      </c>
      <c r="G30" s="43">
        <v>0</v>
      </c>
      <c r="H30" s="13">
        <v>0</v>
      </c>
      <c r="I30" s="13">
        <v>0</v>
      </c>
      <c r="J30" s="13">
        <v>0</v>
      </c>
      <c r="K30" s="14">
        <v>0.55128205100000005</v>
      </c>
      <c r="L30" s="13">
        <f t="shared" si="0"/>
        <v>0</v>
      </c>
      <c r="M30" s="15"/>
      <c r="N30" s="15"/>
    </row>
    <row r="31" spans="1:14">
      <c r="A31" s="13">
        <v>2016</v>
      </c>
      <c r="B31" s="13">
        <v>0</v>
      </c>
      <c r="C31" s="13">
        <f t="shared" si="1"/>
        <v>2</v>
      </c>
      <c r="D31" s="68"/>
      <c r="E31" s="68">
        <v>2</v>
      </c>
      <c r="F31" s="69">
        <v>0</v>
      </c>
      <c r="G31" s="43">
        <v>0</v>
      </c>
      <c r="H31" s="13">
        <v>0</v>
      </c>
      <c r="I31" s="13">
        <v>0</v>
      </c>
      <c r="J31" s="13">
        <v>0</v>
      </c>
      <c r="K31" s="14">
        <v>0.58125000000000004</v>
      </c>
      <c r="L31" s="13">
        <f t="shared" si="0"/>
        <v>0</v>
      </c>
      <c r="M31" s="15"/>
      <c r="N31" s="15"/>
    </row>
    <row r="32" spans="1:14">
      <c r="A32" s="13">
        <v>2017</v>
      </c>
      <c r="B32" s="13">
        <v>0</v>
      </c>
      <c r="C32" s="13">
        <f t="shared" si="1"/>
        <v>9</v>
      </c>
      <c r="D32" s="68">
        <v>7</v>
      </c>
      <c r="E32" s="68">
        <v>2</v>
      </c>
      <c r="F32" s="69">
        <v>0</v>
      </c>
      <c r="G32" s="43">
        <v>0</v>
      </c>
      <c r="H32" s="13">
        <v>0</v>
      </c>
      <c r="I32" s="13">
        <v>0</v>
      </c>
      <c r="J32" s="13">
        <v>0</v>
      </c>
      <c r="K32" s="14">
        <v>0.61290322600000002</v>
      </c>
      <c r="L32" s="13">
        <f t="shared" si="0"/>
        <v>0</v>
      </c>
      <c r="M32" s="15"/>
      <c r="N32" s="15"/>
    </row>
    <row r="33" spans="1:1023">
      <c r="A33" s="13">
        <v>2018</v>
      </c>
      <c r="B33" s="13">
        <v>0</v>
      </c>
      <c r="C33" s="13">
        <f t="shared" si="1"/>
        <v>143</v>
      </c>
      <c r="D33" s="68">
        <v>5</v>
      </c>
      <c r="E33" s="68">
        <v>138</v>
      </c>
      <c r="F33" s="69">
        <v>0</v>
      </c>
      <c r="G33" s="43">
        <v>0</v>
      </c>
      <c r="H33" s="13">
        <v>0</v>
      </c>
      <c r="I33" s="13">
        <v>0</v>
      </c>
      <c r="J33" s="13">
        <v>0</v>
      </c>
      <c r="K33" s="14">
        <v>0.66509434000000001</v>
      </c>
      <c r="L33" s="13">
        <f t="shared" si="0"/>
        <v>0</v>
      </c>
      <c r="M33" s="15"/>
      <c r="N33" s="15"/>
    </row>
    <row r="34" spans="1:1023">
      <c r="A34" s="13">
        <v>2019</v>
      </c>
      <c r="B34" s="13">
        <v>0</v>
      </c>
      <c r="C34" s="13">
        <f t="shared" si="1"/>
        <v>2</v>
      </c>
      <c r="D34" s="68"/>
      <c r="E34" s="68">
        <v>2</v>
      </c>
      <c r="F34" s="69">
        <v>0</v>
      </c>
      <c r="G34" s="43">
        <v>0</v>
      </c>
      <c r="H34" s="13">
        <v>0</v>
      </c>
      <c r="I34" s="13">
        <v>0</v>
      </c>
      <c r="J34" s="13">
        <v>0</v>
      </c>
      <c r="K34" s="14">
        <v>0.60101010099999996</v>
      </c>
      <c r="L34" s="13">
        <f t="shared" si="0"/>
        <v>0</v>
      </c>
      <c r="M34" s="15"/>
      <c r="N34" s="15"/>
    </row>
    <row r="35" spans="1:1023">
      <c r="A35" s="13">
        <v>2020</v>
      </c>
      <c r="B35" s="13">
        <v>0</v>
      </c>
      <c r="C35" s="13">
        <f t="shared" si="1"/>
        <v>15</v>
      </c>
      <c r="D35" s="68"/>
      <c r="E35" s="68">
        <v>15</v>
      </c>
      <c r="F35" s="69">
        <v>0</v>
      </c>
      <c r="G35" s="43">
        <v>0</v>
      </c>
      <c r="H35" s="13">
        <v>0</v>
      </c>
      <c r="I35" s="13">
        <v>0</v>
      </c>
      <c r="J35" s="13">
        <v>0</v>
      </c>
      <c r="K35" s="14">
        <v>0.66500000000000004</v>
      </c>
      <c r="L35" s="13">
        <f t="shared" si="0"/>
        <v>0</v>
      </c>
      <c r="M35" s="15"/>
      <c r="N35" s="15"/>
    </row>
    <row r="36" spans="1:1023">
      <c r="A36" s="13">
        <v>2021</v>
      </c>
      <c r="B36" s="13">
        <v>0</v>
      </c>
      <c r="C36" s="13">
        <f t="shared" si="1"/>
        <v>20</v>
      </c>
      <c r="D36" s="68"/>
      <c r="E36" s="68">
        <v>20</v>
      </c>
      <c r="F36" s="69">
        <v>0</v>
      </c>
      <c r="G36" s="43">
        <v>0</v>
      </c>
      <c r="H36" s="13">
        <v>0</v>
      </c>
      <c r="I36" s="13">
        <v>0</v>
      </c>
      <c r="J36" s="13">
        <v>0</v>
      </c>
      <c r="K36" s="14">
        <v>0.58823529399999996</v>
      </c>
      <c r="L36" s="13">
        <f t="shared" si="0"/>
        <v>0</v>
      </c>
      <c r="M36" s="15"/>
      <c r="N36" s="15"/>
    </row>
    <row r="37" spans="1:1023">
      <c r="A37" s="13">
        <v>2022</v>
      </c>
      <c r="B37" s="13">
        <v>0</v>
      </c>
      <c r="C37" s="13">
        <f t="shared" si="1"/>
        <v>12</v>
      </c>
      <c r="D37" s="68"/>
      <c r="E37" s="68">
        <v>12</v>
      </c>
      <c r="F37" s="69">
        <v>0</v>
      </c>
      <c r="G37" s="43">
        <v>0</v>
      </c>
      <c r="H37" s="13">
        <v>0</v>
      </c>
      <c r="I37" s="13">
        <v>0</v>
      </c>
      <c r="J37" s="13">
        <v>0</v>
      </c>
      <c r="K37" s="14">
        <v>0.625</v>
      </c>
      <c r="L37" s="13">
        <f t="shared" si="0"/>
        <v>1</v>
      </c>
      <c r="M37" s="15">
        <v>1</v>
      </c>
      <c r="N37" s="15"/>
    </row>
    <row r="38" spans="1:1023">
      <c r="A38" s="13">
        <v>2023</v>
      </c>
      <c r="B38" s="13">
        <v>0</v>
      </c>
      <c r="C38" s="13">
        <f t="shared" si="1"/>
        <v>8</v>
      </c>
      <c r="D38" s="68"/>
      <c r="E38" s="68">
        <v>8</v>
      </c>
      <c r="F38" s="69">
        <v>0</v>
      </c>
      <c r="G38" s="43">
        <v>0</v>
      </c>
      <c r="H38" s="13">
        <v>0</v>
      </c>
      <c r="I38" s="13">
        <v>0</v>
      </c>
      <c r="J38" s="13">
        <v>0</v>
      </c>
      <c r="K38" s="14">
        <v>0.54069767400000002</v>
      </c>
      <c r="L38" s="13">
        <f t="shared" si="0"/>
        <v>1</v>
      </c>
      <c r="M38" s="15">
        <v>1</v>
      </c>
      <c r="N38" s="15"/>
    </row>
    <row r="39" spans="1:1023">
      <c r="A39" s="13">
        <v>2024</v>
      </c>
      <c r="B39" s="16"/>
      <c r="C39" s="13">
        <f t="shared" si="1"/>
        <v>8</v>
      </c>
      <c r="D39" s="68"/>
      <c r="E39" s="68">
        <v>8</v>
      </c>
      <c r="F39" s="17"/>
      <c r="G39" s="43">
        <v>0</v>
      </c>
      <c r="H39" s="17"/>
      <c r="I39" s="13">
        <v>0</v>
      </c>
      <c r="J39" s="13">
        <v>0</v>
      </c>
      <c r="K39" s="16"/>
      <c r="L39" s="16"/>
      <c r="M39" s="18"/>
      <c r="N39" s="18"/>
    </row>
    <row r="40" spans="1:1023">
      <c r="A40" s="13">
        <v>2025</v>
      </c>
      <c r="B40" s="16"/>
      <c r="C40" s="17"/>
      <c r="D40" s="17"/>
      <c r="E40" s="17"/>
      <c r="F40" s="17"/>
      <c r="G40" s="43">
        <v>0</v>
      </c>
      <c r="H40" s="17"/>
      <c r="I40" s="13">
        <v>0</v>
      </c>
      <c r="J40" s="13">
        <v>0</v>
      </c>
      <c r="K40" s="16"/>
      <c r="L40" s="16"/>
      <c r="M40" s="18"/>
      <c r="N40" s="18"/>
    </row>
    <row r="45" spans="1:1023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3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</row>
    <row r="47" spans="1:1023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</row>
    <row r="48" spans="1:1023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</row>
    <row r="49" spans="1:9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</row>
    <row r="50" spans="1:9">
      <c r="A50" s="13">
        <v>1992</v>
      </c>
      <c r="B50" s="13">
        <f>B7</f>
        <v>0</v>
      </c>
      <c r="C50" s="13">
        <f>C7</f>
        <v>85</v>
      </c>
      <c r="D50" s="13">
        <f t="shared" ref="D50:D81" si="2">G7</f>
        <v>0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0.61486486500000004</v>
      </c>
      <c r="I50" s="13">
        <f t="shared" ref="I50:I81" si="7">L7</f>
        <v>1</v>
      </c>
    </row>
    <row r="51" spans="1:9">
      <c r="A51" s="13">
        <v>1993</v>
      </c>
      <c r="B51" s="13">
        <f t="shared" ref="B51:C66" si="8">B8</f>
        <v>0</v>
      </c>
      <c r="C51" s="13">
        <f t="shared" si="8"/>
        <v>44</v>
      </c>
      <c r="D51" s="13">
        <f t="shared" si="2"/>
        <v>0</v>
      </c>
      <c r="E51" s="13">
        <f t="shared" si="3"/>
        <v>0</v>
      </c>
      <c r="F51" s="13">
        <f t="shared" si="4"/>
        <v>0</v>
      </c>
      <c r="G51" s="13">
        <f t="shared" si="5"/>
        <v>0</v>
      </c>
      <c r="H51" s="13">
        <f t="shared" si="6"/>
        <v>0.59523809500000002</v>
      </c>
      <c r="I51" s="13">
        <f t="shared" si="7"/>
        <v>0</v>
      </c>
    </row>
    <row r="52" spans="1:9">
      <c r="A52" s="13">
        <v>1994</v>
      </c>
      <c r="B52" s="13">
        <f t="shared" si="8"/>
        <v>0</v>
      </c>
      <c r="C52" s="13">
        <f t="shared" si="8"/>
        <v>39</v>
      </c>
      <c r="D52" s="13">
        <f t="shared" si="2"/>
        <v>0</v>
      </c>
      <c r="E52" s="13">
        <f t="shared" si="3"/>
        <v>0</v>
      </c>
      <c r="F52" s="13">
        <f t="shared" si="4"/>
        <v>0</v>
      </c>
      <c r="G52" s="13">
        <f t="shared" si="5"/>
        <v>0</v>
      </c>
      <c r="H52" s="13">
        <f t="shared" si="6"/>
        <v>0.65671641800000002</v>
      </c>
      <c r="I52" s="13">
        <f t="shared" si="7"/>
        <v>0</v>
      </c>
    </row>
    <row r="53" spans="1:9">
      <c r="A53" s="13">
        <v>1995</v>
      </c>
      <c r="B53" s="13">
        <f t="shared" si="8"/>
        <v>0</v>
      </c>
      <c r="C53" s="13">
        <f t="shared" si="8"/>
        <v>185</v>
      </c>
      <c r="D53" s="13">
        <f t="shared" si="2"/>
        <v>0</v>
      </c>
      <c r="E53" s="13">
        <f t="shared" si="3"/>
        <v>0</v>
      </c>
      <c r="F53" s="13">
        <f t="shared" si="4"/>
        <v>0</v>
      </c>
      <c r="G53" s="13">
        <f t="shared" si="5"/>
        <v>0</v>
      </c>
      <c r="H53" s="13">
        <f t="shared" si="6"/>
        <v>0.53797468400000004</v>
      </c>
      <c r="I53" s="13">
        <f t="shared" si="7"/>
        <v>1</v>
      </c>
    </row>
    <row r="54" spans="1:9">
      <c r="A54" s="13">
        <v>1996</v>
      </c>
      <c r="B54" s="13">
        <f t="shared" si="8"/>
        <v>0</v>
      </c>
      <c r="C54" s="13">
        <f t="shared" si="8"/>
        <v>299</v>
      </c>
      <c r="D54" s="13">
        <f t="shared" si="2"/>
        <v>0</v>
      </c>
      <c r="E54" s="13">
        <f t="shared" si="3"/>
        <v>0</v>
      </c>
      <c r="F54" s="13">
        <f t="shared" si="4"/>
        <v>0</v>
      </c>
      <c r="G54" s="13">
        <f t="shared" si="5"/>
        <v>0</v>
      </c>
      <c r="H54" s="13">
        <f t="shared" si="6"/>
        <v>0.71333333300000001</v>
      </c>
      <c r="I54" s="13">
        <f t="shared" si="7"/>
        <v>0</v>
      </c>
    </row>
    <row r="55" spans="1:9">
      <c r="A55" s="13">
        <v>1997</v>
      </c>
      <c r="B55" s="13">
        <f t="shared" si="8"/>
        <v>0</v>
      </c>
      <c r="C55" s="13">
        <f t="shared" si="8"/>
        <v>274</v>
      </c>
      <c r="D55" s="13">
        <f t="shared" si="2"/>
        <v>0</v>
      </c>
      <c r="E55" s="13">
        <f t="shared" si="3"/>
        <v>0</v>
      </c>
      <c r="F55" s="13">
        <f t="shared" si="4"/>
        <v>0</v>
      </c>
      <c r="G55" s="13">
        <f t="shared" si="5"/>
        <v>0</v>
      </c>
      <c r="H55" s="13">
        <f t="shared" si="6"/>
        <v>0.69863013699999998</v>
      </c>
      <c r="I55" s="13">
        <f t="shared" si="7"/>
        <v>2</v>
      </c>
    </row>
    <row r="56" spans="1:9">
      <c r="A56" s="13">
        <v>1998</v>
      </c>
      <c r="B56" s="13">
        <f t="shared" si="8"/>
        <v>0</v>
      </c>
      <c r="C56" s="13">
        <f t="shared" si="8"/>
        <v>55</v>
      </c>
      <c r="D56" s="13">
        <f t="shared" si="2"/>
        <v>0</v>
      </c>
      <c r="E56" s="13">
        <f t="shared" si="3"/>
        <v>0</v>
      </c>
      <c r="F56" s="13">
        <f t="shared" si="4"/>
        <v>0</v>
      </c>
      <c r="G56" s="13">
        <f t="shared" si="5"/>
        <v>0</v>
      </c>
      <c r="H56" s="13">
        <f t="shared" si="6"/>
        <v>0.73015872999999998</v>
      </c>
      <c r="I56" s="13">
        <f t="shared" si="7"/>
        <v>0</v>
      </c>
    </row>
    <row r="57" spans="1:9">
      <c r="A57" s="13">
        <v>1999</v>
      </c>
      <c r="B57" s="13">
        <f t="shared" si="8"/>
        <v>0</v>
      </c>
      <c r="C57" s="13">
        <f t="shared" si="8"/>
        <v>22</v>
      </c>
      <c r="D57" s="13">
        <f t="shared" si="2"/>
        <v>0</v>
      </c>
      <c r="E57" s="13">
        <f t="shared" si="3"/>
        <v>0</v>
      </c>
      <c r="F57" s="13">
        <f t="shared" si="4"/>
        <v>0</v>
      </c>
      <c r="G57" s="13">
        <f t="shared" si="5"/>
        <v>0</v>
      </c>
      <c r="H57" s="13">
        <f t="shared" si="6"/>
        <v>0.72857142900000005</v>
      </c>
      <c r="I57" s="13">
        <f t="shared" si="7"/>
        <v>1</v>
      </c>
    </row>
    <row r="58" spans="1:9">
      <c r="A58" s="13">
        <v>2000</v>
      </c>
      <c r="B58" s="13">
        <f t="shared" si="8"/>
        <v>0</v>
      </c>
      <c r="C58" s="13">
        <f t="shared" si="8"/>
        <v>0</v>
      </c>
      <c r="D58" s="13">
        <f t="shared" si="2"/>
        <v>0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0.72794117599999997</v>
      </c>
      <c r="I58" s="13">
        <f t="shared" si="7"/>
        <v>0</v>
      </c>
    </row>
    <row r="59" spans="1:9">
      <c r="A59" s="13">
        <v>2001</v>
      </c>
      <c r="B59" s="13">
        <f t="shared" si="8"/>
        <v>0</v>
      </c>
      <c r="C59" s="13">
        <f t="shared" si="8"/>
        <v>0</v>
      </c>
      <c r="D59" s="13">
        <f t="shared" si="2"/>
        <v>0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0.68382352899999999</v>
      </c>
      <c r="I59" s="13">
        <f t="shared" si="7"/>
        <v>1</v>
      </c>
    </row>
    <row r="60" spans="1:9">
      <c r="A60" s="13">
        <v>2002</v>
      </c>
      <c r="B60" s="13">
        <f t="shared" si="8"/>
        <v>0</v>
      </c>
      <c r="C60" s="13">
        <f t="shared" si="8"/>
        <v>7</v>
      </c>
      <c r="D60" s="13">
        <f t="shared" si="2"/>
        <v>0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0.69078947400000001</v>
      </c>
      <c r="I60" s="13">
        <f t="shared" si="7"/>
        <v>1</v>
      </c>
    </row>
    <row r="61" spans="1:9">
      <c r="A61" s="13">
        <v>2003</v>
      </c>
      <c r="B61" s="13">
        <f t="shared" si="8"/>
        <v>0</v>
      </c>
      <c r="C61" s="13">
        <f t="shared" si="8"/>
        <v>0</v>
      </c>
      <c r="D61" s="13">
        <f t="shared" si="2"/>
        <v>0</v>
      </c>
      <c r="E61" s="13">
        <f t="shared" si="3"/>
        <v>0</v>
      </c>
      <c r="F61" s="13">
        <f t="shared" si="4"/>
        <v>0</v>
      </c>
      <c r="G61" s="13">
        <f t="shared" si="5"/>
        <v>0</v>
      </c>
      <c r="H61" s="13">
        <f t="shared" si="6"/>
        <v>0.65584415600000001</v>
      </c>
      <c r="I61" s="13">
        <f t="shared" si="7"/>
        <v>1</v>
      </c>
    </row>
    <row r="62" spans="1:9">
      <c r="A62" s="13">
        <v>2004</v>
      </c>
      <c r="B62" s="13">
        <f t="shared" si="8"/>
        <v>0</v>
      </c>
      <c r="C62" s="13">
        <f t="shared" si="8"/>
        <v>0</v>
      </c>
      <c r="D62" s="13">
        <f t="shared" si="2"/>
        <v>0</v>
      </c>
      <c r="E62" s="13">
        <f t="shared" si="3"/>
        <v>0</v>
      </c>
      <c r="F62" s="13">
        <f t="shared" si="4"/>
        <v>0</v>
      </c>
      <c r="G62" s="13">
        <f t="shared" si="5"/>
        <v>0</v>
      </c>
      <c r="H62" s="13">
        <f t="shared" si="6"/>
        <v>0.66438356200000004</v>
      </c>
      <c r="I62" s="13">
        <f t="shared" si="7"/>
        <v>0</v>
      </c>
    </row>
    <row r="63" spans="1:9">
      <c r="A63" s="13">
        <v>2005</v>
      </c>
      <c r="B63" s="13">
        <f t="shared" si="8"/>
        <v>0</v>
      </c>
      <c r="C63" s="13">
        <f t="shared" si="8"/>
        <v>0</v>
      </c>
      <c r="D63" s="13">
        <f t="shared" si="2"/>
        <v>0</v>
      </c>
      <c r="E63" s="13">
        <f t="shared" si="3"/>
        <v>0</v>
      </c>
      <c r="F63" s="13">
        <f t="shared" si="4"/>
        <v>0</v>
      </c>
      <c r="G63" s="13">
        <f t="shared" si="5"/>
        <v>0</v>
      </c>
      <c r="H63" s="13">
        <f t="shared" si="6"/>
        <v>0.67333333299999998</v>
      </c>
      <c r="I63" s="13">
        <f t="shared" si="7"/>
        <v>1</v>
      </c>
    </row>
    <row r="64" spans="1:9">
      <c r="A64" s="13">
        <v>2006</v>
      </c>
      <c r="B64" s="13">
        <f t="shared" si="8"/>
        <v>0</v>
      </c>
      <c r="C64" s="13">
        <f t="shared" si="8"/>
        <v>0</v>
      </c>
      <c r="D64" s="13">
        <f t="shared" si="2"/>
        <v>0</v>
      </c>
      <c r="E64" s="13">
        <f t="shared" si="3"/>
        <v>0</v>
      </c>
      <c r="F64" s="13">
        <f t="shared" si="4"/>
        <v>0</v>
      </c>
      <c r="G64" s="13">
        <f t="shared" si="5"/>
        <v>0</v>
      </c>
      <c r="H64" s="13">
        <f t="shared" si="6"/>
        <v>0.72772277200000002</v>
      </c>
      <c r="I64" s="13">
        <f t="shared" si="7"/>
        <v>1</v>
      </c>
    </row>
    <row r="65" spans="1:9">
      <c r="A65" s="13">
        <v>2007</v>
      </c>
      <c r="B65" s="13">
        <f t="shared" si="8"/>
        <v>0</v>
      </c>
      <c r="C65" s="13">
        <f t="shared" si="8"/>
        <v>20</v>
      </c>
      <c r="D65" s="13">
        <f t="shared" si="2"/>
        <v>0</v>
      </c>
      <c r="E65" s="13">
        <f t="shared" si="3"/>
        <v>0</v>
      </c>
      <c r="F65" s="13">
        <f t="shared" si="4"/>
        <v>0</v>
      </c>
      <c r="G65" s="13">
        <f t="shared" si="5"/>
        <v>0</v>
      </c>
      <c r="H65" s="13">
        <f t="shared" si="6"/>
        <v>0.65189873399999998</v>
      </c>
      <c r="I65" s="13">
        <f t="shared" si="7"/>
        <v>1</v>
      </c>
    </row>
    <row r="66" spans="1:9">
      <c r="A66" s="13">
        <v>2008</v>
      </c>
      <c r="B66" s="13">
        <f t="shared" si="8"/>
        <v>0</v>
      </c>
      <c r="C66" s="13">
        <f t="shared" si="8"/>
        <v>0</v>
      </c>
      <c r="D66" s="13">
        <f t="shared" si="2"/>
        <v>0</v>
      </c>
      <c r="E66" s="13">
        <f t="shared" si="3"/>
        <v>0</v>
      </c>
      <c r="F66" s="13">
        <f t="shared" si="4"/>
        <v>0</v>
      </c>
      <c r="G66" s="13">
        <f t="shared" si="5"/>
        <v>0</v>
      </c>
      <c r="H66" s="13">
        <f t="shared" si="6"/>
        <v>0.66</v>
      </c>
      <c r="I66" s="13">
        <f t="shared" si="7"/>
        <v>0</v>
      </c>
    </row>
    <row r="67" spans="1:9">
      <c r="A67" s="13">
        <v>2009</v>
      </c>
      <c r="B67" s="13">
        <f t="shared" ref="B67:C81" si="9">B24</f>
        <v>0</v>
      </c>
      <c r="C67" s="13">
        <f t="shared" si="9"/>
        <v>20</v>
      </c>
      <c r="D67" s="13">
        <f t="shared" si="2"/>
        <v>0</v>
      </c>
      <c r="E67" s="13">
        <f t="shared" si="3"/>
        <v>0</v>
      </c>
      <c r="F67" s="13">
        <f t="shared" si="4"/>
        <v>0</v>
      </c>
      <c r="G67" s="13">
        <f t="shared" si="5"/>
        <v>0</v>
      </c>
      <c r="H67" s="13">
        <f t="shared" si="6"/>
        <v>0.59558823500000002</v>
      </c>
      <c r="I67" s="13">
        <f t="shared" si="7"/>
        <v>3</v>
      </c>
    </row>
    <row r="68" spans="1:9">
      <c r="A68" s="13">
        <v>2010</v>
      </c>
      <c r="B68" s="13">
        <f t="shared" si="9"/>
        <v>0</v>
      </c>
      <c r="C68" s="13">
        <f t="shared" si="9"/>
        <v>0</v>
      </c>
      <c r="D68" s="13">
        <f t="shared" si="2"/>
        <v>0</v>
      </c>
      <c r="E68" s="13">
        <f t="shared" si="3"/>
        <v>0</v>
      </c>
      <c r="F68" s="13">
        <f t="shared" si="4"/>
        <v>0</v>
      </c>
      <c r="G68" s="13">
        <f t="shared" si="5"/>
        <v>0</v>
      </c>
      <c r="H68" s="13">
        <f t="shared" si="6"/>
        <v>0.57042253499999995</v>
      </c>
      <c r="I68" s="13">
        <f t="shared" si="7"/>
        <v>0</v>
      </c>
    </row>
    <row r="69" spans="1:9">
      <c r="A69" s="13">
        <v>2011</v>
      </c>
      <c r="B69" s="13">
        <f t="shared" si="9"/>
        <v>0</v>
      </c>
      <c r="C69" s="13">
        <f t="shared" si="9"/>
        <v>0</v>
      </c>
      <c r="D69" s="13">
        <f t="shared" si="2"/>
        <v>0</v>
      </c>
      <c r="E69" s="13">
        <f t="shared" si="3"/>
        <v>0</v>
      </c>
      <c r="F69" s="13">
        <f t="shared" si="4"/>
        <v>0</v>
      </c>
      <c r="G69" s="13">
        <f t="shared" si="5"/>
        <v>0</v>
      </c>
      <c r="H69" s="13">
        <f t="shared" si="6"/>
        <v>0.62318840600000003</v>
      </c>
      <c r="I69" s="13">
        <f t="shared" si="7"/>
        <v>0</v>
      </c>
    </row>
    <row r="70" spans="1:9">
      <c r="A70" s="13">
        <v>2012</v>
      </c>
      <c r="B70" s="13">
        <f t="shared" si="9"/>
        <v>0</v>
      </c>
      <c r="C70" s="13">
        <f t="shared" si="9"/>
        <v>79</v>
      </c>
      <c r="D70" s="13">
        <f t="shared" si="2"/>
        <v>0</v>
      </c>
      <c r="E70" s="13">
        <f t="shared" si="3"/>
        <v>0</v>
      </c>
      <c r="F70" s="13">
        <f t="shared" si="4"/>
        <v>0</v>
      </c>
      <c r="G70" s="13">
        <f t="shared" si="5"/>
        <v>0</v>
      </c>
      <c r="H70" s="13">
        <f t="shared" si="6"/>
        <v>0.60869565199999998</v>
      </c>
      <c r="I70" s="13">
        <f t="shared" si="7"/>
        <v>2</v>
      </c>
    </row>
    <row r="71" spans="1:9">
      <c r="A71" s="13">
        <v>2013</v>
      </c>
      <c r="B71" s="13">
        <f t="shared" si="9"/>
        <v>0</v>
      </c>
      <c r="C71" s="13">
        <f t="shared" si="9"/>
        <v>41</v>
      </c>
      <c r="D71" s="13">
        <f t="shared" si="2"/>
        <v>0</v>
      </c>
      <c r="E71" s="13">
        <f t="shared" si="3"/>
        <v>0</v>
      </c>
      <c r="F71" s="13">
        <f t="shared" si="4"/>
        <v>0</v>
      </c>
      <c r="G71" s="13">
        <f t="shared" si="5"/>
        <v>0</v>
      </c>
      <c r="H71" s="13">
        <f t="shared" si="6"/>
        <v>0.5703125</v>
      </c>
      <c r="I71" s="13">
        <f t="shared" si="7"/>
        <v>0</v>
      </c>
    </row>
    <row r="72" spans="1:9">
      <c r="A72" s="13">
        <v>2014</v>
      </c>
      <c r="B72" s="13">
        <f t="shared" si="9"/>
        <v>0</v>
      </c>
      <c r="C72" s="13">
        <f t="shared" si="9"/>
        <v>0</v>
      </c>
      <c r="D72" s="13">
        <f t="shared" si="2"/>
        <v>0</v>
      </c>
      <c r="E72" s="13">
        <f t="shared" si="3"/>
        <v>0</v>
      </c>
      <c r="F72" s="13">
        <f t="shared" si="4"/>
        <v>0</v>
      </c>
      <c r="G72" s="13">
        <f t="shared" si="5"/>
        <v>0</v>
      </c>
      <c r="H72" s="13">
        <f t="shared" si="6"/>
        <v>0.57499999999999996</v>
      </c>
      <c r="I72" s="13">
        <f t="shared" si="7"/>
        <v>0</v>
      </c>
    </row>
    <row r="73" spans="1:9">
      <c r="A73" s="13">
        <v>2015</v>
      </c>
      <c r="B73" s="13">
        <f t="shared" si="9"/>
        <v>0</v>
      </c>
      <c r="C73" s="13">
        <f t="shared" si="9"/>
        <v>2</v>
      </c>
      <c r="D73" s="13">
        <f t="shared" si="2"/>
        <v>0</v>
      </c>
      <c r="E73" s="13">
        <f t="shared" si="3"/>
        <v>0</v>
      </c>
      <c r="F73" s="13">
        <f t="shared" si="4"/>
        <v>0</v>
      </c>
      <c r="G73" s="13">
        <f t="shared" si="5"/>
        <v>0</v>
      </c>
      <c r="H73" s="13">
        <f t="shared" si="6"/>
        <v>0.55128205100000005</v>
      </c>
      <c r="I73" s="13">
        <f t="shared" si="7"/>
        <v>0</v>
      </c>
    </row>
    <row r="74" spans="1:9">
      <c r="A74" s="13">
        <v>2016</v>
      </c>
      <c r="B74" s="13">
        <f t="shared" si="9"/>
        <v>0</v>
      </c>
      <c r="C74" s="13">
        <f t="shared" si="9"/>
        <v>2</v>
      </c>
      <c r="D74" s="13">
        <f t="shared" si="2"/>
        <v>0</v>
      </c>
      <c r="E74" s="13">
        <f t="shared" si="3"/>
        <v>0</v>
      </c>
      <c r="F74" s="13">
        <f t="shared" si="4"/>
        <v>0</v>
      </c>
      <c r="G74" s="13">
        <f t="shared" si="5"/>
        <v>0</v>
      </c>
      <c r="H74" s="13">
        <f t="shared" si="6"/>
        <v>0.58125000000000004</v>
      </c>
      <c r="I74" s="13">
        <f t="shared" si="7"/>
        <v>0</v>
      </c>
    </row>
    <row r="75" spans="1:9">
      <c r="A75" s="13">
        <v>2017</v>
      </c>
      <c r="B75" s="13">
        <f t="shared" si="9"/>
        <v>0</v>
      </c>
      <c r="C75" s="13">
        <f t="shared" si="9"/>
        <v>9</v>
      </c>
      <c r="D75" s="13">
        <f t="shared" si="2"/>
        <v>0</v>
      </c>
      <c r="E75" s="13">
        <f t="shared" si="3"/>
        <v>0</v>
      </c>
      <c r="F75" s="13">
        <f t="shared" si="4"/>
        <v>0</v>
      </c>
      <c r="G75" s="13">
        <f t="shared" si="5"/>
        <v>0</v>
      </c>
      <c r="H75" s="13">
        <f t="shared" si="6"/>
        <v>0.61290322600000002</v>
      </c>
      <c r="I75" s="13">
        <f t="shared" si="7"/>
        <v>0</v>
      </c>
    </row>
    <row r="76" spans="1:9">
      <c r="A76" s="13">
        <v>2018</v>
      </c>
      <c r="B76" s="13">
        <f t="shared" si="9"/>
        <v>0</v>
      </c>
      <c r="C76" s="13">
        <f t="shared" si="9"/>
        <v>143</v>
      </c>
      <c r="D76" s="13">
        <f t="shared" si="2"/>
        <v>0</v>
      </c>
      <c r="E76" s="13">
        <f t="shared" si="3"/>
        <v>0</v>
      </c>
      <c r="F76" s="13">
        <f t="shared" si="4"/>
        <v>0</v>
      </c>
      <c r="G76" s="13">
        <f t="shared" si="5"/>
        <v>0</v>
      </c>
      <c r="H76" s="13">
        <f t="shared" si="6"/>
        <v>0.66509434000000001</v>
      </c>
      <c r="I76" s="13">
        <f t="shared" si="7"/>
        <v>0</v>
      </c>
    </row>
    <row r="77" spans="1:9">
      <c r="A77" s="13">
        <v>2019</v>
      </c>
      <c r="B77" s="13">
        <f t="shared" si="9"/>
        <v>0</v>
      </c>
      <c r="C77" s="13">
        <f t="shared" si="9"/>
        <v>2</v>
      </c>
      <c r="D77" s="13">
        <f t="shared" si="2"/>
        <v>0</v>
      </c>
      <c r="E77" s="13">
        <f t="shared" si="3"/>
        <v>0</v>
      </c>
      <c r="F77" s="13">
        <f t="shared" si="4"/>
        <v>0</v>
      </c>
      <c r="G77" s="13">
        <f t="shared" si="5"/>
        <v>0</v>
      </c>
      <c r="H77" s="13">
        <f t="shared" si="6"/>
        <v>0.60101010099999996</v>
      </c>
      <c r="I77" s="13">
        <f t="shared" si="7"/>
        <v>0</v>
      </c>
    </row>
    <row r="78" spans="1:9">
      <c r="A78" s="13">
        <v>2020</v>
      </c>
      <c r="B78" s="13">
        <f t="shared" si="9"/>
        <v>0</v>
      </c>
      <c r="C78" s="13">
        <f t="shared" si="9"/>
        <v>15</v>
      </c>
      <c r="D78" s="13">
        <f t="shared" si="2"/>
        <v>0</v>
      </c>
      <c r="E78" s="13">
        <f t="shared" si="3"/>
        <v>0</v>
      </c>
      <c r="F78" s="13">
        <f t="shared" si="4"/>
        <v>0</v>
      </c>
      <c r="G78" s="13">
        <f t="shared" si="5"/>
        <v>0</v>
      </c>
      <c r="H78" s="13">
        <f t="shared" si="6"/>
        <v>0.66500000000000004</v>
      </c>
      <c r="I78" s="13">
        <f t="shared" si="7"/>
        <v>0</v>
      </c>
    </row>
    <row r="79" spans="1:9">
      <c r="A79" s="13">
        <v>2021</v>
      </c>
      <c r="B79" s="13">
        <f t="shared" si="9"/>
        <v>0</v>
      </c>
      <c r="C79" s="13">
        <f t="shared" si="9"/>
        <v>20</v>
      </c>
      <c r="D79" s="13">
        <f t="shared" si="2"/>
        <v>0</v>
      </c>
      <c r="E79" s="13">
        <f t="shared" si="3"/>
        <v>0</v>
      </c>
      <c r="F79" s="13">
        <f t="shared" si="4"/>
        <v>0</v>
      </c>
      <c r="G79" s="13">
        <f t="shared" si="5"/>
        <v>0</v>
      </c>
      <c r="H79" s="13">
        <f t="shared" si="6"/>
        <v>0.58823529399999996</v>
      </c>
      <c r="I79" s="13">
        <f t="shared" si="7"/>
        <v>0</v>
      </c>
    </row>
    <row r="80" spans="1:9">
      <c r="A80" s="13">
        <v>2022</v>
      </c>
      <c r="B80" s="13">
        <f t="shared" si="9"/>
        <v>0</v>
      </c>
      <c r="C80" s="13">
        <f t="shared" si="9"/>
        <v>12</v>
      </c>
      <c r="D80" s="13">
        <f t="shared" si="2"/>
        <v>0</v>
      </c>
      <c r="E80" s="13">
        <f t="shared" si="3"/>
        <v>0</v>
      </c>
      <c r="F80" s="13">
        <f t="shared" si="4"/>
        <v>0</v>
      </c>
      <c r="G80" s="13">
        <f t="shared" si="5"/>
        <v>0</v>
      </c>
      <c r="H80" s="13">
        <f t="shared" si="6"/>
        <v>0.625</v>
      </c>
      <c r="I80" s="13">
        <f t="shared" si="7"/>
        <v>1</v>
      </c>
    </row>
    <row r="81" spans="1:1023">
      <c r="A81" s="13">
        <v>2023</v>
      </c>
      <c r="B81" s="13">
        <f t="shared" si="9"/>
        <v>0</v>
      </c>
      <c r="C81" s="13">
        <f t="shared" si="9"/>
        <v>8</v>
      </c>
      <c r="D81" s="13">
        <f t="shared" si="2"/>
        <v>0</v>
      </c>
      <c r="E81" s="13">
        <f t="shared" si="3"/>
        <v>0</v>
      </c>
      <c r="F81" s="13">
        <f t="shared" si="4"/>
        <v>0</v>
      </c>
      <c r="G81" s="13">
        <f t="shared" si="5"/>
        <v>0</v>
      </c>
      <c r="H81" s="13">
        <f t="shared" si="6"/>
        <v>0.54069767400000002</v>
      </c>
      <c r="I81" s="13">
        <f t="shared" si="7"/>
        <v>1</v>
      </c>
    </row>
    <row r="83" spans="1:1023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3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</row>
    <row r="85" spans="1:1023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</row>
    <row r="86" spans="1:1023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</row>
    <row r="87" spans="1:1023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</row>
    <row r="88" spans="1:1023">
      <c r="A88" s="13">
        <v>1992</v>
      </c>
      <c r="B88" s="13">
        <f t="shared" ref="B88:B119" si="10">-B50</f>
        <v>0</v>
      </c>
      <c r="C88" s="13">
        <f t="shared" ref="C88:C119" si="11">C50</f>
        <v>85</v>
      </c>
      <c r="D88" s="13">
        <f t="shared" ref="D88:D119" si="12">D50</f>
        <v>0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0.61486486500000004</v>
      </c>
      <c r="I88" s="13">
        <f t="shared" si="13"/>
        <v>1</v>
      </c>
    </row>
    <row r="89" spans="1:1023">
      <c r="A89" s="13">
        <v>1993</v>
      </c>
      <c r="B89" s="13">
        <f t="shared" si="10"/>
        <v>0</v>
      </c>
      <c r="C89" s="13">
        <f t="shared" si="11"/>
        <v>44</v>
      </c>
      <c r="D89" s="13">
        <f t="shared" si="12"/>
        <v>0</v>
      </c>
      <c r="E89" s="13">
        <f t="shared" ref="E89:F104" si="14">-E51</f>
        <v>0</v>
      </c>
      <c r="F89" s="13">
        <f t="shared" si="14"/>
        <v>0</v>
      </c>
      <c r="G89" s="13">
        <f t="shared" si="13"/>
        <v>0</v>
      </c>
      <c r="H89" s="13">
        <f t="shared" si="13"/>
        <v>0.59523809500000002</v>
      </c>
      <c r="I89" s="13">
        <f t="shared" si="13"/>
        <v>0</v>
      </c>
    </row>
    <row r="90" spans="1:1023">
      <c r="A90" s="13">
        <v>1994</v>
      </c>
      <c r="B90" s="13">
        <f t="shared" si="10"/>
        <v>0</v>
      </c>
      <c r="C90" s="13">
        <f t="shared" si="11"/>
        <v>39</v>
      </c>
      <c r="D90" s="13">
        <f t="shared" si="12"/>
        <v>0</v>
      </c>
      <c r="E90" s="13">
        <f t="shared" si="14"/>
        <v>0</v>
      </c>
      <c r="F90" s="13">
        <f t="shared" si="14"/>
        <v>0</v>
      </c>
      <c r="G90" s="13">
        <f t="shared" si="13"/>
        <v>0</v>
      </c>
      <c r="H90" s="13">
        <f t="shared" si="13"/>
        <v>0.65671641800000002</v>
      </c>
      <c r="I90" s="13">
        <f t="shared" si="13"/>
        <v>0</v>
      </c>
    </row>
    <row r="91" spans="1:1023">
      <c r="A91" s="13">
        <v>1995</v>
      </c>
      <c r="B91" s="13">
        <f t="shared" si="10"/>
        <v>0</v>
      </c>
      <c r="C91" s="13">
        <f t="shared" si="11"/>
        <v>185</v>
      </c>
      <c r="D91" s="13">
        <f t="shared" si="12"/>
        <v>0</v>
      </c>
      <c r="E91" s="13">
        <f t="shared" si="14"/>
        <v>0</v>
      </c>
      <c r="F91" s="13">
        <f t="shared" si="14"/>
        <v>0</v>
      </c>
      <c r="G91" s="13">
        <f t="shared" si="13"/>
        <v>0</v>
      </c>
      <c r="H91" s="13">
        <f t="shared" si="13"/>
        <v>0.53797468400000004</v>
      </c>
      <c r="I91" s="13">
        <f t="shared" si="13"/>
        <v>1</v>
      </c>
    </row>
    <row r="92" spans="1:1023">
      <c r="A92" s="13">
        <v>1996</v>
      </c>
      <c r="B92" s="13">
        <f t="shared" si="10"/>
        <v>0</v>
      </c>
      <c r="C92" s="13">
        <f t="shared" si="11"/>
        <v>299</v>
      </c>
      <c r="D92" s="13">
        <f t="shared" si="12"/>
        <v>0</v>
      </c>
      <c r="E92" s="13">
        <f t="shared" si="14"/>
        <v>0</v>
      </c>
      <c r="F92" s="13">
        <f t="shared" si="14"/>
        <v>0</v>
      </c>
      <c r="G92" s="13">
        <f t="shared" si="13"/>
        <v>0</v>
      </c>
      <c r="H92" s="13">
        <f t="shared" si="13"/>
        <v>0.71333333300000001</v>
      </c>
      <c r="I92" s="13">
        <f t="shared" si="13"/>
        <v>0</v>
      </c>
    </row>
    <row r="93" spans="1:1023">
      <c r="A93" s="13">
        <v>1997</v>
      </c>
      <c r="B93" s="13">
        <f t="shared" si="10"/>
        <v>0</v>
      </c>
      <c r="C93" s="13">
        <f t="shared" si="11"/>
        <v>274</v>
      </c>
      <c r="D93" s="13">
        <f t="shared" si="12"/>
        <v>0</v>
      </c>
      <c r="E93" s="13">
        <f t="shared" si="14"/>
        <v>0</v>
      </c>
      <c r="F93" s="13">
        <f t="shared" si="14"/>
        <v>0</v>
      </c>
      <c r="G93" s="13">
        <f t="shared" si="13"/>
        <v>0</v>
      </c>
      <c r="H93" s="13">
        <f t="shared" si="13"/>
        <v>0.69863013699999998</v>
      </c>
      <c r="I93" s="13">
        <f t="shared" si="13"/>
        <v>2</v>
      </c>
    </row>
    <row r="94" spans="1:1023">
      <c r="A94" s="13">
        <v>1998</v>
      </c>
      <c r="B94" s="13">
        <f t="shared" si="10"/>
        <v>0</v>
      </c>
      <c r="C94" s="13">
        <f t="shared" si="11"/>
        <v>55</v>
      </c>
      <c r="D94" s="13">
        <f t="shared" si="12"/>
        <v>0</v>
      </c>
      <c r="E94" s="13">
        <f t="shared" si="14"/>
        <v>0</v>
      </c>
      <c r="F94" s="13">
        <f t="shared" si="14"/>
        <v>0</v>
      </c>
      <c r="G94" s="13">
        <f t="shared" si="13"/>
        <v>0</v>
      </c>
      <c r="H94" s="13">
        <f t="shared" si="13"/>
        <v>0.73015872999999998</v>
      </c>
      <c r="I94" s="13">
        <f t="shared" si="13"/>
        <v>0</v>
      </c>
    </row>
    <row r="95" spans="1:1023">
      <c r="A95" s="13">
        <v>1999</v>
      </c>
      <c r="B95" s="13">
        <f t="shared" si="10"/>
        <v>0</v>
      </c>
      <c r="C95" s="13">
        <f t="shared" si="11"/>
        <v>22</v>
      </c>
      <c r="D95" s="13">
        <f t="shared" si="12"/>
        <v>0</v>
      </c>
      <c r="E95" s="13">
        <f t="shared" si="14"/>
        <v>0</v>
      </c>
      <c r="F95" s="13">
        <f t="shared" si="14"/>
        <v>0</v>
      </c>
      <c r="G95" s="13">
        <f t="shared" si="13"/>
        <v>0</v>
      </c>
      <c r="H95" s="13">
        <f t="shared" si="13"/>
        <v>0.72857142900000005</v>
      </c>
      <c r="I95" s="13">
        <f t="shared" si="13"/>
        <v>1</v>
      </c>
    </row>
    <row r="96" spans="1:1023">
      <c r="A96" s="13">
        <v>2000</v>
      </c>
      <c r="B96" s="13">
        <f t="shared" si="10"/>
        <v>0</v>
      </c>
      <c r="C96" s="13">
        <f t="shared" si="11"/>
        <v>0</v>
      </c>
      <c r="D96" s="13">
        <f t="shared" si="12"/>
        <v>0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0.72794117599999997</v>
      </c>
      <c r="I96" s="13">
        <f t="shared" si="13"/>
        <v>0</v>
      </c>
    </row>
    <row r="97" spans="1:9">
      <c r="A97" s="13">
        <v>2001</v>
      </c>
      <c r="B97" s="13">
        <f t="shared" si="10"/>
        <v>0</v>
      </c>
      <c r="C97" s="13">
        <f t="shared" si="11"/>
        <v>0</v>
      </c>
      <c r="D97" s="13">
        <f t="shared" si="12"/>
        <v>0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0.68382352899999999</v>
      </c>
      <c r="I97" s="13">
        <f t="shared" si="13"/>
        <v>1</v>
      </c>
    </row>
    <row r="98" spans="1:9">
      <c r="A98" s="13">
        <v>2002</v>
      </c>
      <c r="B98" s="13">
        <f t="shared" si="10"/>
        <v>0</v>
      </c>
      <c r="C98" s="13">
        <f t="shared" si="11"/>
        <v>7</v>
      </c>
      <c r="D98" s="13">
        <f t="shared" si="12"/>
        <v>0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0.69078947400000001</v>
      </c>
      <c r="I98" s="13">
        <f t="shared" si="13"/>
        <v>1</v>
      </c>
    </row>
    <row r="99" spans="1:9">
      <c r="A99" s="13">
        <v>2003</v>
      </c>
      <c r="B99" s="13">
        <f t="shared" si="10"/>
        <v>0</v>
      </c>
      <c r="C99" s="13">
        <f t="shared" si="11"/>
        <v>0</v>
      </c>
      <c r="D99" s="13">
        <f t="shared" si="12"/>
        <v>0</v>
      </c>
      <c r="E99" s="13">
        <f t="shared" si="14"/>
        <v>0</v>
      </c>
      <c r="F99" s="13">
        <f t="shared" si="14"/>
        <v>0</v>
      </c>
      <c r="G99" s="13">
        <f t="shared" si="13"/>
        <v>0</v>
      </c>
      <c r="H99" s="13">
        <f t="shared" si="13"/>
        <v>0.65584415600000001</v>
      </c>
      <c r="I99" s="13">
        <f t="shared" si="13"/>
        <v>1</v>
      </c>
    </row>
    <row r="100" spans="1:9">
      <c r="A100" s="13">
        <v>2004</v>
      </c>
      <c r="B100" s="13">
        <f t="shared" si="10"/>
        <v>0</v>
      </c>
      <c r="C100" s="13">
        <f t="shared" si="11"/>
        <v>0</v>
      </c>
      <c r="D100" s="13">
        <f t="shared" si="12"/>
        <v>0</v>
      </c>
      <c r="E100" s="13">
        <f t="shared" si="14"/>
        <v>0</v>
      </c>
      <c r="F100" s="13">
        <f t="shared" si="14"/>
        <v>0</v>
      </c>
      <c r="G100" s="13">
        <f t="shared" si="13"/>
        <v>0</v>
      </c>
      <c r="H100" s="13">
        <f t="shared" si="13"/>
        <v>0.66438356200000004</v>
      </c>
      <c r="I100" s="13">
        <f t="shared" si="13"/>
        <v>0</v>
      </c>
    </row>
    <row r="101" spans="1:9">
      <c r="A101" s="13">
        <v>2005</v>
      </c>
      <c r="B101" s="13">
        <f t="shared" si="10"/>
        <v>0</v>
      </c>
      <c r="C101" s="13">
        <f t="shared" si="11"/>
        <v>0</v>
      </c>
      <c r="D101" s="13">
        <f t="shared" si="12"/>
        <v>0</v>
      </c>
      <c r="E101" s="13">
        <f t="shared" si="14"/>
        <v>0</v>
      </c>
      <c r="F101" s="13">
        <f t="shared" si="14"/>
        <v>0</v>
      </c>
      <c r="G101" s="13">
        <f t="shared" si="13"/>
        <v>0</v>
      </c>
      <c r="H101" s="13">
        <f t="shared" si="13"/>
        <v>0.67333333299999998</v>
      </c>
      <c r="I101" s="13">
        <f t="shared" si="13"/>
        <v>1</v>
      </c>
    </row>
    <row r="102" spans="1:9">
      <c r="A102" s="13">
        <v>2006</v>
      </c>
      <c r="B102" s="13">
        <f t="shared" si="10"/>
        <v>0</v>
      </c>
      <c r="C102" s="13">
        <f t="shared" si="11"/>
        <v>0</v>
      </c>
      <c r="D102" s="13">
        <f t="shared" si="12"/>
        <v>0</v>
      </c>
      <c r="E102" s="13">
        <f t="shared" si="14"/>
        <v>0</v>
      </c>
      <c r="F102" s="13">
        <f t="shared" si="14"/>
        <v>0</v>
      </c>
      <c r="G102" s="13">
        <f t="shared" si="13"/>
        <v>0</v>
      </c>
      <c r="H102" s="13">
        <f t="shared" si="13"/>
        <v>0.72772277200000002</v>
      </c>
      <c r="I102" s="13">
        <f t="shared" si="13"/>
        <v>1</v>
      </c>
    </row>
    <row r="103" spans="1:9">
      <c r="A103" s="13">
        <v>2007</v>
      </c>
      <c r="B103" s="13">
        <f t="shared" si="10"/>
        <v>0</v>
      </c>
      <c r="C103" s="13">
        <f t="shared" si="11"/>
        <v>20</v>
      </c>
      <c r="D103" s="13">
        <f t="shared" si="12"/>
        <v>0</v>
      </c>
      <c r="E103" s="13">
        <f t="shared" si="14"/>
        <v>0</v>
      </c>
      <c r="F103" s="13">
        <f t="shared" si="14"/>
        <v>0</v>
      </c>
      <c r="G103" s="13">
        <f t="shared" si="13"/>
        <v>0</v>
      </c>
      <c r="H103" s="13">
        <f t="shared" si="13"/>
        <v>0.65189873399999998</v>
      </c>
      <c r="I103" s="13">
        <f t="shared" si="13"/>
        <v>1</v>
      </c>
    </row>
    <row r="104" spans="1:9">
      <c r="A104" s="13">
        <v>2008</v>
      </c>
      <c r="B104" s="13">
        <f t="shared" si="10"/>
        <v>0</v>
      </c>
      <c r="C104" s="13">
        <f t="shared" si="11"/>
        <v>0</v>
      </c>
      <c r="D104" s="13">
        <f t="shared" si="12"/>
        <v>0</v>
      </c>
      <c r="E104" s="13">
        <f t="shared" si="14"/>
        <v>0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0.66</v>
      </c>
      <c r="I104" s="13">
        <f t="shared" si="15"/>
        <v>0</v>
      </c>
    </row>
    <row r="105" spans="1:9">
      <c r="A105" s="13">
        <v>2009</v>
      </c>
      <c r="B105" s="13">
        <f t="shared" si="10"/>
        <v>0</v>
      </c>
      <c r="C105" s="13">
        <f t="shared" si="11"/>
        <v>20</v>
      </c>
      <c r="D105" s="13">
        <f t="shared" si="12"/>
        <v>0</v>
      </c>
      <c r="E105" s="13">
        <f t="shared" ref="E105:F119" si="16">-E67</f>
        <v>0</v>
      </c>
      <c r="F105" s="13">
        <f t="shared" si="16"/>
        <v>0</v>
      </c>
      <c r="G105" s="13">
        <f t="shared" si="15"/>
        <v>0</v>
      </c>
      <c r="H105" s="13">
        <f t="shared" si="15"/>
        <v>0.59558823500000002</v>
      </c>
      <c r="I105" s="13">
        <f t="shared" si="15"/>
        <v>3</v>
      </c>
    </row>
    <row r="106" spans="1:9">
      <c r="A106" s="13">
        <v>2010</v>
      </c>
      <c r="B106" s="13">
        <f t="shared" si="10"/>
        <v>0</v>
      </c>
      <c r="C106" s="13">
        <f t="shared" si="11"/>
        <v>0</v>
      </c>
      <c r="D106" s="13">
        <f t="shared" si="12"/>
        <v>0</v>
      </c>
      <c r="E106" s="13">
        <f t="shared" si="16"/>
        <v>0</v>
      </c>
      <c r="F106" s="13">
        <f t="shared" si="16"/>
        <v>0</v>
      </c>
      <c r="G106" s="13">
        <f t="shared" si="15"/>
        <v>0</v>
      </c>
      <c r="H106" s="13">
        <f t="shared" si="15"/>
        <v>0.57042253499999995</v>
      </c>
      <c r="I106" s="13">
        <f t="shared" si="15"/>
        <v>0</v>
      </c>
    </row>
    <row r="107" spans="1:9">
      <c r="A107" s="13">
        <v>2011</v>
      </c>
      <c r="B107" s="13">
        <f t="shared" si="10"/>
        <v>0</v>
      </c>
      <c r="C107" s="13">
        <f t="shared" si="11"/>
        <v>0</v>
      </c>
      <c r="D107" s="13">
        <f t="shared" si="12"/>
        <v>0</v>
      </c>
      <c r="E107" s="13">
        <f t="shared" si="16"/>
        <v>0</v>
      </c>
      <c r="F107" s="13">
        <f t="shared" si="16"/>
        <v>0</v>
      </c>
      <c r="G107" s="13">
        <f t="shared" si="15"/>
        <v>0</v>
      </c>
      <c r="H107" s="13">
        <f t="shared" si="15"/>
        <v>0.62318840600000003</v>
      </c>
      <c r="I107" s="13">
        <f t="shared" si="15"/>
        <v>0</v>
      </c>
    </row>
    <row r="108" spans="1:9">
      <c r="A108" s="13">
        <v>2012</v>
      </c>
      <c r="B108" s="13">
        <f t="shared" si="10"/>
        <v>0</v>
      </c>
      <c r="C108" s="13">
        <f t="shared" si="11"/>
        <v>79</v>
      </c>
      <c r="D108" s="13">
        <f t="shared" si="12"/>
        <v>0</v>
      </c>
      <c r="E108" s="13">
        <f t="shared" si="16"/>
        <v>0</v>
      </c>
      <c r="F108" s="13">
        <f t="shared" si="16"/>
        <v>0</v>
      </c>
      <c r="G108" s="13">
        <f t="shared" si="15"/>
        <v>0</v>
      </c>
      <c r="H108" s="13">
        <f t="shared" si="15"/>
        <v>0.60869565199999998</v>
      </c>
      <c r="I108" s="13">
        <f t="shared" si="15"/>
        <v>2</v>
      </c>
    </row>
    <row r="109" spans="1:9">
      <c r="A109" s="13">
        <v>2013</v>
      </c>
      <c r="B109" s="13">
        <f t="shared" si="10"/>
        <v>0</v>
      </c>
      <c r="C109" s="13">
        <f t="shared" si="11"/>
        <v>41</v>
      </c>
      <c r="D109" s="13">
        <f t="shared" si="12"/>
        <v>0</v>
      </c>
      <c r="E109" s="13">
        <f t="shared" si="16"/>
        <v>0</v>
      </c>
      <c r="F109" s="13">
        <f t="shared" si="16"/>
        <v>0</v>
      </c>
      <c r="G109" s="13">
        <f t="shared" si="15"/>
        <v>0</v>
      </c>
      <c r="H109" s="13">
        <f t="shared" si="15"/>
        <v>0.5703125</v>
      </c>
      <c r="I109" s="13">
        <f t="shared" si="15"/>
        <v>0</v>
      </c>
    </row>
    <row r="110" spans="1:9">
      <c r="A110" s="13">
        <v>2014</v>
      </c>
      <c r="B110" s="13">
        <f t="shared" si="10"/>
        <v>0</v>
      </c>
      <c r="C110" s="13">
        <f t="shared" si="11"/>
        <v>0</v>
      </c>
      <c r="D110" s="13">
        <f t="shared" si="12"/>
        <v>0</v>
      </c>
      <c r="E110" s="13">
        <f t="shared" si="16"/>
        <v>0</v>
      </c>
      <c r="F110" s="13">
        <f t="shared" si="16"/>
        <v>0</v>
      </c>
      <c r="G110" s="13">
        <f t="shared" si="15"/>
        <v>0</v>
      </c>
      <c r="H110" s="13">
        <f t="shared" si="15"/>
        <v>0.57499999999999996</v>
      </c>
      <c r="I110" s="13">
        <f t="shared" si="15"/>
        <v>0</v>
      </c>
    </row>
    <row r="111" spans="1:9">
      <c r="A111" s="13">
        <v>2015</v>
      </c>
      <c r="B111" s="13">
        <f t="shared" si="10"/>
        <v>0</v>
      </c>
      <c r="C111" s="13">
        <f t="shared" si="11"/>
        <v>2</v>
      </c>
      <c r="D111" s="13">
        <f t="shared" si="12"/>
        <v>0</v>
      </c>
      <c r="E111" s="13">
        <f t="shared" si="16"/>
        <v>0</v>
      </c>
      <c r="F111" s="13">
        <f t="shared" si="16"/>
        <v>0</v>
      </c>
      <c r="G111" s="13">
        <f t="shared" si="15"/>
        <v>0</v>
      </c>
      <c r="H111" s="13">
        <f t="shared" si="15"/>
        <v>0.55128205100000005</v>
      </c>
      <c r="I111" s="13">
        <f t="shared" si="15"/>
        <v>0</v>
      </c>
    </row>
    <row r="112" spans="1:9">
      <c r="A112" s="13">
        <v>2016</v>
      </c>
      <c r="B112" s="13">
        <f t="shared" si="10"/>
        <v>0</v>
      </c>
      <c r="C112" s="13">
        <f t="shared" si="11"/>
        <v>2</v>
      </c>
      <c r="D112" s="13">
        <f t="shared" si="12"/>
        <v>0</v>
      </c>
      <c r="E112" s="13">
        <f t="shared" si="16"/>
        <v>0</v>
      </c>
      <c r="F112" s="13">
        <f t="shared" si="16"/>
        <v>0</v>
      </c>
      <c r="G112" s="13">
        <f t="shared" si="15"/>
        <v>0</v>
      </c>
      <c r="H112" s="13">
        <f t="shared" si="15"/>
        <v>0.58125000000000004</v>
      </c>
      <c r="I112" s="13">
        <f t="shared" si="15"/>
        <v>0</v>
      </c>
    </row>
    <row r="113" spans="1:1023">
      <c r="A113" s="13">
        <v>2017</v>
      </c>
      <c r="B113" s="13">
        <f t="shared" si="10"/>
        <v>0</v>
      </c>
      <c r="C113" s="13">
        <f t="shared" si="11"/>
        <v>9</v>
      </c>
      <c r="D113" s="13">
        <f t="shared" si="12"/>
        <v>0</v>
      </c>
      <c r="E113" s="13">
        <f t="shared" si="16"/>
        <v>0</v>
      </c>
      <c r="F113" s="13">
        <f t="shared" si="16"/>
        <v>0</v>
      </c>
      <c r="G113" s="13">
        <f t="shared" si="15"/>
        <v>0</v>
      </c>
      <c r="H113" s="13">
        <f t="shared" si="15"/>
        <v>0.61290322600000002</v>
      </c>
      <c r="I113" s="13">
        <f t="shared" si="15"/>
        <v>0</v>
      </c>
    </row>
    <row r="114" spans="1:1023">
      <c r="A114" s="13">
        <v>2018</v>
      </c>
      <c r="B114" s="13">
        <f t="shared" si="10"/>
        <v>0</v>
      </c>
      <c r="C114" s="13">
        <f t="shared" si="11"/>
        <v>143</v>
      </c>
      <c r="D114" s="13">
        <f t="shared" si="12"/>
        <v>0</v>
      </c>
      <c r="E114" s="13">
        <f t="shared" si="16"/>
        <v>0</v>
      </c>
      <c r="F114" s="13">
        <f t="shared" si="16"/>
        <v>0</v>
      </c>
      <c r="G114" s="13">
        <f t="shared" si="15"/>
        <v>0</v>
      </c>
      <c r="H114" s="13">
        <f t="shared" si="15"/>
        <v>0.66509434000000001</v>
      </c>
      <c r="I114" s="13">
        <f t="shared" si="15"/>
        <v>0</v>
      </c>
    </row>
    <row r="115" spans="1:1023">
      <c r="A115" s="13">
        <v>2019</v>
      </c>
      <c r="B115" s="13">
        <f t="shared" si="10"/>
        <v>0</v>
      </c>
      <c r="C115" s="13">
        <f t="shared" si="11"/>
        <v>2</v>
      </c>
      <c r="D115" s="13">
        <f t="shared" si="12"/>
        <v>0</v>
      </c>
      <c r="E115" s="13">
        <f t="shared" si="16"/>
        <v>0</v>
      </c>
      <c r="F115" s="13">
        <f t="shared" si="16"/>
        <v>0</v>
      </c>
      <c r="G115" s="13">
        <f t="shared" si="15"/>
        <v>0</v>
      </c>
      <c r="H115" s="13">
        <f t="shared" si="15"/>
        <v>0.60101010099999996</v>
      </c>
      <c r="I115" s="13">
        <f t="shared" si="15"/>
        <v>0</v>
      </c>
    </row>
    <row r="116" spans="1:1023">
      <c r="A116" s="13">
        <v>2020</v>
      </c>
      <c r="B116" s="13">
        <f t="shared" si="10"/>
        <v>0</v>
      </c>
      <c r="C116" s="13">
        <f t="shared" si="11"/>
        <v>15</v>
      </c>
      <c r="D116" s="13">
        <f t="shared" si="12"/>
        <v>0</v>
      </c>
      <c r="E116" s="13">
        <f t="shared" si="16"/>
        <v>0</v>
      </c>
      <c r="F116" s="13">
        <f t="shared" si="16"/>
        <v>0</v>
      </c>
      <c r="G116" s="13">
        <f t="shared" si="15"/>
        <v>0</v>
      </c>
      <c r="H116" s="13">
        <f t="shared" si="15"/>
        <v>0.66500000000000004</v>
      </c>
      <c r="I116" s="13">
        <f t="shared" si="15"/>
        <v>0</v>
      </c>
    </row>
    <row r="117" spans="1:1023">
      <c r="A117" s="13">
        <v>2021</v>
      </c>
      <c r="B117" s="13">
        <f t="shared" si="10"/>
        <v>0</v>
      </c>
      <c r="C117" s="13">
        <f t="shared" si="11"/>
        <v>20</v>
      </c>
      <c r="D117" s="13">
        <f t="shared" si="12"/>
        <v>0</v>
      </c>
      <c r="E117" s="13">
        <f t="shared" si="16"/>
        <v>0</v>
      </c>
      <c r="F117" s="13">
        <f t="shared" si="16"/>
        <v>0</v>
      </c>
      <c r="G117" s="13">
        <f t="shared" si="15"/>
        <v>0</v>
      </c>
      <c r="H117" s="13">
        <f t="shared" si="15"/>
        <v>0.58823529399999996</v>
      </c>
      <c r="I117" s="13">
        <f t="shared" si="15"/>
        <v>0</v>
      </c>
    </row>
    <row r="118" spans="1:1023">
      <c r="A118" s="13">
        <v>2022</v>
      </c>
      <c r="B118" s="13">
        <f t="shared" si="10"/>
        <v>0</v>
      </c>
      <c r="C118" s="13">
        <f t="shared" si="11"/>
        <v>12</v>
      </c>
      <c r="D118" s="13">
        <f t="shared" si="12"/>
        <v>0</v>
      </c>
      <c r="E118" s="13">
        <f t="shared" si="16"/>
        <v>0</v>
      </c>
      <c r="F118" s="13">
        <f t="shared" si="16"/>
        <v>0</v>
      </c>
      <c r="G118" s="13">
        <f t="shared" si="15"/>
        <v>0</v>
      </c>
      <c r="H118" s="13">
        <f t="shared" si="15"/>
        <v>0.625</v>
      </c>
      <c r="I118" s="13">
        <f t="shared" si="15"/>
        <v>1</v>
      </c>
    </row>
    <row r="119" spans="1:1023">
      <c r="A119" s="13">
        <v>2023</v>
      </c>
      <c r="B119" s="13">
        <f t="shared" si="10"/>
        <v>0</v>
      </c>
      <c r="C119" s="13">
        <f t="shared" si="11"/>
        <v>8</v>
      </c>
      <c r="D119" s="13">
        <f t="shared" si="12"/>
        <v>0</v>
      </c>
      <c r="E119" s="13">
        <f t="shared" si="16"/>
        <v>0</v>
      </c>
      <c r="F119" s="13">
        <f>-F81</f>
        <v>0</v>
      </c>
      <c r="G119" s="13">
        <f t="shared" si="15"/>
        <v>0</v>
      </c>
      <c r="H119" s="13">
        <f t="shared" si="15"/>
        <v>0.54069767400000002</v>
      </c>
      <c r="I119" s="13">
        <f t="shared" si="15"/>
        <v>1</v>
      </c>
    </row>
    <row r="120" spans="1:1023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</row>
    <row r="121" spans="1:1023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</row>
    <row r="123" spans="1:1023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3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</row>
    <row r="125" spans="1:1023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</row>
    <row r="126" spans="1:1023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</row>
    <row r="127" spans="1:1023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</row>
    <row r="128" spans="1:1023">
      <c r="A128" s="25">
        <v>1992</v>
      </c>
      <c r="B128" s="25">
        <f>(B88-B$120)/B$121</f>
        <v>7.7196092360300783E-2</v>
      </c>
      <c r="C128" s="26">
        <f t="shared" ref="C128" si="17">(C88-C$120)/C$121</f>
        <v>-1.613637508610484E-2</v>
      </c>
      <c r="D128" s="26">
        <f t="shared" ref="D128:I137" si="18">(D88-D$120)/D$121</f>
        <v>-0.47129290612845359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-0.55025530449134741</v>
      </c>
      <c r="I128" s="25">
        <f t="shared" si="18"/>
        <v>-3.2324835978693942E-2</v>
      </c>
      <c r="K128" s="35"/>
    </row>
    <row r="129" spans="1:9">
      <c r="A129" s="25">
        <v>1993</v>
      </c>
      <c r="B129" s="26">
        <f t="shared" ref="B129:C144" si="19">(B89-B$120)/B$121</f>
        <v>7.7196092360300783E-2</v>
      </c>
      <c r="C129" s="26">
        <f t="shared" si="19"/>
        <v>-0.14291987853007457</v>
      </c>
      <c r="D129" s="26">
        <f t="shared" si="18"/>
        <v>-0.47129290612845359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-0.66097787720566914</v>
      </c>
      <c r="I129" s="26">
        <f t="shared" si="18"/>
        <v>-0.71502537184870985</v>
      </c>
    </row>
    <row r="130" spans="1:9">
      <c r="A130" s="25">
        <v>1994</v>
      </c>
      <c r="B130" s="26">
        <f t="shared" si="19"/>
        <v>7.7196092360300783E-2</v>
      </c>
      <c r="C130" s="26">
        <f t="shared" si="19"/>
        <v>-0.15838128138909527</v>
      </c>
      <c r="D130" s="26">
        <f t="shared" si="18"/>
        <v>-0.47129290612845359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-0.31415371364120837</v>
      </c>
      <c r="I130" s="26">
        <f t="shared" si="18"/>
        <v>-0.71502537184870985</v>
      </c>
    </row>
    <row r="131" spans="1:9">
      <c r="A131" s="25">
        <v>1995</v>
      </c>
      <c r="B131" s="26">
        <f t="shared" si="19"/>
        <v>7.7196092360300783E-2</v>
      </c>
      <c r="C131" s="26">
        <f t="shared" si="19"/>
        <v>0.29309168209430914</v>
      </c>
      <c r="D131" s="26">
        <f t="shared" si="18"/>
        <v>-0.47129290612845359</v>
      </c>
      <c r="E131" s="26">
        <f t="shared" si="18"/>
        <v>0.22358915376221591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-0.98402401206726797</v>
      </c>
      <c r="I131" s="26">
        <f t="shared" si="18"/>
        <v>-3.2324835978693942E-2</v>
      </c>
    </row>
    <row r="132" spans="1:9">
      <c r="A132" s="25">
        <v>1996</v>
      </c>
      <c r="B132" s="26">
        <f t="shared" si="19"/>
        <v>7.7196092360300783E-2</v>
      </c>
      <c r="C132" s="26">
        <f t="shared" si="19"/>
        <v>0.64561166727998109</v>
      </c>
      <c r="D132" s="26">
        <f t="shared" si="18"/>
        <v>-0.47129290612845359</v>
      </c>
      <c r="E132" s="26">
        <f t="shared" si="18"/>
        <v>0.22358915376221591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5.2452749823942478E-3</v>
      </c>
      <c r="I132" s="26">
        <f t="shared" si="18"/>
        <v>-0.71502537184870985</v>
      </c>
    </row>
    <row r="133" spans="1:9">
      <c r="A133" s="25">
        <v>1997</v>
      </c>
      <c r="B133" s="26">
        <f t="shared" si="19"/>
        <v>7.7196092360300783E-2</v>
      </c>
      <c r="C133" s="26">
        <f t="shared" si="19"/>
        <v>0.56830465298487753</v>
      </c>
      <c r="D133" s="26">
        <f t="shared" si="18"/>
        <v>-0.47129290612845359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-7.7701419162537699E-2</v>
      </c>
      <c r="I133" s="26">
        <f t="shared" si="18"/>
        <v>0.65037569989132193</v>
      </c>
    </row>
    <row r="134" spans="1:9">
      <c r="A134" s="25">
        <v>1998</v>
      </c>
      <c r="B134" s="26">
        <f t="shared" si="19"/>
        <v>7.7196092360300783E-2</v>
      </c>
      <c r="C134" s="26">
        <f t="shared" si="19"/>
        <v>-0.10890479224022903</v>
      </c>
      <c r="D134" s="26">
        <f t="shared" si="18"/>
        <v>-0.47129290612845359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0.10016416600622674</v>
      </c>
      <c r="I134" s="26">
        <f t="shared" si="18"/>
        <v>-0.71502537184870985</v>
      </c>
    </row>
    <row r="135" spans="1:9">
      <c r="A135" s="25">
        <v>1999</v>
      </c>
      <c r="B135" s="26">
        <f t="shared" si="19"/>
        <v>7.7196092360300783E-2</v>
      </c>
      <c r="C135" s="26">
        <f t="shared" si="19"/>
        <v>-0.21095005110976564</v>
      </c>
      <c r="D135" s="26">
        <f t="shared" si="18"/>
        <v>-0.47129290612845359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9.1209557051619955E-2</v>
      </c>
      <c r="I135" s="26">
        <f t="shared" si="18"/>
        <v>-3.2324835978693942E-2</v>
      </c>
    </row>
    <row r="136" spans="1:9">
      <c r="A136" s="25">
        <v>2000</v>
      </c>
      <c r="B136" s="26">
        <f t="shared" si="19"/>
        <v>7.7196092360300783E-2</v>
      </c>
      <c r="C136" s="26">
        <f t="shared" si="19"/>
        <v>-0.27898022368945669</v>
      </c>
      <c r="D136" s="26">
        <f t="shared" si="18"/>
        <v>-0.47129290612845359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8.7654044166874875E-2</v>
      </c>
      <c r="I136" s="26">
        <f t="shared" si="18"/>
        <v>-0.71502537184870985</v>
      </c>
    </row>
    <row r="137" spans="1:9">
      <c r="A137" s="25">
        <v>2001</v>
      </c>
      <c r="B137" s="26">
        <f t="shared" si="19"/>
        <v>7.7196092360300783E-2</v>
      </c>
      <c r="C137" s="26">
        <f t="shared" si="19"/>
        <v>-0.27898022368945669</v>
      </c>
      <c r="D137" s="26">
        <f t="shared" si="18"/>
        <v>-0.47129290612845359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-0.16123150235668815</v>
      </c>
      <c r="I137" s="26">
        <f t="shared" si="18"/>
        <v>-3.2324835978693942E-2</v>
      </c>
    </row>
    <row r="138" spans="1:9">
      <c r="A138" s="25">
        <v>2002</v>
      </c>
      <c r="B138" s="26">
        <f t="shared" si="19"/>
        <v>7.7196092360300783E-2</v>
      </c>
      <c r="C138" s="26">
        <f t="shared" si="19"/>
        <v>-0.25733425968682772</v>
      </c>
      <c r="D138" s="26">
        <f t="shared" ref="D138:I147" si="20">(D98-D$120)/D$121</f>
        <v>-0.47129290612845359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-0.12193378032772116</v>
      </c>
      <c r="I138" s="26">
        <f t="shared" si="20"/>
        <v>-3.2324835978693942E-2</v>
      </c>
    </row>
    <row r="139" spans="1:9">
      <c r="A139" s="25">
        <v>2003</v>
      </c>
      <c r="B139" s="26">
        <f t="shared" si="19"/>
        <v>7.7196092360300783E-2</v>
      </c>
      <c r="C139" s="26">
        <f t="shared" si="19"/>
        <v>-0.27898022368945669</v>
      </c>
      <c r="D139" s="26">
        <f t="shared" si="20"/>
        <v>-0.47129290612845359</v>
      </c>
      <c r="E139" s="26">
        <f t="shared" si="20"/>
        <v>0.22358915376221591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-0.31907449748495548</v>
      </c>
      <c r="I139" s="26">
        <f t="shared" si="20"/>
        <v>-3.2324835978693942E-2</v>
      </c>
    </row>
    <row r="140" spans="1:9">
      <c r="A140" s="25">
        <v>2004</v>
      </c>
      <c r="B140" s="26">
        <f t="shared" si="19"/>
        <v>7.7196092360300783E-2</v>
      </c>
      <c r="C140" s="26">
        <f t="shared" si="19"/>
        <v>-0.27898022368945669</v>
      </c>
      <c r="D140" s="26">
        <f t="shared" si="20"/>
        <v>-0.47129290612845359</v>
      </c>
      <c r="E140" s="26">
        <f t="shared" si="20"/>
        <v>0.22358915376221591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-0.27090024355666686</v>
      </c>
      <c r="I140" s="26">
        <f t="shared" si="20"/>
        <v>-0.71502537184870985</v>
      </c>
    </row>
    <row r="141" spans="1:9">
      <c r="A141" s="25">
        <v>2005</v>
      </c>
      <c r="B141" s="26">
        <f t="shared" si="19"/>
        <v>7.7196092360300783E-2</v>
      </c>
      <c r="C141" s="26">
        <f t="shared" si="19"/>
        <v>-0.27898022368945669</v>
      </c>
      <c r="D141" s="26">
        <f t="shared" si="20"/>
        <v>-0.47129290612845359</v>
      </c>
      <c r="E141" s="26">
        <f t="shared" si="20"/>
        <v>0.22358915376221591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-0.22041095416651149</v>
      </c>
      <c r="I141" s="26">
        <f t="shared" si="20"/>
        <v>-3.2324835978693942E-2</v>
      </c>
    </row>
    <row r="142" spans="1:9">
      <c r="A142" s="25">
        <v>2006</v>
      </c>
      <c r="B142" s="26">
        <f t="shared" si="19"/>
        <v>7.7196092360300783E-2</v>
      </c>
      <c r="C142" s="26">
        <f t="shared" si="19"/>
        <v>-0.27898022368945669</v>
      </c>
      <c r="D142" s="26">
        <f t="shared" si="20"/>
        <v>-0.47129290612845359</v>
      </c>
      <c r="E142" s="26">
        <f t="shared" si="20"/>
        <v>0.22358915376221591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8.6421938590099223E-2</v>
      </c>
      <c r="I142" s="26">
        <f t="shared" si="20"/>
        <v>-3.2324835978693942E-2</v>
      </c>
    </row>
    <row r="143" spans="1:9">
      <c r="A143" s="25">
        <v>2007</v>
      </c>
      <c r="B143" s="26">
        <f t="shared" si="19"/>
        <v>7.7196092360300783E-2</v>
      </c>
      <c r="C143" s="26">
        <f t="shared" si="19"/>
        <v>-0.21713461225337391</v>
      </c>
      <c r="D143" s="26">
        <f t="shared" si="20"/>
        <v>-0.47129290612845359</v>
      </c>
      <c r="E143" s="26">
        <f t="shared" si="20"/>
        <v>0.22358915376221591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-0.341332223757984</v>
      </c>
      <c r="I143" s="26">
        <f t="shared" si="20"/>
        <v>-3.2324835978693942E-2</v>
      </c>
    </row>
    <row r="144" spans="1:9">
      <c r="A144" s="25">
        <v>2008</v>
      </c>
      <c r="B144" s="26">
        <f t="shared" si="19"/>
        <v>7.7196092360300783E-2</v>
      </c>
      <c r="C144" s="26">
        <f t="shared" si="19"/>
        <v>-0.27898022368945669</v>
      </c>
      <c r="D144" s="26">
        <f t="shared" si="20"/>
        <v>-0.47129290612845359</v>
      </c>
      <c r="E144" s="26">
        <f t="shared" si="20"/>
        <v>0.22358915376221591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-0.29562969533567779</v>
      </c>
      <c r="I144" s="26">
        <f t="shared" si="20"/>
        <v>-0.71502537184870985</v>
      </c>
    </row>
    <row r="145" spans="1:9">
      <c r="A145" s="25">
        <v>2009</v>
      </c>
      <c r="B145" s="26">
        <f t="shared" ref="B145:C159" si="21">(B105-B$120)/B$121</f>
        <v>7.7196092360300783E-2</v>
      </c>
      <c r="C145" s="26">
        <f t="shared" si="21"/>
        <v>-0.21713461225337391</v>
      </c>
      <c r="D145" s="26">
        <f t="shared" si="20"/>
        <v>-0.47129290612845359</v>
      </c>
      <c r="E145" s="26">
        <f t="shared" si="20"/>
        <v>0.22358915376221591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-0.65900259540381412</v>
      </c>
      <c r="I145" s="26">
        <f t="shared" si="20"/>
        <v>1.3330762357613379</v>
      </c>
    </row>
    <row r="146" spans="1:9">
      <c r="A146" s="25">
        <v>2010</v>
      </c>
      <c r="B146" s="26">
        <f t="shared" si="21"/>
        <v>7.7196092360300783E-2</v>
      </c>
      <c r="C146" s="26">
        <f t="shared" si="21"/>
        <v>-0.27898022368945669</v>
      </c>
      <c r="D146" s="26">
        <f t="shared" si="20"/>
        <v>-0.47129290612845359</v>
      </c>
      <c r="E146" s="26">
        <f t="shared" si="20"/>
        <v>0.22358915376221591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-0.8009725195511298</v>
      </c>
      <c r="I146" s="26">
        <f t="shared" si="20"/>
        <v>-0.71502537184870985</v>
      </c>
    </row>
    <row r="147" spans="1:9">
      <c r="A147" s="25">
        <v>2011</v>
      </c>
      <c r="B147" s="26">
        <f t="shared" si="21"/>
        <v>7.7196092360300783E-2</v>
      </c>
      <c r="C147" s="26">
        <f t="shared" si="21"/>
        <v>-0.27898022368945669</v>
      </c>
      <c r="D147" s="26">
        <f t="shared" si="20"/>
        <v>-0.47129290612845359</v>
      </c>
      <c r="E147" s="26">
        <f t="shared" si="20"/>
        <v>0.22358915376221591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-0.50329883261068975</v>
      </c>
      <c r="I147" s="26">
        <f t="shared" si="20"/>
        <v>-0.71502537184870985</v>
      </c>
    </row>
    <row r="148" spans="1:9">
      <c r="A148" s="25">
        <v>2012</v>
      </c>
      <c r="B148" s="26">
        <f t="shared" si="21"/>
        <v>7.7196092360300783E-2</v>
      </c>
      <c r="C148" s="26">
        <f t="shared" si="21"/>
        <v>-3.4690058516929675E-2</v>
      </c>
      <c r="D148" s="26">
        <f t="shared" ref="D148:I157" si="22">(D108-D$120)/D$121</f>
        <v>-0.47129290612845359</v>
      </c>
      <c r="E148" s="26">
        <f t="shared" si="22"/>
        <v>0.22358915376221591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-0.58505833805125795</v>
      </c>
      <c r="I148" s="26">
        <f t="shared" si="22"/>
        <v>0.65037569989132193</v>
      </c>
    </row>
    <row r="149" spans="1:9">
      <c r="A149" s="25">
        <v>2013</v>
      </c>
      <c r="B149" s="26">
        <f t="shared" si="21"/>
        <v>7.7196092360300783E-2</v>
      </c>
      <c r="C149" s="26">
        <f t="shared" si="21"/>
        <v>-0.15219672024548697</v>
      </c>
      <c r="D149" s="26">
        <f t="shared" si="22"/>
        <v>-0.47129290612845359</v>
      </c>
      <c r="E149" s="26">
        <f t="shared" si="22"/>
        <v>0.22358915376221591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-0.80159327163048955</v>
      </c>
      <c r="I149" s="26">
        <f t="shared" si="22"/>
        <v>-0.71502537184870985</v>
      </c>
    </row>
    <row r="150" spans="1:9">
      <c r="A150" s="25">
        <v>2014</v>
      </c>
      <c r="B150" s="26">
        <f t="shared" si="21"/>
        <v>7.7196092360300783E-2</v>
      </c>
      <c r="C150" s="26">
        <f t="shared" si="21"/>
        <v>-0.27898022368945669</v>
      </c>
      <c r="D150" s="26">
        <f t="shared" si="22"/>
        <v>-0.47129290612845359</v>
      </c>
      <c r="E150" s="26">
        <f t="shared" si="22"/>
        <v>0.22358915376221591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-0.7751491822771025</v>
      </c>
      <c r="I150" s="26">
        <f t="shared" si="22"/>
        <v>-0.71502537184870985</v>
      </c>
    </row>
    <row r="151" spans="1:9">
      <c r="A151" s="25">
        <v>2015</v>
      </c>
      <c r="B151" s="26">
        <f t="shared" si="21"/>
        <v>7.7196092360300783E-2</v>
      </c>
      <c r="C151" s="26">
        <f t="shared" si="21"/>
        <v>-0.27279566254584842</v>
      </c>
      <c r="D151" s="26">
        <f t="shared" si="22"/>
        <v>-0.47129290612845359</v>
      </c>
      <c r="E151" s="26">
        <f t="shared" si="22"/>
        <v>0.22358915376221591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-0.90895175563925323</v>
      </c>
      <c r="I151" s="26">
        <f t="shared" si="22"/>
        <v>-0.71502537184870985</v>
      </c>
    </row>
    <row r="152" spans="1:9">
      <c r="A152" s="25">
        <v>2016</v>
      </c>
      <c r="B152" s="26">
        <f t="shared" si="21"/>
        <v>7.7196092360300783E-2</v>
      </c>
      <c r="C152" s="26">
        <f t="shared" si="21"/>
        <v>-0.27279566254584842</v>
      </c>
      <c r="D152" s="26">
        <f t="shared" si="22"/>
        <v>-0.47129290612845359</v>
      </c>
      <c r="E152" s="26">
        <f t="shared" si="22"/>
        <v>0.22358915376221591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-0.73989039647258548</v>
      </c>
      <c r="I152" s="26">
        <f t="shared" si="22"/>
        <v>-0.71502537184870985</v>
      </c>
    </row>
    <row r="153" spans="1:9">
      <c r="A153" s="25">
        <v>2017</v>
      </c>
      <c r="B153" s="26">
        <f t="shared" si="21"/>
        <v>7.7196092360300783E-2</v>
      </c>
      <c r="C153" s="26">
        <f t="shared" si="21"/>
        <v>-0.25114969854321945</v>
      </c>
      <c r="D153" s="26">
        <f t="shared" si="22"/>
        <v>-0.47129290612845359</v>
      </c>
      <c r="E153" s="26">
        <f t="shared" si="22"/>
        <v>0.22358915376221591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-0.56132170598363318</v>
      </c>
      <c r="I153" s="26">
        <f t="shared" si="22"/>
        <v>-0.71502537184870985</v>
      </c>
    </row>
    <row r="154" spans="1:9">
      <c r="A154" s="25">
        <v>2018</v>
      </c>
      <c r="B154" s="26">
        <f t="shared" si="21"/>
        <v>7.7196092360300783E-2</v>
      </c>
      <c r="C154" s="26">
        <f t="shared" si="21"/>
        <v>0.16321589807853526</v>
      </c>
      <c r="D154" s="26">
        <f t="shared" si="22"/>
        <v>-0.47129290612845359</v>
      </c>
      <c r="E154" s="26">
        <f t="shared" si="22"/>
        <v>0.22358915376221591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-0.26689045647561704</v>
      </c>
      <c r="I154" s="26">
        <f t="shared" si="22"/>
        <v>-0.71502537184870985</v>
      </c>
    </row>
    <row r="155" spans="1:9">
      <c r="A155" s="25">
        <v>2019</v>
      </c>
      <c r="B155" s="26">
        <f t="shared" si="21"/>
        <v>7.7196092360300783E-2</v>
      </c>
      <c r="C155" s="26">
        <f t="shared" si="21"/>
        <v>-0.27279566254584842</v>
      </c>
      <c r="D155" s="26">
        <f t="shared" si="22"/>
        <v>-0.47129290612845359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-0.628415649491048</v>
      </c>
      <c r="I155" s="26">
        <f t="shared" si="22"/>
        <v>-0.71502537184870985</v>
      </c>
    </row>
    <row r="156" spans="1:9">
      <c r="A156" s="25">
        <v>2020</v>
      </c>
      <c r="B156" s="26">
        <f t="shared" si="21"/>
        <v>7.7196092360300783E-2</v>
      </c>
      <c r="C156" s="26">
        <f t="shared" si="21"/>
        <v>-0.23259601511239461</v>
      </c>
      <c r="D156" s="26">
        <f t="shared" si="22"/>
        <v>-0.47129290612845359</v>
      </c>
      <c r="E156" s="26">
        <f t="shared" si="22"/>
        <v>0.22358915376221591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-0.26742266669206455</v>
      </c>
      <c r="I156" s="26">
        <f t="shared" si="22"/>
        <v>-0.71502537184870985</v>
      </c>
    </row>
    <row r="157" spans="1:9">
      <c r="A157" s="25">
        <v>2021</v>
      </c>
      <c r="B157" s="26">
        <f t="shared" si="21"/>
        <v>7.7196092360300783E-2</v>
      </c>
      <c r="C157" s="26">
        <f t="shared" si="21"/>
        <v>-0.21713461225337391</v>
      </c>
      <c r="D157" s="26">
        <f t="shared" si="22"/>
        <v>-0.47129290612845359</v>
      </c>
      <c r="E157" s="26">
        <f t="shared" si="22"/>
        <v>0.22358915376221591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-0.70048351888417404</v>
      </c>
      <c r="I157" s="26">
        <f t="shared" si="22"/>
        <v>-0.71502537184870985</v>
      </c>
    </row>
    <row r="158" spans="1:9">
      <c r="A158" s="25">
        <v>2022</v>
      </c>
      <c r="B158" s="26">
        <f t="shared" si="21"/>
        <v>7.7196092360300783E-2</v>
      </c>
      <c r="C158" s="26">
        <f t="shared" si="21"/>
        <v>-0.24187285682780704</v>
      </c>
      <c r="D158" s="26">
        <f t="shared" ref="D158:I159" si="23">(D118-D$120)/D$121</f>
        <v>-0.47129290612845359</v>
      </c>
      <c r="E158" s="26">
        <f t="shared" si="23"/>
        <v>0.22358915376221591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-0.49307889584097031</v>
      </c>
      <c r="I158" s="26">
        <f t="shared" si="23"/>
        <v>-3.2324835978693942E-2</v>
      </c>
    </row>
    <row r="159" spans="1:9">
      <c r="A159" s="25">
        <v>2023</v>
      </c>
      <c r="B159" s="25">
        <f>(B119-B$120)/B$121</f>
        <v>7.7196092360300783E-2</v>
      </c>
      <c r="C159" s="26">
        <f t="shared" si="21"/>
        <v>-0.25424197911502361</v>
      </c>
      <c r="D159" s="26">
        <f t="shared" si="23"/>
        <v>-0.47129290612845359</v>
      </c>
      <c r="E159" s="26">
        <f t="shared" si="23"/>
        <v>0.22358915376221591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-0.96866252068201364</v>
      </c>
      <c r="I159" s="25">
        <f t="shared" si="23"/>
        <v>-3.2324835978693942E-2</v>
      </c>
    </row>
    <row r="161" spans="1:1023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3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</row>
    <row r="163" spans="1:1023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</row>
    <row r="164" spans="1:1023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</row>
    <row r="165" spans="1:1023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</row>
    <row r="166" spans="1:1023">
      <c r="A166" s="25">
        <v>1992</v>
      </c>
      <c r="B166" s="25">
        <f>B128</f>
        <v>7.7196092360300783E-2</v>
      </c>
      <c r="C166" s="25">
        <f t="shared" ref="C166" si="24">C128</f>
        <v>-1.613637508610484E-2</v>
      </c>
      <c r="D166" s="25">
        <f t="shared" ref="D166:I175" si="25">D128</f>
        <v>-0.47129290612845359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-0.55025530449134741</v>
      </c>
      <c r="I166" s="25">
        <f t="shared" si="25"/>
        <v>-3.2324835978693942E-2</v>
      </c>
      <c r="J166" s="58">
        <f t="shared" ref="J166:J197" si="26">MIN(B166:I166)</f>
        <v>-0.55025530449134741</v>
      </c>
      <c r="K166" s="58">
        <f t="shared" ref="K166:K197" si="27">MAX(B166:I166)</f>
        <v>0.22358915376221591</v>
      </c>
    </row>
    <row r="167" spans="1:1023">
      <c r="A167" s="25">
        <v>1993</v>
      </c>
      <c r="B167" s="25">
        <f t="shared" ref="B167:C167" si="28">B129</f>
        <v>7.7196092360300783E-2</v>
      </c>
      <c r="C167" s="25">
        <f t="shared" si="28"/>
        <v>-0.14291987853007457</v>
      </c>
      <c r="D167" s="25">
        <f t="shared" si="25"/>
        <v>-0.47129290612845359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-0.66097787720566914</v>
      </c>
      <c r="I167" s="25">
        <f t="shared" si="25"/>
        <v>-0.71502537184870985</v>
      </c>
      <c r="J167" s="58">
        <f t="shared" si="26"/>
        <v>-0.71502537184870985</v>
      </c>
      <c r="K167" s="58">
        <f t="shared" si="27"/>
        <v>0.22358915376221591</v>
      </c>
    </row>
    <row r="168" spans="1:1023">
      <c r="A168" s="25">
        <v>1994</v>
      </c>
      <c r="B168" s="25">
        <f t="shared" ref="B168:C168" si="29">B130</f>
        <v>7.7196092360300783E-2</v>
      </c>
      <c r="C168" s="25">
        <f t="shared" si="29"/>
        <v>-0.15838128138909527</v>
      </c>
      <c r="D168" s="25">
        <f t="shared" si="25"/>
        <v>-0.47129290612845359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-0.31415371364120837</v>
      </c>
      <c r="I168" s="25">
        <f t="shared" si="25"/>
        <v>-0.71502537184870985</v>
      </c>
      <c r="J168" s="58">
        <f t="shared" si="26"/>
        <v>-0.71502537184870985</v>
      </c>
      <c r="K168" s="58">
        <f t="shared" si="27"/>
        <v>0.22358915376221591</v>
      </c>
    </row>
    <row r="169" spans="1:1023">
      <c r="A169" s="25">
        <v>1995</v>
      </c>
      <c r="B169" s="25">
        <f t="shared" ref="B169:C169" si="30">B131</f>
        <v>7.7196092360300783E-2</v>
      </c>
      <c r="C169" s="25">
        <f t="shared" si="30"/>
        <v>0.29309168209430914</v>
      </c>
      <c r="D169" s="25">
        <f t="shared" si="25"/>
        <v>-0.47129290612845359</v>
      </c>
      <c r="E169" s="25">
        <f t="shared" si="25"/>
        <v>0.22358915376221591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-0.98402401206726797</v>
      </c>
      <c r="I169" s="25">
        <f t="shared" si="25"/>
        <v>-3.2324835978693942E-2</v>
      </c>
      <c r="J169" s="58">
        <f t="shared" si="26"/>
        <v>-0.98402401206726797</v>
      </c>
      <c r="K169" s="58">
        <f t="shared" si="27"/>
        <v>0.29309168209430914</v>
      </c>
    </row>
    <row r="170" spans="1:1023">
      <c r="A170" s="25">
        <v>1996</v>
      </c>
      <c r="B170" s="25">
        <f t="shared" ref="B170:C170" si="31">B132</f>
        <v>7.7196092360300783E-2</v>
      </c>
      <c r="C170" s="25">
        <f t="shared" si="31"/>
        <v>0.64561166727998109</v>
      </c>
      <c r="D170" s="25">
        <f t="shared" si="25"/>
        <v>-0.47129290612845359</v>
      </c>
      <c r="E170" s="25">
        <f t="shared" si="25"/>
        <v>0.22358915376221591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5.2452749823942478E-3</v>
      </c>
      <c r="I170" s="25">
        <f t="shared" si="25"/>
        <v>-0.71502537184870985</v>
      </c>
      <c r="J170" s="58">
        <f t="shared" si="26"/>
        <v>-0.71502537184870985</v>
      </c>
      <c r="K170" s="58">
        <f t="shared" si="27"/>
        <v>0.64561166727998109</v>
      </c>
    </row>
    <row r="171" spans="1:1023">
      <c r="A171" s="25">
        <v>1997</v>
      </c>
      <c r="B171" s="25">
        <f t="shared" ref="B171:C171" si="32">B133</f>
        <v>7.7196092360300783E-2</v>
      </c>
      <c r="C171" s="25">
        <f t="shared" si="32"/>
        <v>0.56830465298487753</v>
      </c>
      <c r="D171" s="25">
        <f t="shared" si="25"/>
        <v>-0.47129290612845359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-7.7701419162537699E-2</v>
      </c>
      <c r="I171" s="25">
        <f t="shared" si="25"/>
        <v>0.65037569989132193</v>
      </c>
      <c r="J171" s="58">
        <f t="shared" si="26"/>
        <v>-0.4747039980166709</v>
      </c>
      <c r="K171" s="58">
        <f t="shared" si="27"/>
        <v>0.65037569989132193</v>
      </c>
    </row>
    <row r="172" spans="1:1023">
      <c r="A172" s="25">
        <v>1998</v>
      </c>
      <c r="B172" s="25">
        <f t="shared" ref="B172:C172" si="33">B134</f>
        <v>7.7196092360300783E-2</v>
      </c>
      <c r="C172" s="25">
        <f t="shared" si="33"/>
        <v>-0.10890479224022903</v>
      </c>
      <c r="D172" s="25">
        <f t="shared" si="25"/>
        <v>-0.47129290612845359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0.10016416600622674</v>
      </c>
      <c r="I172" s="25">
        <f t="shared" si="25"/>
        <v>-0.71502537184870985</v>
      </c>
      <c r="J172" s="58">
        <f t="shared" si="26"/>
        <v>-0.71502537184870985</v>
      </c>
      <c r="K172" s="58">
        <f t="shared" si="27"/>
        <v>0.22358915376221591</v>
      </c>
    </row>
    <row r="173" spans="1:1023">
      <c r="A173" s="25">
        <v>1999</v>
      </c>
      <c r="B173" s="25">
        <f t="shared" ref="B173:C173" si="34">B135</f>
        <v>7.7196092360300783E-2</v>
      </c>
      <c r="C173" s="25">
        <f t="shared" si="34"/>
        <v>-0.21095005110976564</v>
      </c>
      <c r="D173" s="25">
        <f t="shared" si="25"/>
        <v>-0.47129290612845359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9.1209557051619955E-2</v>
      </c>
      <c r="I173" s="25">
        <f t="shared" si="25"/>
        <v>-3.2324835978693942E-2</v>
      </c>
      <c r="J173" s="58">
        <f t="shared" si="26"/>
        <v>-0.4747039980166709</v>
      </c>
      <c r="K173" s="58">
        <f t="shared" si="27"/>
        <v>0.22358915376221591</v>
      </c>
    </row>
    <row r="174" spans="1:1023">
      <c r="A174" s="25">
        <v>2000</v>
      </c>
      <c r="B174" s="25">
        <f t="shared" ref="B174:C174" si="35">B136</f>
        <v>7.7196092360300783E-2</v>
      </c>
      <c r="C174" s="25">
        <f t="shared" si="35"/>
        <v>-0.27898022368945669</v>
      </c>
      <c r="D174" s="25">
        <f t="shared" si="25"/>
        <v>-0.47129290612845359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8.7654044166874875E-2</v>
      </c>
      <c r="I174" s="25">
        <f t="shared" si="25"/>
        <v>-0.71502537184870985</v>
      </c>
      <c r="J174" s="58">
        <f t="shared" si="26"/>
        <v>-0.71502537184870985</v>
      </c>
      <c r="K174" s="58">
        <f t="shared" si="27"/>
        <v>0.22358915376221591</v>
      </c>
    </row>
    <row r="175" spans="1:1023">
      <c r="A175" s="25">
        <v>2001</v>
      </c>
      <c r="B175" s="25">
        <f t="shared" ref="B175:C175" si="36">B137</f>
        <v>7.7196092360300783E-2</v>
      </c>
      <c r="C175" s="25">
        <f t="shared" si="36"/>
        <v>-0.27898022368945669</v>
      </c>
      <c r="D175" s="25">
        <f t="shared" si="25"/>
        <v>-0.47129290612845359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-0.16123150235668815</v>
      </c>
      <c r="I175" s="25">
        <f t="shared" si="25"/>
        <v>-3.2324835978693942E-2</v>
      </c>
      <c r="J175" s="58">
        <f t="shared" si="26"/>
        <v>-0.4747039980166709</v>
      </c>
      <c r="K175" s="58">
        <f t="shared" si="27"/>
        <v>0.22358915376221591</v>
      </c>
    </row>
    <row r="176" spans="1:1023">
      <c r="A176" s="25">
        <v>2002</v>
      </c>
      <c r="B176" s="25">
        <f t="shared" ref="B176:C176" si="37">B138</f>
        <v>7.7196092360300783E-2</v>
      </c>
      <c r="C176" s="25">
        <f t="shared" si="37"/>
        <v>-0.25733425968682772</v>
      </c>
      <c r="D176" s="25">
        <f t="shared" ref="D176:I185" si="38">D138</f>
        <v>-0.47129290612845359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-0.12193378032772116</v>
      </c>
      <c r="I176" s="25">
        <f t="shared" si="38"/>
        <v>-3.2324835978693942E-2</v>
      </c>
      <c r="J176" s="58">
        <f t="shared" si="26"/>
        <v>-0.4747039980166709</v>
      </c>
      <c r="K176" s="58">
        <f t="shared" si="27"/>
        <v>0.22358915376221591</v>
      </c>
    </row>
    <row r="177" spans="1:11">
      <c r="A177" s="25">
        <v>2003</v>
      </c>
      <c r="B177" s="25">
        <f t="shared" ref="B177:C177" si="39">B139</f>
        <v>7.7196092360300783E-2</v>
      </c>
      <c r="C177" s="25">
        <f t="shared" si="39"/>
        <v>-0.27898022368945669</v>
      </c>
      <c r="D177" s="25">
        <f t="shared" si="38"/>
        <v>-0.47129290612845359</v>
      </c>
      <c r="E177" s="25">
        <f t="shared" si="38"/>
        <v>0.22358915376221591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-0.31907449748495548</v>
      </c>
      <c r="I177" s="25">
        <f t="shared" si="38"/>
        <v>-3.2324835978693942E-2</v>
      </c>
      <c r="J177" s="58">
        <f t="shared" si="26"/>
        <v>-0.4747039980166709</v>
      </c>
      <c r="K177" s="58">
        <f t="shared" si="27"/>
        <v>0.22358915376221591</v>
      </c>
    </row>
    <row r="178" spans="1:11">
      <c r="A178" s="25">
        <v>2004</v>
      </c>
      <c r="B178" s="25">
        <f t="shared" ref="B178:C178" si="40">B140</f>
        <v>7.7196092360300783E-2</v>
      </c>
      <c r="C178" s="25">
        <f t="shared" si="40"/>
        <v>-0.27898022368945669</v>
      </c>
      <c r="D178" s="25">
        <f t="shared" si="38"/>
        <v>-0.47129290612845359</v>
      </c>
      <c r="E178" s="25">
        <f t="shared" si="38"/>
        <v>0.22358915376221591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-0.27090024355666686</v>
      </c>
      <c r="I178" s="25">
        <f t="shared" si="38"/>
        <v>-0.71502537184870985</v>
      </c>
      <c r="J178" s="58">
        <f t="shared" si="26"/>
        <v>-0.71502537184870985</v>
      </c>
      <c r="K178" s="58">
        <f t="shared" si="27"/>
        <v>0.22358915376221591</v>
      </c>
    </row>
    <row r="179" spans="1:11">
      <c r="A179" s="25">
        <v>2005</v>
      </c>
      <c r="B179" s="25">
        <f t="shared" ref="B179:C179" si="41">B141</f>
        <v>7.7196092360300783E-2</v>
      </c>
      <c r="C179" s="25">
        <f t="shared" si="41"/>
        <v>-0.27898022368945669</v>
      </c>
      <c r="D179" s="25">
        <f t="shared" si="38"/>
        <v>-0.47129290612845359</v>
      </c>
      <c r="E179" s="25">
        <f t="shared" si="38"/>
        <v>0.22358915376221591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-0.22041095416651149</v>
      </c>
      <c r="I179" s="25">
        <f t="shared" si="38"/>
        <v>-3.2324835978693942E-2</v>
      </c>
      <c r="J179" s="58">
        <f t="shared" si="26"/>
        <v>-0.4747039980166709</v>
      </c>
      <c r="K179" s="58">
        <f t="shared" si="27"/>
        <v>0.22358915376221591</v>
      </c>
    </row>
    <row r="180" spans="1:11">
      <c r="A180" s="25">
        <v>2006</v>
      </c>
      <c r="B180" s="25">
        <f t="shared" ref="B180:C180" si="42">B142</f>
        <v>7.7196092360300783E-2</v>
      </c>
      <c r="C180" s="25">
        <f t="shared" si="42"/>
        <v>-0.27898022368945669</v>
      </c>
      <c r="D180" s="25">
        <f t="shared" si="38"/>
        <v>-0.47129290612845359</v>
      </c>
      <c r="E180" s="25">
        <f t="shared" si="38"/>
        <v>0.22358915376221591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8.6421938590099223E-2</v>
      </c>
      <c r="I180" s="25">
        <f t="shared" si="38"/>
        <v>-3.2324835978693942E-2</v>
      </c>
      <c r="J180" s="58">
        <f t="shared" si="26"/>
        <v>-0.4747039980166709</v>
      </c>
      <c r="K180" s="58">
        <f t="shared" si="27"/>
        <v>0.22358915376221591</v>
      </c>
    </row>
    <row r="181" spans="1:11">
      <c r="A181" s="25">
        <v>2007</v>
      </c>
      <c r="B181" s="25">
        <f t="shared" ref="B181:C181" si="43">B143</f>
        <v>7.7196092360300783E-2</v>
      </c>
      <c r="C181" s="25">
        <f t="shared" si="43"/>
        <v>-0.21713461225337391</v>
      </c>
      <c r="D181" s="25">
        <f t="shared" si="38"/>
        <v>-0.47129290612845359</v>
      </c>
      <c r="E181" s="25">
        <f t="shared" si="38"/>
        <v>0.22358915376221591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-0.341332223757984</v>
      </c>
      <c r="I181" s="25">
        <f t="shared" si="38"/>
        <v>-3.2324835978693942E-2</v>
      </c>
      <c r="J181" s="58">
        <f t="shared" si="26"/>
        <v>-0.4747039980166709</v>
      </c>
      <c r="K181" s="58">
        <f t="shared" si="27"/>
        <v>0.22358915376221591</v>
      </c>
    </row>
    <row r="182" spans="1:11">
      <c r="A182" s="25">
        <v>2008</v>
      </c>
      <c r="B182" s="25">
        <f t="shared" ref="B182:C182" si="44">B144</f>
        <v>7.7196092360300783E-2</v>
      </c>
      <c r="C182" s="25">
        <f t="shared" si="44"/>
        <v>-0.27898022368945669</v>
      </c>
      <c r="D182" s="25">
        <f t="shared" si="38"/>
        <v>-0.47129290612845359</v>
      </c>
      <c r="E182" s="25">
        <f t="shared" si="38"/>
        <v>0.22358915376221591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-0.29562969533567779</v>
      </c>
      <c r="I182" s="25">
        <f t="shared" si="38"/>
        <v>-0.71502537184870985</v>
      </c>
      <c r="J182" s="58">
        <f t="shared" si="26"/>
        <v>-0.71502537184870985</v>
      </c>
      <c r="K182" s="58">
        <f t="shared" si="27"/>
        <v>0.22358915376221591</v>
      </c>
    </row>
    <row r="183" spans="1:11">
      <c r="A183" s="25">
        <v>2009</v>
      </c>
      <c r="B183" s="25">
        <f t="shared" ref="B183:C183" si="45">B145</f>
        <v>7.7196092360300783E-2</v>
      </c>
      <c r="C183" s="25">
        <f t="shared" si="45"/>
        <v>-0.21713461225337391</v>
      </c>
      <c r="D183" s="25">
        <f t="shared" si="38"/>
        <v>-0.47129290612845359</v>
      </c>
      <c r="E183" s="25">
        <f t="shared" si="38"/>
        <v>0.22358915376221591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-0.65900259540381412</v>
      </c>
      <c r="I183" s="25">
        <f t="shared" si="38"/>
        <v>1.3330762357613379</v>
      </c>
      <c r="J183" s="58">
        <f t="shared" si="26"/>
        <v>-0.65900259540381412</v>
      </c>
      <c r="K183" s="58">
        <f t="shared" si="27"/>
        <v>1.3330762357613379</v>
      </c>
    </row>
    <row r="184" spans="1:11">
      <c r="A184" s="25">
        <v>2010</v>
      </c>
      <c r="B184" s="25">
        <f t="shared" ref="B184:C184" si="46">B146</f>
        <v>7.7196092360300783E-2</v>
      </c>
      <c r="C184" s="25">
        <f t="shared" si="46"/>
        <v>-0.27898022368945669</v>
      </c>
      <c r="D184" s="25">
        <f t="shared" si="38"/>
        <v>-0.47129290612845359</v>
      </c>
      <c r="E184" s="25">
        <f t="shared" si="38"/>
        <v>0.22358915376221591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-0.8009725195511298</v>
      </c>
      <c r="I184" s="25">
        <f t="shared" si="38"/>
        <v>-0.71502537184870985</v>
      </c>
      <c r="J184" s="58">
        <f t="shared" si="26"/>
        <v>-0.8009725195511298</v>
      </c>
      <c r="K184" s="58">
        <f t="shared" si="27"/>
        <v>0.22358915376221591</v>
      </c>
    </row>
    <row r="185" spans="1:11">
      <c r="A185" s="25">
        <v>2011</v>
      </c>
      <c r="B185" s="25">
        <f t="shared" ref="B185:C185" si="47">B147</f>
        <v>7.7196092360300783E-2</v>
      </c>
      <c r="C185" s="25">
        <f t="shared" si="47"/>
        <v>-0.27898022368945669</v>
      </c>
      <c r="D185" s="25">
        <f t="shared" si="38"/>
        <v>-0.47129290612845359</v>
      </c>
      <c r="E185" s="25">
        <f t="shared" si="38"/>
        <v>0.22358915376221591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-0.50329883261068975</v>
      </c>
      <c r="I185" s="25">
        <f t="shared" si="38"/>
        <v>-0.71502537184870985</v>
      </c>
      <c r="J185" s="58">
        <f t="shared" si="26"/>
        <v>-0.71502537184870985</v>
      </c>
      <c r="K185" s="58">
        <f t="shared" si="27"/>
        <v>0.22358915376221591</v>
      </c>
    </row>
    <row r="186" spans="1:11">
      <c r="A186" s="25">
        <v>2012</v>
      </c>
      <c r="B186" s="25">
        <f t="shared" ref="B186:C186" si="48">B148</f>
        <v>7.7196092360300783E-2</v>
      </c>
      <c r="C186" s="25">
        <f t="shared" si="48"/>
        <v>-3.4690058516929675E-2</v>
      </c>
      <c r="D186" s="25">
        <f t="shared" ref="D186:I195" si="49">D148</f>
        <v>-0.47129290612845359</v>
      </c>
      <c r="E186" s="25">
        <f t="shared" si="49"/>
        <v>0.22358915376221591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-0.58505833805125795</v>
      </c>
      <c r="I186" s="25">
        <f t="shared" si="49"/>
        <v>0.65037569989132193</v>
      </c>
      <c r="J186" s="58">
        <f t="shared" si="26"/>
        <v>-0.58505833805125795</v>
      </c>
      <c r="K186" s="58">
        <f t="shared" si="27"/>
        <v>0.65037569989132193</v>
      </c>
    </row>
    <row r="187" spans="1:11">
      <c r="A187" s="25">
        <v>2013</v>
      </c>
      <c r="B187" s="25">
        <f t="shared" ref="B187:C187" si="50">B149</f>
        <v>7.7196092360300783E-2</v>
      </c>
      <c r="C187" s="25">
        <f t="shared" si="50"/>
        <v>-0.15219672024548697</v>
      </c>
      <c r="D187" s="25">
        <f t="shared" si="49"/>
        <v>-0.47129290612845359</v>
      </c>
      <c r="E187" s="25">
        <f t="shared" si="49"/>
        <v>0.22358915376221591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-0.80159327163048955</v>
      </c>
      <c r="I187" s="25">
        <f t="shared" si="49"/>
        <v>-0.71502537184870985</v>
      </c>
      <c r="J187" s="58">
        <f t="shared" si="26"/>
        <v>-0.80159327163048955</v>
      </c>
      <c r="K187" s="58">
        <f t="shared" si="27"/>
        <v>0.22358915376221591</v>
      </c>
    </row>
    <row r="188" spans="1:11">
      <c r="A188" s="25">
        <v>2014</v>
      </c>
      <c r="B188" s="25">
        <f t="shared" ref="B188:C188" si="51">B150</f>
        <v>7.7196092360300783E-2</v>
      </c>
      <c r="C188" s="25">
        <f t="shared" si="51"/>
        <v>-0.27898022368945669</v>
      </c>
      <c r="D188" s="25">
        <f t="shared" si="49"/>
        <v>-0.47129290612845359</v>
      </c>
      <c r="E188" s="25">
        <f t="shared" si="49"/>
        <v>0.22358915376221591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-0.7751491822771025</v>
      </c>
      <c r="I188" s="25">
        <f t="shared" si="49"/>
        <v>-0.71502537184870985</v>
      </c>
      <c r="J188" s="58">
        <f t="shared" si="26"/>
        <v>-0.7751491822771025</v>
      </c>
      <c r="K188" s="58">
        <f t="shared" si="27"/>
        <v>0.22358915376221591</v>
      </c>
    </row>
    <row r="189" spans="1:11">
      <c r="A189" s="25">
        <v>2015</v>
      </c>
      <c r="B189" s="25">
        <f t="shared" ref="B189:C189" si="52">B151</f>
        <v>7.7196092360300783E-2</v>
      </c>
      <c r="C189" s="25">
        <f t="shared" si="52"/>
        <v>-0.27279566254584842</v>
      </c>
      <c r="D189" s="25">
        <f t="shared" si="49"/>
        <v>-0.47129290612845359</v>
      </c>
      <c r="E189" s="25">
        <f t="shared" si="49"/>
        <v>0.22358915376221591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-0.90895175563925323</v>
      </c>
      <c r="I189" s="25">
        <f t="shared" si="49"/>
        <v>-0.71502537184870985</v>
      </c>
      <c r="J189" s="58">
        <f t="shared" si="26"/>
        <v>-0.90895175563925323</v>
      </c>
      <c r="K189" s="58">
        <f t="shared" si="27"/>
        <v>0.22358915376221591</v>
      </c>
    </row>
    <row r="190" spans="1:11">
      <c r="A190" s="25">
        <v>2016</v>
      </c>
      <c r="B190" s="25">
        <f t="shared" ref="B190:C190" si="53">B152</f>
        <v>7.7196092360300783E-2</v>
      </c>
      <c r="C190" s="25">
        <f t="shared" si="53"/>
        <v>-0.27279566254584842</v>
      </c>
      <c r="D190" s="25">
        <f t="shared" si="49"/>
        <v>-0.47129290612845359</v>
      </c>
      <c r="E190" s="25">
        <f t="shared" si="49"/>
        <v>0.22358915376221591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-0.73989039647258548</v>
      </c>
      <c r="I190" s="25">
        <f t="shared" si="49"/>
        <v>-0.71502537184870985</v>
      </c>
      <c r="J190" s="58">
        <f t="shared" si="26"/>
        <v>-0.73989039647258548</v>
      </c>
      <c r="K190" s="58">
        <f t="shared" si="27"/>
        <v>0.22358915376221591</v>
      </c>
    </row>
    <row r="191" spans="1:11">
      <c r="A191" s="25">
        <v>2017</v>
      </c>
      <c r="B191" s="25">
        <f t="shared" ref="B191:C191" si="54">B153</f>
        <v>7.7196092360300783E-2</v>
      </c>
      <c r="C191" s="25">
        <f t="shared" si="54"/>
        <v>-0.25114969854321945</v>
      </c>
      <c r="D191" s="25">
        <f t="shared" si="49"/>
        <v>-0.47129290612845359</v>
      </c>
      <c r="E191" s="25">
        <f t="shared" si="49"/>
        <v>0.22358915376221591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-0.56132170598363318</v>
      </c>
      <c r="I191" s="25">
        <f t="shared" si="49"/>
        <v>-0.71502537184870985</v>
      </c>
      <c r="J191" s="58">
        <f t="shared" si="26"/>
        <v>-0.71502537184870985</v>
      </c>
      <c r="K191" s="58">
        <f t="shared" si="27"/>
        <v>0.22358915376221591</v>
      </c>
    </row>
    <row r="192" spans="1:11">
      <c r="A192" s="25">
        <v>2018</v>
      </c>
      <c r="B192" s="25">
        <f t="shared" ref="B192:C192" si="55">B154</f>
        <v>7.7196092360300783E-2</v>
      </c>
      <c r="C192" s="25">
        <f t="shared" si="55"/>
        <v>0.16321589807853526</v>
      </c>
      <c r="D192" s="25">
        <f t="shared" si="49"/>
        <v>-0.47129290612845359</v>
      </c>
      <c r="E192" s="25">
        <f t="shared" si="49"/>
        <v>0.22358915376221591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-0.26689045647561704</v>
      </c>
      <c r="I192" s="25">
        <f t="shared" si="49"/>
        <v>-0.71502537184870985</v>
      </c>
      <c r="J192" s="58">
        <f t="shared" si="26"/>
        <v>-0.71502537184870985</v>
      </c>
      <c r="K192" s="58">
        <f t="shared" si="27"/>
        <v>0.22358915376221591</v>
      </c>
    </row>
    <row r="193" spans="1:13">
      <c r="A193" s="25">
        <v>2019</v>
      </c>
      <c r="B193" s="25">
        <f t="shared" ref="B193:C193" si="56">B155</f>
        <v>7.7196092360300783E-2</v>
      </c>
      <c r="C193" s="25">
        <f t="shared" si="56"/>
        <v>-0.27279566254584842</v>
      </c>
      <c r="D193" s="25">
        <f t="shared" si="49"/>
        <v>-0.47129290612845359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-0.628415649491048</v>
      </c>
      <c r="I193" s="25">
        <f t="shared" si="49"/>
        <v>-0.71502537184870985</v>
      </c>
      <c r="J193" s="58">
        <f t="shared" si="26"/>
        <v>-0.71502537184870985</v>
      </c>
      <c r="K193" s="58">
        <f t="shared" si="27"/>
        <v>0.22358915376221591</v>
      </c>
    </row>
    <row r="194" spans="1:13">
      <c r="A194" s="25">
        <v>2020</v>
      </c>
      <c r="B194" s="25">
        <f t="shared" ref="B194:C194" si="57">B156</f>
        <v>7.7196092360300783E-2</v>
      </c>
      <c r="C194" s="25">
        <f t="shared" si="57"/>
        <v>-0.23259601511239461</v>
      </c>
      <c r="D194" s="25">
        <f t="shared" si="49"/>
        <v>-0.47129290612845359</v>
      </c>
      <c r="E194" s="25">
        <f t="shared" si="49"/>
        <v>0.22358915376221591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-0.26742266669206455</v>
      </c>
      <c r="I194" s="25">
        <f t="shared" si="49"/>
        <v>-0.71502537184870985</v>
      </c>
      <c r="J194" s="58">
        <f t="shared" si="26"/>
        <v>-0.71502537184870985</v>
      </c>
      <c r="K194" s="58">
        <f t="shared" si="27"/>
        <v>0.22358915376221591</v>
      </c>
    </row>
    <row r="195" spans="1:13">
      <c r="A195" s="25">
        <v>2021</v>
      </c>
      <c r="B195" s="25">
        <f t="shared" ref="B195:C195" si="58">B157</f>
        <v>7.7196092360300783E-2</v>
      </c>
      <c r="C195" s="25">
        <f t="shared" si="58"/>
        <v>-0.21713461225337391</v>
      </c>
      <c r="D195" s="25">
        <f t="shared" si="49"/>
        <v>-0.47129290612845359</v>
      </c>
      <c r="E195" s="25">
        <f t="shared" si="49"/>
        <v>0.22358915376221591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-0.70048351888417404</v>
      </c>
      <c r="I195" s="25">
        <f t="shared" si="49"/>
        <v>-0.71502537184870985</v>
      </c>
      <c r="J195" s="58">
        <f t="shared" si="26"/>
        <v>-0.71502537184870985</v>
      </c>
      <c r="K195" s="58">
        <f t="shared" si="27"/>
        <v>0.22358915376221591</v>
      </c>
    </row>
    <row r="196" spans="1:13">
      <c r="A196" s="25">
        <v>2022</v>
      </c>
      <c r="B196" s="25">
        <f t="shared" ref="B196:C196" si="59">B158</f>
        <v>7.7196092360300783E-2</v>
      </c>
      <c r="C196" s="25">
        <f t="shared" si="59"/>
        <v>-0.24187285682780704</v>
      </c>
      <c r="D196" s="25">
        <f t="shared" ref="D196:I197" si="60">D158</f>
        <v>-0.47129290612845359</v>
      </c>
      <c r="E196" s="25">
        <f t="shared" si="60"/>
        <v>0.22358915376221591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-0.49307889584097031</v>
      </c>
      <c r="I196" s="25">
        <f t="shared" si="60"/>
        <v>-3.2324835978693942E-2</v>
      </c>
      <c r="J196" s="58">
        <f t="shared" si="26"/>
        <v>-0.49307889584097031</v>
      </c>
      <c r="K196" s="58">
        <f t="shared" si="27"/>
        <v>0.22358915376221591</v>
      </c>
    </row>
    <row r="197" spans="1:13">
      <c r="A197" s="25">
        <v>2023</v>
      </c>
      <c r="B197" s="25">
        <f t="shared" ref="B197:C197" si="61">B159</f>
        <v>7.7196092360300783E-2</v>
      </c>
      <c r="C197" s="25">
        <f t="shared" si="61"/>
        <v>-0.25424197911502361</v>
      </c>
      <c r="D197" s="25">
        <f t="shared" si="60"/>
        <v>-0.47129290612845359</v>
      </c>
      <c r="E197" s="25">
        <f t="shared" si="60"/>
        <v>0.22358915376221591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-0.96866252068201364</v>
      </c>
      <c r="I197" s="25">
        <f t="shared" si="60"/>
        <v>-3.2324835978693942E-2</v>
      </c>
      <c r="J197" s="58">
        <f t="shared" si="26"/>
        <v>-0.96866252068201364</v>
      </c>
      <c r="K197" s="58">
        <f t="shared" si="27"/>
        <v>0.22358915376221591</v>
      </c>
    </row>
    <row r="198" spans="1:13">
      <c r="J198" s="59">
        <f>MIN(J166:J197)</f>
        <v>-0.98402401206726797</v>
      </c>
      <c r="K198" s="59">
        <f>MAX(K166:K197)</f>
        <v>1.3330762357613379</v>
      </c>
    </row>
    <row r="199" spans="1:13">
      <c r="C199" s="37"/>
    </row>
    <row r="200" spans="1:13" ht="20">
      <c r="A200" s="20" t="s">
        <v>87</v>
      </c>
      <c r="B200" s="34">
        <f>B204+C204+D204+E204+F204+G204+H204+I204</f>
        <v>32.339999999999996</v>
      </c>
      <c r="C200" s="37"/>
    </row>
    <row r="201" spans="1:13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</row>
    <row r="202" spans="1:13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</row>
    <row r="203" spans="1:13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</row>
    <row r="204" spans="1:13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</row>
    <row r="205" spans="1:13">
      <c r="A205" s="25">
        <v>1992</v>
      </c>
      <c r="B205" s="25">
        <f>B166*B$165</f>
        <v>0.37903281348907686</v>
      </c>
      <c r="C205" s="25">
        <f t="shared" ref="C205" si="62">C166*C$165</f>
        <v>-5.7284131555672177E-2</v>
      </c>
      <c r="D205" s="25">
        <f t="shared" ref="D205:I214" si="63">D166*D$165</f>
        <v>-1.9134491988815214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-1.6672735726087826</v>
      </c>
      <c r="I205" s="25">
        <f t="shared" si="63"/>
        <v>-0.13317832423221904</v>
      </c>
      <c r="K205" s="35"/>
      <c r="M205" s="37"/>
    </row>
    <row r="206" spans="1:13">
      <c r="A206" s="25">
        <v>1993</v>
      </c>
      <c r="B206" s="25">
        <f t="shared" ref="B206:C206" si="64">B167*B$165</f>
        <v>0.37903281348907686</v>
      </c>
      <c r="C206" s="25">
        <f t="shared" si="64"/>
        <v>-0.50736556878176464</v>
      </c>
      <c r="D206" s="25">
        <f t="shared" si="63"/>
        <v>-1.9134491988815214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-2.0027629679331773</v>
      </c>
      <c r="I206" s="25">
        <f t="shared" si="63"/>
        <v>-2.9459045320166846</v>
      </c>
      <c r="K206" s="35"/>
    </row>
    <row r="207" spans="1:13">
      <c r="A207" s="25">
        <v>1994</v>
      </c>
      <c r="B207" s="25">
        <f t="shared" ref="B207:C207" si="65">B168*B$165</f>
        <v>0.37903281348907686</v>
      </c>
      <c r="C207" s="25">
        <f t="shared" si="65"/>
        <v>-0.56225354893128821</v>
      </c>
      <c r="D207" s="25">
        <f t="shared" si="63"/>
        <v>-1.9134491988815214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-0.95188575233286132</v>
      </c>
      <c r="I207" s="25">
        <f t="shared" si="63"/>
        <v>-2.9459045320166846</v>
      </c>
      <c r="K207" s="35"/>
    </row>
    <row r="208" spans="1:13">
      <c r="A208" s="25">
        <v>1995</v>
      </c>
      <c r="B208" s="25">
        <f t="shared" ref="B208:C208" si="66">B169*B$165</f>
        <v>0.37903281348907686</v>
      </c>
      <c r="C208" s="25">
        <f t="shared" si="66"/>
        <v>1.0404754714347975</v>
      </c>
      <c r="D208" s="25">
        <f t="shared" si="63"/>
        <v>-1.9134491988815214</v>
      </c>
      <c r="E208" s="25">
        <f t="shared" si="63"/>
        <v>0.97484871040326149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-2.9815927565638218</v>
      </c>
      <c r="I208" s="25">
        <f t="shared" si="63"/>
        <v>-0.13317832423221904</v>
      </c>
      <c r="K208" s="35"/>
    </row>
    <row r="209" spans="1:11">
      <c r="A209" s="25">
        <v>1996</v>
      </c>
      <c r="B209" s="25">
        <f t="shared" ref="B209:C209" si="67">B170*B$165</f>
        <v>0.37903281348907686</v>
      </c>
      <c r="C209" s="25">
        <f t="shared" si="67"/>
        <v>2.2919214188439327</v>
      </c>
      <c r="D209" s="25">
        <f t="shared" si="63"/>
        <v>-1.9134491988815214</v>
      </c>
      <c r="E209" s="25">
        <f t="shared" si="63"/>
        <v>0.97484871040326149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1.5893183196654569E-2</v>
      </c>
      <c r="I209" s="25">
        <f t="shared" si="63"/>
        <v>-2.9459045320166846</v>
      </c>
      <c r="K209" s="35"/>
    </row>
    <row r="210" spans="1:11">
      <c r="A210" s="25">
        <v>1997</v>
      </c>
      <c r="B210" s="25">
        <f t="shared" ref="B210:C210" si="68">B171*B$165</f>
        <v>0.37903281348907686</v>
      </c>
      <c r="C210" s="25">
        <f t="shared" si="68"/>
        <v>2.0174815180963153</v>
      </c>
      <c r="D210" s="25">
        <f t="shared" si="63"/>
        <v>-1.9134491988815214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-0.23543530006248922</v>
      </c>
      <c r="I210" s="25">
        <f t="shared" si="63"/>
        <v>2.6795478835522464</v>
      </c>
      <c r="K210" s="35"/>
    </row>
    <row r="211" spans="1:11">
      <c r="A211" s="25">
        <v>1998</v>
      </c>
      <c r="B211" s="25">
        <f t="shared" ref="B211:C211" si="69">B172*B$165</f>
        <v>0.37903281348907686</v>
      </c>
      <c r="C211" s="25">
        <f t="shared" si="69"/>
        <v>-0.38661201245281307</v>
      </c>
      <c r="D211" s="25">
        <f t="shared" si="63"/>
        <v>-1.9134491988815214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0.30349742299886701</v>
      </c>
      <c r="I211" s="25">
        <f t="shared" si="63"/>
        <v>-2.9459045320166846</v>
      </c>
      <c r="K211" s="35"/>
    </row>
    <row r="212" spans="1:11">
      <c r="A212" s="25">
        <v>1999</v>
      </c>
      <c r="B212" s="25">
        <f t="shared" ref="B212:C212" si="70">B173*B$165</f>
        <v>0.37903281348907686</v>
      </c>
      <c r="C212" s="25">
        <f t="shared" si="70"/>
        <v>-0.74887268143966801</v>
      </c>
      <c r="D212" s="25">
        <f t="shared" si="63"/>
        <v>-1.9134491988815214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0.27636495786640847</v>
      </c>
      <c r="I212" s="25">
        <f t="shared" si="63"/>
        <v>-0.13317832423221904</v>
      </c>
      <c r="K212" s="35"/>
    </row>
    <row r="213" spans="1:11">
      <c r="A213" s="25">
        <v>2000</v>
      </c>
      <c r="B213" s="25">
        <f t="shared" ref="B213:C213" si="71">B174*B$165</f>
        <v>0.37903281348907686</v>
      </c>
      <c r="C213" s="25">
        <f t="shared" si="71"/>
        <v>-0.99037979409757115</v>
      </c>
      <c r="D213" s="25">
        <f t="shared" si="63"/>
        <v>-1.9134491988815214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0.26559175382563088</v>
      </c>
      <c r="I213" s="25">
        <f t="shared" si="63"/>
        <v>-2.9459045320166846</v>
      </c>
      <c r="K213" s="35"/>
    </row>
    <row r="214" spans="1:11">
      <c r="A214" s="25">
        <v>2001</v>
      </c>
      <c r="B214" s="25">
        <f t="shared" ref="B214:C214" si="72">B175*B$165</f>
        <v>0.37903281348907686</v>
      </c>
      <c r="C214" s="25">
        <f t="shared" si="72"/>
        <v>-0.99037979409757115</v>
      </c>
      <c r="D214" s="25">
        <f t="shared" si="63"/>
        <v>-1.9134491988815214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-0.48853145214076504</v>
      </c>
      <c r="I214" s="25">
        <f t="shared" si="63"/>
        <v>-0.13317832423221904</v>
      </c>
      <c r="K214" s="35"/>
    </row>
    <row r="215" spans="1:11">
      <c r="A215" s="25">
        <v>2002</v>
      </c>
      <c r="B215" s="25">
        <f t="shared" ref="B215:C215" si="73">B176*B$165</f>
        <v>0.37903281348907686</v>
      </c>
      <c r="C215" s="25">
        <f t="shared" si="73"/>
        <v>-0.91353662188823836</v>
      </c>
      <c r="D215" s="25">
        <f t="shared" ref="D215:I224" si="74">D176*D$165</f>
        <v>-1.9134491988815214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-0.3694593543929951</v>
      </c>
      <c r="I215" s="25">
        <f t="shared" si="74"/>
        <v>-0.13317832423221904</v>
      </c>
      <c r="K215" s="35"/>
    </row>
    <row r="216" spans="1:11">
      <c r="A216" s="25">
        <v>2003</v>
      </c>
      <c r="B216" s="25">
        <f t="shared" ref="B216:C216" si="75">B177*B$165</f>
        <v>0.37903281348907686</v>
      </c>
      <c r="C216" s="25">
        <f t="shared" si="75"/>
        <v>-0.99037979409757115</v>
      </c>
      <c r="D216" s="25">
        <f t="shared" si="74"/>
        <v>-1.9134491988815214</v>
      </c>
      <c r="E216" s="25">
        <f t="shared" si="74"/>
        <v>0.97484871040326149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-0.96679572737941499</v>
      </c>
      <c r="I216" s="25">
        <f t="shared" si="74"/>
        <v>-0.13317832423221904</v>
      </c>
      <c r="K216" s="35"/>
    </row>
    <row r="217" spans="1:11">
      <c r="A217" s="25">
        <v>2004</v>
      </c>
      <c r="B217" s="25">
        <f t="shared" ref="B217:C217" si="76">B178*B$165</f>
        <v>0.37903281348907686</v>
      </c>
      <c r="C217" s="25">
        <f t="shared" si="76"/>
        <v>-0.99037979409757115</v>
      </c>
      <c r="D217" s="25">
        <f t="shared" si="74"/>
        <v>-1.9134491988815214</v>
      </c>
      <c r="E217" s="25">
        <f t="shared" si="74"/>
        <v>0.97484871040326149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-0.8208277379767005</v>
      </c>
      <c r="I217" s="25">
        <f t="shared" si="74"/>
        <v>-2.9459045320166846</v>
      </c>
      <c r="K217" s="35"/>
    </row>
    <row r="218" spans="1:11">
      <c r="A218" s="25">
        <v>2005</v>
      </c>
      <c r="B218" s="25">
        <f t="shared" ref="B218:C218" si="77">B179*B$165</f>
        <v>0.37903281348907686</v>
      </c>
      <c r="C218" s="25">
        <f t="shared" si="77"/>
        <v>-0.99037979409757115</v>
      </c>
      <c r="D218" s="25">
        <f t="shared" si="74"/>
        <v>-1.9134491988815214</v>
      </c>
      <c r="E218" s="25">
        <f t="shared" si="74"/>
        <v>0.97484871040326149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-0.66784519112452978</v>
      </c>
      <c r="I218" s="25">
        <f t="shared" si="74"/>
        <v>-0.13317832423221904</v>
      </c>
      <c r="K218" s="35"/>
    </row>
    <row r="219" spans="1:11">
      <c r="A219" s="25">
        <v>2006</v>
      </c>
      <c r="B219" s="25">
        <f t="shared" ref="B219:C219" si="78">B180*B$165</f>
        <v>0.37903281348907686</v>
      </c>
      <c r="C219" s="25">
        <f t="shared" si="78"/>
        <v>-0.99037979409757115</v>
      </c>
      <c r="D219" s="25">
        <f t="shared" si="74"/>
        <v>-1.9134491988815214</v>
      </c>
      <c r="E219" s="25">
        <f t="shared" si="74"/>
        <v>0.97484871040326149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0.26185847392800066</v>
      </c>
      <c r="I219" s="25">
        <f t="shared" si="74"/>
        <v>-0.13317832423221904</v>
      </c>
      <c r="K219" s="35"/>
    </row>
    <row r="220" spans="1:11">
      <c r="A220" s="25">
        <v>2007</v>
      </c>
      <c r="B220" s="25">
        <f t="shared" ref="B220:C220" si="79">B181*B$165</f>
        <v>0.37903281348907686</v>
      </c>
      <c r="C220" s="25">
        <f t="shared" si="79"/>
        <v>-0.77082787349947735</v>
      </c>
      <c r="D220" s="25">
        <f t="shared" si="74"/>
        <v>-1.9134491988815214</v>
      </c>
      <c r="E220" s="25">
        <f t="shared" si="74"/>
        <v>0.97484871040326149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-1.0342366379866914</v>
      </c>
      <c r="I220" s="25">
        <f t="shared" si="74"/>
        <v>-0.13317832423221904</v>
      </c>
      <c r="K220" s="35"/>
    </row>
    <row r="221" spans="1:11">
      <c r="A221" s="25">
        <v>2008</v>
      </c>
      <c r="B221" s="25">
        <f t="shared" ref="B221:C221" si="80">B182*B$165</f>
        <v>0.37903281348907686</v>
      </c>
      <c r="C221" s="25">
        <f t="shared" si="80"/>
        <v>-0.99037979409757115</v>
      </c>
      <c r="D221" s="25">
        <f t="shared" si="74"/>
        <v>-1.9134491988815214</v>
      </c>
      <c r="E221" s="25">
        <f t="shared" si="74"/>
        <v>0.97484871040326149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-0.89575797686710368</v>
      </c>
      <c r="I221" s="25">
        <f t="shared" si="74"/>
        <v>-2.9459045320166846</v>
      </c>
      <c r="K221" s="35"/>
    </row>
    <row r="222" spans="1:11">
      <c r="A222" s="25">
        <v>2009</v>
      </c>
      <c r="B222" s="25">
        <f t="shared" ref="B222:C222" si="81">B183*B$165</f>
        <v>0.37903281348907686</v>
      </c>
      <c r="C222" s="25">
        <f t="shared" si="81"/>
        <v>-0.77082787349947735</v>
      </c>
      <c r="D222" s="25">
        <f t="shared" si="74"/>
        <v>-1.9134491988815214</v>
      </c>
      <c r="E222" s="25">
        <f t="shared" si="74"/>
        <v>0.97484871040326149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-1.9967778640735567</v>
      </c>
      <c r="I222" s="25">
        <f t="shared" si="74"/>
        <v>5.4922740913367125</v>
      </c>
      <c r="K222" s="35"/>
    </row>
    <row r="223" spans="1:11">
      <c r="A223" s="25">
        <v>2010</v>
      </c>
      <c r="B223" s="25">
        <f t="shared" ref="B223:C223" si="82">B184*B$165</f>
        <v>0.37903281348907686</v>
      </c>
      <c r="C223" s="25">
        <f t="shared" si="82"/>
        <v>-0.99037979409757115</v>
      </c>
      <c r="D223" s="25">
        <f t="shared" si="74"/>
        <v>-1.9134491988815214</v>
      </c>
      <c r="E223" s="25">
        <f t="shared" si="74"/>
        <v>0.97484871040326149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-2.4269467342399231</v>
      </c>
      <c r="I223" s="25">
        <f t="shared" si="74"/>
        <v>-2.9459045320166846</v>
      </c>
      <c r="K223" s="35"/>
    </row>
    <row r="224" spans="1:11">
      <c r="A224" s="25">
        <v>2011</v>
      </c>
      <c r="B224" s="25">
        <f t="shared" ref="B224:C224" si="83">B185*B$165</f>
        <v>0.37903281348907686</v>
      </c>
      <c r="C224" s="25">
        <f t="shared" si="83"/>
        <v>-0.99037979409757115</v>
      </c>
      <c r="D224" s="25">
        <f t="shared" si="74"/>
        <v>-1.9134491988815214</v>
      </c>
      <c r="E224" s="25">
        <f t="shared" si="74"/>
        <v>0.97484871040326149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-1.5249954628103899</v>
      </c>
      <c r="I224" s="25">
        <f t="shared" si="74"/>
        <v>-2.9459045320166846</v>
      </c>
      <c r="K224" s="35"/>
    </row>
    <row r="225" spans="1:1023">
      <c r="A225" s="25">
        <v>2012</v>
      </c>
      <c r="B225" s="25">
        <f t="shared" ref="B225:C225" si="84">B186*B$165</f>
        <v>0.37903281348907686</v>
      </c>
      <c r="C225" s="25">
        <f t="shared" si="84"/>
        <v>-0.12314970773510034</v>
      </c>
      <c r="D225" s="25">
        <f t="shared" ref="D225:I234" si="85">D186*D$165</f>
        <v>-1.9134491988815214</v>
      </c>
      <c r="E225" s="25">
        <f t="shared" si="85"/>
        <v>0.97484871040326149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-1.7727267642953115</v>
      </c>
      <c r="I225" s="25">
        <f t="shared" si="85"/>
        <v>2.6795478835522464</v>
      </c>
      <c r="K225" s="35"/>
    </row>
    <row r="226" spans="1:1023">
      <c r="A226" s="25">
        <v>2013</v>
      </c>
      <c r="B226" s="25">
        <f t="shared" ref="B226:C226" si="86">B187*B$165</f>
        <v>0.37903281348907686</v>
      </c>
      <c r="C226" s="25">
        <f t="shared" si="86"/>
        <v>-0.54029835687147876</v>
      </c>
      <c r="D226" s="25">
        <f t="shared" si="85"/>
        <v>-1.9134491988815214</v>
      </c>
      <c r="E226" s="25">
        <f t="shared" si="85"/>
        <v>0.97484871040326149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-2.428827613040383</v>
      </c>
      <c r="I226" s="25">
        <f t="shared" si="85"/>
        <v>-2.9459045320166846</v>
      </c>
      <c r="K226" s="35"/>
    </row>
    <row r="227" spans="1:1023">
      <c r="A227" s="25">
        <v>2014</v>
      </c>
      <c r="B227" s="25">
        <f t="shared" ref="B227:C227" si="87">B188*B$165</f>
        <v>0.37903281348907686</v>
      </c>
      <c r="C227" s="25">
        <f t="shared" si="87"/>
        <v>-0.99037979409757115</v>
      </c>
      <c r="D227" s="25">
        <f t="shared" si="85"/>
        <v>-1.9134491988815214</v>
      </c>
      <c r="E227" s="25">
        <f t="shared" si="85"/>
        <v>0.97484871040326149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-2.3487020222996202</v>
      </c>
      <c r="I227" s="25">
        <f t="shared" si="85"/>
        <v>-2.9459045320166846</v>
      </c>
      <c r="K227" s="35"/>
    </row>
    <row r="228" spans="1:1023">
      <c r="A228" s="25">
        <v>2015</v>
      </c>
      <c r="B228" s="25">
        <f t="shared" ref="B228:C228" si="88">B189*B$165</f>
        <v>0.37903281348907686</v>
      </c>
      <c r="C228" s="25">
        <f t="shared" si="88"/>
        <v>-0.96842460203776182</v>
      </c>
      <c r="D228" s="25">
        <f t="shared" si="85"/>
        <v>-1.9134491988815214</v>
      </c>
      <c r="E228" s="25">
        <f t="shared" si="85"/>
        <v>0.97484871040326149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-2.7541238195869373</v>
      </c>
      <c r="I228" s="25">
        <f t="shared" si="85"/>
        <v>-2.9459045320166846</v>
      </c>
      <c r="K228" s="35"/>
    </row>
    <row r="229" spans="1:1023">
      <c r="A229" s="25">
        <v>2016</v>
      </c>
      <c r="B229" s="25">
        <f t="shared" ref="B229:C229" si="89">B190*B$165</f>
        <v>0.37903281348907686</v>
      </c>
      <c r="C229" s="25">
        <f t="shared" si="89"/>
        <v>-0.96842460203776182</v>
      </c>
      <c r="D229" s="25">
        <f t="shared" si="85"/>
        <v>-1.9134491988815214</v>
      </c>
      <c r="E229" s="25">
        <f t="shared" si="85"/>
        <v>0.97484871040326149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-2.241867901311934</v>
      </c>
      <c r="I229" s="25">
        <f t="shared" si="85"/>
        <v>-2.9459045320166846</v>
      </c>
      <c r="K229" s="35"/>
    </row>
    <row r="230" spans="1:1023">
      <c r="A230" s="25">
        <v>2017</v>
      </c>
      <c r="B230" s="25">
        <f t="shared" ref="B230:C230" si="90">B191*B$165</f>
        <v>0.37903281348907686</v>
      </c>
      <c r="C230" s="25">
        <f t="shared" si="90"/>
        <v>-0.89158142982842903</v>
      </c>
      <c r="D230" s="25">
        <f t="shared" si="85"/>
        <v>-1.9134491988815214</v>
      </c>
      <c r="E230" s="25">
        <f t="shared" si="85"/>
        <v>0.97484871040326149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-1.7008047691304085</v>
      </c>
      <c r="I230" s="25">
        <f t="shared" si="85"/>
        <v>-2.9459045320166846</v>
      </c>
      <c r="K230" s="35"/>
    </row>
    <row r="231" spans="1:1023">
      <c r="A231" s="25">
        <v>2018</v>
      </c>
      <c r="B231" s="25">
        <f t="shared" ref="B231:C231" si="91">B192*B$165</f>
        <v>0.37903281348907686</v>
      </c>
      <c r="C231" s="25">
        <f t="shared" si="91"/>
        <v>0.57941643817880017</v>
      </c>
      <c r="D231" s="25">
        <f t="shared" si="85"/>
        <v>-1.9134491988815214</v>
      </c>
      <c r="E231" s="25">
        <f t="shared" si="85"/>
        <v>0.97484871040326149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-0.80867808312111955</v>
      </c>
      <c r="I231" s="25">
        <f t="shared" si="85"/>
        <v>-2.9459045320166846</v>
      </c>
      <c r="K231" s="35"/>
    </row>
    <row r="232" spans="1:1023">
      <c r="A232" s="25">
        <v>2019</v>
      </c>
      <c r="B232" s="25">
        <f t="shared" ref="B232:C232" si="92">B193*B$165</f>
        <v>0.37903281348907686</v>
      </c>
      <c r="C232" s="25">
        <f t="shared" si="92"/>
        <v>-0.96842460203776182</v>
      </c>
      <c r="D232" s="25">
        <f t="shared" si="85"/>
        <v>-1.9134491988815214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-1.9040994179578754</v>
      </c>
      <c r="I232" s="25">
        <f t="shared" si="85"/>
        <v>-2.9459045320166846</v>
      </c>
      <c r="K232" s="35"/>
    </row>
    <row r="233" spans="1:1023">
      <c r="A233" s="25">
        <v>2020</v>
      </c>
      <c r="B233" s="25">
        <f t="shared" ref="B233:C233" si="93">B194*B$165</f>
        <v>0.37903281348907686</v>
      </c>
      <c r="C233" s="25">
        <f t="shared" si="93"/>
        <v>-0.8257158536490008</v>
      </c>
      <c r="D233" s="25">
        <f t="shared" si="85"/>
        <v>-1.9134491988815214</v>
      </c>
      <c r="E233" s="25">
        <f t="shared" si="85"/>
        <v>0.97484871040326149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-0.81029068007695548</v>
      </c>
      <c r="I233" s="25">
        <f t="shared" si="85"/>
        <v>-2.9459045320166846</v>
      </c>
      <c r="K233" s="35"/>
    </row>
    <row r="234" spans="1:1023">
      <c r="A234" s="25">
        <v>2021</v>
      </c>
      <c r="B234" s="25">
        <f t="shared" ref="B234:C234" si="94">B195*B$165</f>
        <v>0.37903281348907686</v>
      </c>
      <c r="C234" s="25">
        <f t="shared" si="94"/>
        <v>-0.77082787349947735</v>
      </c>
      <c r="D234" s="25">
        <f t="shared" si="85"/>
        <v>-1.9134491988815214</v>
      </c>
      <c r="E234" s="25">
        <f t="shared" si="85"/>
        <v>0.97484871040326149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-2.1224650622190473</v>
      </c>
      <c r="I234" s="25">
        <f t="shared" si="85"/>
        <v>-2.9459045320166846</v>
      </c>
      <c r="K234" s="35"/>
    </row>
    <row r="235" spans="1:1023">
      <c r="A235" s="25">
        <v>2022</v>
      </c>
      <c r="B235" s="25">
        <f t="shared" ref="B235:C235" si="95">B196*B$165</f>
        <v>0.37903281348907686</v>
      </c>
      <c r="C235" s="25">
        <f t="shared" si="95"/>
        <v>-0.85864864173871491</v>
      </c>
      <c r="D235" s="25">
        <f t="shared" ref="D235:I236" si="96">D196*D$165</f>
        <v>-1.9134491988815214</v>
      </c>
      <c r="E235" s="25">
        <f t="shared" si="96"/>
        <v>0.97484871040326149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-1.49402905439814</v>
      </c>
      <c r="I235" s="25">
        <f t="shared" si="96"/>
        <v>-0.13317832423221904</v>
      </c>
      <c r="K235" s="35"/>
    </row>
    <row r="236" spans="1:1023">
      <c r="A236" s="25">
        <v>2023</v>
      </c>
      <c r="B236" s="25">
        <f t="shared" ref="B236:C236" si="97">B197*B$165</f>
        <v>0.37903281348907686</v>
      </c>
      <c r="C236" s="25">
        <f t="shared" si="97"/>
        <v>-0.90255902585833381</v>
      </c>
      <c r="D236" s="25">
        <f t="shared" si="96"/>
        <v>-1.9134491988815214</v>
      </c>
      <c r="E236" s="25">
        <f t="shared" si="96"/>
        <v>0.97484871040326149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-2.9350474376665012</v>
      </c>
      <c r="I236" s="25">
        <f t="shared" si="96"/>
        <v>-0.13317832423221904</v>
      </c>
      <c r="K236" s="35"/>
    </row>
    <row r="238" spans="1:1023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3">
      <c r="C239" s="37"/>
    </row>
    <row r="240" spans="1:1023" ht="20">
      <c r="A240" s="20" t="s">
        <v>87</v>
      </c>
      <c r="B240" s="34">
        <f>B244+C244+D244+E244+F244+G244+H244+I244</f>
        <v>32.339999999999996</v>
      </c>
      <c r="C240" s="37"/>
    </row>
    <row r="241" spans="1:13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</row>
    <row r="242" spans="1:13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</row>
    <row r="243" spans="1:13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</row>
    <row r="244" spans="1:13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100</v>
      </c>
    </row>
    <row r="245" spans="1:13">
      <c r="A245" s="25">
        <v>1992</v>
      </c>
      <c r="B245" s="25">
        <f>B205</f>
        <v>0.37903281348907686</v>
      </c>
      <c r="C245" s="25">
        <f t="shared" ref="C245" si="98">C205</f>
        <v>-5.7284131555672177E-2</v>
      </c>
      <c r="D245" s="25">
        <f t="shared" ref="D245:I254" si="99">D205</f>
        <v>-1.9134491988815214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-1.6672735726087826</v>
      </c>
      <c r="I245" s="25">
        <f t="shared" si="99"/>
        <v>-0.13317832423221904</v>
      </c>
      <c r="K245" s="2">
        <f t="shared" ref="K245:K276" si="100">SUM(B245:I245)/$B$240</f>
        <v>-0.12604034859961624</v>
      </c>
      <c r="M245" s="37"/>
    </row>
    <row r="246" spans="1:13">
      <c r="A246" s="25">
        <v>1993</v>
      </c>
      <c r="B246" s="25">
        <f t="shared" ref="B246:C246" si="101">B206</f>
        <v>0.37903281348907686</v>
      </c>
      <c r="C246" s="25">
        <f t="shared" si="101"/>
        <v>-0.50736556878176464</v>
      </c>
      <c r="D246" s="25">
        <f t="shared" si="99"/>
        <v>-1.9134491988815214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-2.0027629679331773</v>
      </c>
      <c r="I246" s="25">
        <f t="shared" si="99"/>
        <v>-2.9459045320166846</v>
      </c>
      <c r="K246" s="2">
        <f t="shared" si="100"/>
        <v>-0.23730494477571251</v>
      </c>
    </row>
    <row r="247" spans="1:13">
      <c r="A247" s="25">
        <v>1994</v>
      </c>
      <c r="B247" s="25">
        <f t="shared" ref="B247:C247" si="102">B207</f>
        <v>0.37903281348907686</v>
      </c>
      <c r="C247" s="25">
        <f t="shared" si="102"/>
        <v>-0.56225354893128821</v>
      </c>
      <c r="D247" s="25">
        <f t="shared" si="99"/>
        <v>-1.9134491988815214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-0.95188575233286132</v>
      </c>
      <c r="I247" s="25">
        <f t="shared" si="99"/>
        <v>-2.9459045320166846</v>
      </c>
      <c r="K247" s="2">
        <f t="shared" si="100"/>
        <v>-0.20650750397636825</v>
      </c>
    </row>
    <row r="248" spans="1:13">
      <c r="A248" s="25">
        <v>1995</v>
      </c>
      <c r="B248" s="25">
        <f t="shared" ref="B248:C248" si="103">B208</f>
        <v>0.37903281348907686</v>
      </c>
      <c r="C248" s="25">
        <f t="shared" si="103"/>
        <v>1.0404754714347975</v>
      </c>
      <c r="D248" s="25">
        <f t="shared" si="99"/>
        <v>-1.9134491988815214</v>
      </c>
      <c r="E248" s="25">
        <f t="shared" si="99"/>
        <v>0.97484871040326149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-2.9815927565638218</v>
      </c>
      <c r="I248" s="25">
        <f t="shared" si="99"/>
        <v>-0.13317832423221904</v>
      </c>
      <c r="K248" s="2">
        <f t="shared" si="100"/>
        <v>-0.13273668691020901</v>
      </c>
    </row>
    <row r="249" spans="1:13">
      <c r="A249" s="25">
        <v>1996</v>
      </c>
      <c r="B249" s="25">
        <f t="shared" ref="B249:C249" si="104">B209</f>
        <v>0.37903281348907686</v>
      </c>
      <c r="C249" s="25">
        <f t="shared" si="104"/>
        <v>2.2919214188439327</v>
      </c>
      <c r="D249" s="25">
        <f t="shared" si="99"/>
        <v>-1.9134491988815214</v>
      </c>
      <c r="E249" s="25">
        <f t="shared" si="99"/>
        <v>0.97484871040326149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1.5893183196654569E-2</v>
      </c>
      <c r="I249" s="25">
        <f t="shared" si="99"/>
        <v>-2.9459045320166846</v>
      </c>
      <c r="K249" s="2">
        <f t="shared" si="100"/>
        <v>-8.8327111171645406E-2</v>
      </c>
    </row>
    <row r="250" spans="1:13">
      <c r="A250" s="25">
        <v>1997</v>
      </c>
      <c r="B250" s="25">
        <f t="shared" ref="B250:C250" si="105">B210</f>
        <v>0.37903281348907686</v>
      </c>
      <c r="C250" s="25">
        <f t="shared" si="105"/>
        <v>2.0174815180963153</v>
      </c>
      <c r="D250" s="25">
        <f t="shared" si="99"/>
        <v>-1.9134491988815214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-0.23543530006248922</v>
      </c>
      <c r="I250" s="25">
        <f t="shared" si="99"/>
        <v>2.6795478835522464</v>
      </c>
      <c r="K250" s="2">
        <f t="shared" si="100"/>
        <v>6.9362562036832345E-2</v>
      </c>
    </row>
    <row r="251" spans="1:13">
      <c r="A251" s="25">
        <v>1998</v>
      </c>
      <c r="B251" s="25">
        <f t="shared" ref="B251:C251" si="106">B211</f>
        <v>0.37903281348907686</v>
      </c>
      <c r="C251" s="25">
        <f t="shared" si="106"/>
        <v>-0.38661201245281307</v>
      </c>
      <c r="D251" s="25">
        <f t="shared" si="99"/>
        <v>-1.9134491988815214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0.30349742299886701</v>
      </c>
      <c r="I251" s="25">
        <f t="shared" si="99"/>
        <v>-2.9459045320166846</v>
      </c>
      <c r="K251" s="2">
        <f t="shared" si="100"/>
        <v>-0.16225813131680725</v>
      </c>
    </row>
    <row r="252" spans="1:13">
      <c r="A252" s="25">
        <v>1999</v>
      </c>
      <c r="B252" s="25">
        <f t="shared" ref="B252:C252" si="107">B212</f>
        <v>0.37903281348907686</v>
      </c>
      <c r="C252" s="25">
        <f t="shared" si="107"/>
        <v>-0.74887268143966801</v>
      </c>
      <c r="D252" s="25">
        <f t="shared" si="99"/>
        <v>-1.9134491988815214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0.27636495786640847</v>
      </c>
      <c r="I252" s="25">
        <f t="shared" si="99"/>
        <v>-0.13317832423221904</v>
      </c>
      <c r="K252" s="2">
        <f t="shared" si="100"/>
        <v>-8.7325135841694296E-2</v>
      </c>
    </row>
    <row r="253" spans="1:13">
      <c r="A253" s="25">
        <v>2000</v>
      </c>
      <c r="B253" s="25">
        <f t="shared" ref="B253:C253" si="108">B213</f>
        <v>0.37903281348907686</v>
      </c>
      <c r="C253" s="25">
        <f t="shared" si="108"/>
        <v>-0.99037979409757115</v>
      </c>
      <c r="D253" s="25">
        <f t="shared" si="99"/>
        <v>-1.9134491988815214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0.26559175382563088</v>
      </c>
      <c r="I253" s="25">
        <f t="shared" si="99"/>
        <v>-2.9459045320166846</v>
      </c>
      <c r="K253" s="2">
        <f t="shared" si="100"/>
        <v>-0.18209961093393756</v>
      </c>
    </row>
    <row r="254" spans="1:13">
      <c r="A254" s="25">
        <v>2001</v>
      </c>
      <c r="B254" s="25">
        <f t="shared" ref="B254:C254" si="109">B214</f>
        <v>0.37903281348907686</v>
      </c>
      <c r="C254" s="25">
        <f t="shared" si="109"/>
        <v>-0.99037979409757115</v>
      </c>
      <c r="D254" s="25">
        <f t="shared" si="99"/>
        <v>-1.9134491988815214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-0.48853145214076504</v>
      </c>
      <c r="I254" s="25">
        <f t="shared" si="99"/>
        <v>-0.13317832423221904</v>
      </c>
      <c r="K254" s="2">
        <f t="shared" si="100"/>
        <v>-0.11844460160128234</v>
      </c>
    </row>
    <row r="255" spans="1:13">
      <c r="A255" s="25">
        <v>2002</v>
      </c>
      <c r="B255" s="25">
        <f t="shared" ref="B255:C255" si="110">B215</f>
        <v>0.37903281348907686</v>
      </c>
      <c r="C255" s="25">
        <f t="shared" si="110"/>
        <v>-0.91353662188823836</v>
      </c>
      <c r="D255" s="25">
        <f t="shared" ref="D255:I264" si="111">D215</f>
        <v>-1.9134491988815214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-0.3694593543929951</v>
      </c>
      <c r="I255" s="25">
        <f t="shared" si="111"/>
        <v>-0.13317832423221904</v>
      </c>
      <c r="K255" s="2">
        <f t="shared" si="100"/>
        <v>-0.11238661551726555</v>
      </c>
    </row>
    <row r="256" spans="1:13">
      <c r="A256" s="25">
        <v>2003</v>
      </c>
      <c r="B256" s="25">
        <f t="shared" ref="B256:C256" si="112">B216</f>
        <v>0.37903281348907686</v>
      </c>
      <c r="C256" s="25">
        <f t="shared" si="112"/>
        <v>-0.99037979409757115</v>
      </c>
      <c r="D256" s="25">
        <f t="shared" si="111"/>
        <v>-1.9134491988815214</v>
      </c>
      <c r="E256" s="25">
        <f t="shared" si="111"/>
        <v>0.97484871040326149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-0.96679572737941499</v>
      </c>
      <c r="I256" s="25">
        <f t="shared" si="111"/>
        <v>-0.13317832423221904</v>
      </c>
      <c r="K256" s="2">
        <f t="shared" si="100"/>
        <v>-0.13323323101496973</v>
      </c>
    </row>
    <row r="257" spans="1:11">
      <c r="A257" s="25">
        <v>2004</v>
      </c>
      <c r="B257" s="25">
        <f t="shared" ref="B257:C257" si="113">B217</f>
        <v>0.37903281348907686</v>
      </c>
      <c r="C257" s="25">
        <f t="shared" si="113"/>
        <v>-0.99037979409757115</v>
      </c>
      <c r="D257" s="25">
        <f t="shared" si="111"/>
        <v>-1.9134491988815214</v>
      </c>
      <c r="E257" s="25">
        <f t="shared" si="111"/>
        <v>0.97484871040326149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-0.8208277379767005</v>
      </c>
      <c r="I257" s="25">
        <f t="shared" si="111"/>
        <v>-2.9459045320166846</v>
      </c>
      <c r="K257" s="2">
        <f t="shared" si="100"/>
        <v>-0.21569328724198741</v>
      </c>
    </row>
    <row r="258" spans="1:11">
      <c r="A258" s="25">
        <v>2005</v>
      </c>
      <c r="B258" s="25">
        <f t="shared" ref="B258:C258" si="114">B218</f>
        <v>0.37903281348907686</v>
      </c>
      <c r="C258" s="25">
        <f t="shared" si="114"/>
        <v>-0.99037979409757115</v>
      </c>
      <c r="D258" s="25">
        <f t="shared" si="111"/>
        <v>-1.9134491988815214</v>
      </c>
      <c r="E258" s="25">
        <f t="shared" si="111"/>
        <v>0.97484871040326149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-0.66784519112452978</v>
      </c>
      <c r="I258" s="25">
        <f t="shared" si="111"/>
        <v>-0.13317832423221904</v>
      </c>
      <c r="K258" s="2">
        <f t="shared" si="100"/>
        <v>-0.12398924411778714</v>
      </c>
    </row>
    <row r="259" spans="1:11">
      <c r="A259" s="25">
        <v>2006</v>
      </c>
      <c r="B259" s="25">
        <f t="shared" ref="B259:C259" si="115">B219</f>
        <v>0.37903281348907686</v>
      </c>
      <c r="C259" s="25">
        <f t="shared" si="115"/>
        <v>-0.99037979409757115</v>
      </c>
      <c r="D259" s="25">
        <f t="shared" si="111"/>
        <v>-1.9134491988815214</v>
      </c>
      <c r="E259" s="25">
        <f t="shared" si="111"/>
        <v>0.97484871040326149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0.26185847392800066</v>
      </c>
      <c r="I259" s="25">
        <f t="shared" si="111"/>
        <v>-0.13317832423221904</v>
      </c>
      <c r="K259" s="2">
        <f t="shared" si="100"/>
        <v>-9.5241449898475744E-2</v>
      </c>
    </row>
    <row r="260" spans="1:11">
      <c r="A260" s="25">
        <v>2007</v>
      </c>
      <c r="B260" s="25">
        <f t="shared" ref="B260:C260" si="116">B220</f>
        <v>0.37903281348907686</v>
      </c>
      <c r="C260" s="25">
        <f t="shared" si="116"/>
        <v>-0.77082787349947735</v>
      </c>
      <c r="D260" s="25">
        <f t="shared" si="111"/>
        <v>-1.9134491988815214</v>
      </c>
      <c r="E260" s="25">
        <f t="shared" si="111"/>
        <v>0.97484871040326149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-1.0342366379866914</v>
      </c>
      <c r="I260" s="25">
        <f t="shared" si="111"/>
        <v>-0.13317832423221904</v>
      </c>
      <c r="K260" s="2">
        <f t="shared" si="100"/>
        <v>-0.12852973658111636</v>
      </c>
    </row>
    <row r="261" spans="1:11">
      <c r="A261" s="25">
        <v>2008</v>
      </c>
      <c r="B261" s="25">
        <f t="shared" ref="B261:C261" si="117">B221</f>
        <v>0.37903281348907686</v>
      </c>
      <c r="C261" s="25">
        <f t="shared" si="117"/>
        <v>-0.99037979409757115</v>
      </c>
      <c r="D261" s="25">
        <f t="shared" si="111"/>
        <v>-1.9134491988815214</v>
      </c>
      <c r="E261" s="25">
        <f t="shared" si="111"/>
        <v>0.97484871040326149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-0.89575797686710368</v>
      </c>
      <c r="I261" s="25">
        <f t="shared" si="111"/>
        <v>-2.9459045320166846</v>
      </c>
      <c r="K261" s="2">
        <f t="shared" si="100"/>
        <v>-0.21801023958862942</v>
      </c>
    </row>
    <row r="262" spans="1:11">
      <c r="A262" s="25">
        <v>2009</v>
      </c>
      <c r="B262" s="25">
        <f t="shared" ref="B262:C262" si="118">B222</f>
        <v>0.37903281348907686</v>
      </c>
      <c r="C262" s="25">
        <f t="shared" si="118"/>
        <v>-0.77082787349947735</v>
      </c>
      <c r="D262" s="25">
        <f t="shared" si="111"/>
        <v>-1.9134491988815214</v>
      </c>
      <c r="E262" s="25">
        <f t="shared" si="111"/>
        <v>0.97484871040326149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-1.9967778640735567</v>
      </c>
      <c r="I262" s="25">
        <f t="shared" si="111"/>
        <v>5.4922740913367125</v>
      </c>
      <c r="K262" s="2">
        <f t="shared" si="100"/>
        <v>1.5654282883387879E-2</v>
      </c>
    </row>
    <row r="263" spans="1:11">
      <c r="A263" s="25">
        <v>2010</v>
      </c>
      <c r="B263" s="25">
        <f t="shared" ref="B263:C263" si="119">B223</f>
        <v>0.37903281348907686</v>
      </c>
      <c r="C263" s="25">
        <f t="shared" si="119"/>
        <v>-0.99037979409757115</v>
      </c>
      <c r="D263" s="25">
        <f t="shared" si="111"/>
        <v>-1.9134491988815214</v>
      </c>
      <c r="E263" s="25">
        <f t="shared" si="111"/>
        <v>0.97484871040326149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-2.4269467342399231</v>
      </c>
      <c r="I263" s="25">
        <f t="shared" si="111"/>
        <v>-2.9459045320166846</v>
      </c>
      <c r="K263" s="2">
        <f t="shared" si="100"/>
        <v>-0.26535683072569866</v>
      </c>
    </row>
    <row r="264" spans="1:11">
      <c r="A264" s="25">
        <v>2011</v>
      </c>
      <c r="B264" s="25">
        <f t="shared" ref="B264:C264" si="120">B224</f>
        <v>0.37903281348907686</v>
      </c>
      <c r="C264" s="25">
        <f t="shared" si="120"/>
        <v>-0.99037979409757115</v>
      </c>
      <c r="D264" s="25">
        <f t="shared" si="111"/>
        <v>-1.9134491988815214</v>
      </c>
      <c r="E264" s="25">
        <f t="shared" si="111"/>
        <v>0.97484871040326149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-1.5249954628103899</v>
      </c>
      <c r="I264" s="25">
        <f t="shared" si="111"/>
        <v>-2.9459045320166846</v>
      </c>
      <c r="K264" s="2">
        <f t="shared" si="100"/>
        <v>-0.23746718102163147</v>
      </c>
    </row>
    <row r="265" spans="1:11">
      <c r="A265" s="25">
        <v>2012</v>
      </c>
      <c r="B265" s="25">
        <f t="shared" ref="B265:C265" si="121">B225</f>
        <v>0.37903281348907686</v>
      </c>
      <c r="C265" s="25">
        <f t="shared" si="121"/>
        <v>-0.12314970773510034</v>
      </c>
      <c r="D265" s="25">
        <f t="shared" ref="D265:I274" si="122">D225</f>
        <v>-1.9134491988815214</v>
      </c>
      <c r="E265" s="25">
        <f t="shared" si="122"/>
        <v>0.97484871040326149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-1.7727267642953115</v>
      </c>
      <c r="I265" s="25">
        <f t="shared" si="122"/>
        <v>2.6795478835522464</v>
      </c>
      <c r="K265" s="2">
        <f t="shared" si="100"/>
        <v>-4.4364175441962909E-2</v>
      </c>
    </row>
    <row r="266" spans="1:11">
      <c r="A266" s="25">
        <v>2013</v>
      </c>
      <c r="B266" s="25">
        <f t="shared" ref="B266:C266" si="123">B226</f>
        <v>0.37903281348907686</v>
      </c>
      <c r="C266" s="25">
        <f t="shared" si="123"/>
        <v>-0.54029835687147876</v>
      </c>
      <c r="D266" s="25">
        <f t="shared" si="122"/>
        <v>-1.9134491988815214</v>
      </c>
      <c r="E266" s="25">
        <f t="shared" si="122"/>
        <v>0.97484871040326149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-2.428827613040383</v>
      </c>
      <c r="I266" s="25">
        <f t="shared" si="122"/>
        <v>-2.9459045320166846</v>
      </c>
      <c r="K266" s="2">
        <f t="shared" si="100"/>
        <v>-0.25149781531365062</v>
      </c>
    </row>
    <row r="267" spans="1:11">
      <c r="A267" s="25">
        <v>2014</v>
      </c>
      <c r="B267" s="25">
        <f t="shared" ref="B267:C267" si="124">B227</f>
        <v>0.37903281348907686</v>
      </c>
      <c r="C267" s="25">
        <f t="shared" si="124"/>
        <v>-0.99037979409757115</v>
      </c>
      <c r="D267" s="25">
        <f t="shared" si="122"/>
        <v>-1.9134491988815214</v>
      </c>
      <c r="E267" s="25">
        <f t="shared" si="122"/>
        <v>0.97484871040326149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-2.3487020222996202</v>
      </c>
      <c r="I267" s="25">
        <f t="shared" si="122"/>
        <v>-2.9459045320166846</v>
      </c>
      <c r="K267" s="2">
        <f t="shared" si="100"/>
        <v>-0.26293739003490396</v>
      </c>
    </row>
    <row r="268" spans="1:11">
      <c r="A268" s="25">
        <v>2015</v>
      </c>
      <c r="B268" s="25">
        <f t="shared" ref="B268:C268" si="125">B228</f>
        <v>0.37903281348907686</v>
      </c>
      <c r="C268" s="25">
        <f t="shared" si="125"/>
        <v>-0.96842460203776182</v>
      </c>
      <c r="D268" s="25">
        <f t="shared" si="122"/>
        <v>-1.9134491988815214</v>
      </c>
      <c r="E268" s="25">
        <f t="shared" si="122"/>
        <v>0.97484871040326149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-2.7541238195869373</v>
      </c>
      <c r="I268" s="25">
        <f t="shared" si="122"/>
        <v>-2.9459045320166846</v>
      </c>
      <c r="K268" s="2">
        <f t="shared" si="100"/>
        <v>-0.2747947371353216</v>
      </c>
    </row>
    <row r="269" spans="1:11">
      <c r="A269" s="25">
        <v>2016</v>
      </c>
      <c r="B269" s="25">
        <f t="shared" ref="B269:C269" si="126">B229</f>
        <v>0.37903281348907686</v>
      </c>
      <c r="C269" s="25">
        <f t="shared" si="126"/>
        <v>-0.96842460203776182</v>
      </c>
      <c r="D269" s="25">
        <f t="shared" si="122"/>
        <v>-1.9134491988815214</v>
      </c>
      <c r="E269" s="25">
        <f t="shared" si="122"/>
        <v>0.97484871040326149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-2.241867901311934</v>
      </c>
      <c r="I269" s="25">
        <f t="shared" si="122"/>
        <v>-2.9459045320166846</v>
      </c>
      <c r="K269" s="2">
        <f t="shared" si="100"/>
        <v>-0.25895503650838886</v>
      </c>
    </row>
    <row r="270" spans="1:11">
      <c r="A270" s="25">
        <v>2017</v>
      </c>
      <c r="B270" s="25">
        <f t="shared" ref="B270:C270" si="127">B230</f>
        <v>0.37903281348907686</v>
      </c>
      <c r="C270" s="25">
        <f t="shared" si="127"/>
        <v>-0.89158142982842903</v>
      </c>
      <c r="D270" s="25">
        <f t="shared" si="122"/>
        <v>-1.9134491988815214</v>
      </c>
      <c r="E270" s="25">
        <f t="shared" si="122"/>
        <v>0.97484871040326149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-1.7008047691304085</v>
      </c>
      <c r="I270" s="25">
        <f t="shared" si="122"/>
        <v>-2.9459045320166846</v>
      </c>
      <c r="K270" s="2">
        <f t="shared" si="100"/>
        <v>-0.23984847174676682</v>
      </c>
    </row>
    <row r="271" spans="1:11">
      <c r="A271" s="25">
        <v>2018</v>
      </c>
      <c r="B271" s="25">
        <f t="shared" ref="B271:C271" si="128">B231</f>
        <v>0.37903281348907686</v>
      </c>
      <c r="C271" s="25">
        <f t="shared" si="128"/>
        <v>0.57941643817880017</v>
      </c>
      <c r="D271" s="25">
        <f t="shared" si="122"/>
        <v>-1.9134491988815214</v>
      </c>
      <c r="E271" s="25">
        <f t="shared" si="122"/>
        <v>0.97484871040326149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-0.80867808312111955</v>
      </c>
      <c r="I271" s="25">
        <f t="shared" si="122"/>
        <v>-2.9459045320166846</v>
      </c>
      <c r="K271" s="2">
        <f t="shared" si="100"/>
        <v>-0.16677721157309583</v>
      </c>
    </row>
    <row r="272" spans="1:11">
      <c r="A272" s="25">
        <v>2019</v>
      </c>
      <c r="B272" s="25">
        <f t="shared" ref="B272:C272" si="129">B232</f>
        <v>0.37903281348907686</v>
      </c>
      <c r="C272" s="25">
        <f t="shared" si="129"/>
        <v>-0.96842460203776182</v>
      </c>
      <c r="D272" s="25">
        <f t="shared" si="122"/>
        <v>-1.9134491988815214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-1.9040994179578754</v>
      </c>
      <c r="I272" s="25">
        <f t="shared" si="122"/>
        <v>-2.9459045320166846</v>
      </c>
      <c r="K272" s="2">
        <f t="shared" si="100"/>
        <v>-0.2485107420323821</v>
      </c>
    </row>
    <row r="273" spans="1:1023">
      <c r="A273" s="25">
        <v>2020</v>
      </c>
      <c r="B273" s="25">
        <f t="shared" ref="B273:C273" si="130">B233</f>
        <v>0.37903281348907686</v>
      </c>
      <c r="C273" s="25">
        <f t="shared" si="130"/>
        <v>-0.8257158536490008</v>
      </c>
      <c r="D273" s="25">
        <f t="shared" si="122"/>
        <v>-1.9134491988815214</v>
      </c>
      <c r="E273" s="25">
        <f t="shared" si="122"/>
        <v>0.97484871040326149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-0.81029068007695548</v>
      </c>
      <c r="I273" s="25">
        <f t="shared" si="122"/>
        <v>-2.9459045320166846</v>
      </c>
      <c r="K273" s="2">
        <f t="shared" si="100"/>
        <v>-0.21027581666844641</v>
      </c>
    </row>
    <row r="274" spans="1:1023">
      <c r="A274" s="25">
        <v>2021</v>
      </c>
      <c r="B274" s="25">
        <f t="shared" ref="B274:C274" si="131">B234</f>
        <v>0.37903281348907686</v>
      </c>
      <c r="C274" s="25">
        <f t="shared" si="131"/>
        <v>-0.77082787349947735</v>
      </c>
      <c r="D274" s="25">
        <f t="shared" si="122"/>
        <v>-1.9134491988815214</v>
      </c>
      <c r="E274" s="25">
        <f t="shared" si="122"/>
        <v>0.97484871040326149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-2.1224650622190473</v>
      </c>
      <c r="I274" s="25">
        <f t="shared" si="122"/>
        <v>-2.9459045320166846</v>
      </c>
      <c r="K274" s="2">
        <f t="shared" si="100"/>
        <v>-0.24915294721861853</v>
      </c>
    </row>
    <row r="275" spans="1:1023">
      <c r="A275" s="25">
        <v>2022</v>
      </c>
      <c r="B275" s="25">
        <f t="shared" ref="B275:C275" si="132">B235</f>
        <v>0.37903281348907686</v>
      </c>
      <c r="C275" s="25">
        <f t="shared" si="132"/>
        <v>-0.85864864173871491</v>
      </c>
      <c r="D275" s="25">
        <f t="shared" ref="D275:I276" si="133">D235</f>
        <v>-1.9134491988815214</v>
      </c>
      <c r="E275" s="25">
        <f t="shared" si="133"/>
        <v>0.97484871040326149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-1.49402905439814</v>
      </c>
      <c r="I275" s="25">
        <f t="shared" si="133"/>
        <v>-0.13317832423221904</v>
      </c>
      <c r="K275" s="2">
        <f t="shared" si="100"/>
        <v>-0.14546273548806399</v>
      </c>
    </row>
    <row r="276" spans="1:1023">
      <c r="A276" s="25">
        <v>2023</v>
      </c>
      <c r="B276" s="25">
        <f t="shared" ref="B276:C276" si="134">B236</f>
        <v>0.37903281348907686</v>
      </c>
      <c r="C276" s="25">
        <f t="shared" si="134"/>
        <v>-0.90255902585833381</v>
      </c>
      <c r="D276" s="25">
        <f t="shared" si="133"/>
        <v>-1.9134491988815214</v>
      </c>
      <c r="E276" s="25">
        <f t="shared" si="133"/>
        <v>0.97484871040326149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-2.9350474376665012</v>
      </c>
      <c r="I276" s="25">
        <f t="shared" si="133"/>
        <v>-0.13317832423221904</v>
      </c>
      <c r="K276" s="35">
        <f t="shared" si="100"/>
        <v>-0.19137890021867565</v>
      </c>
    </row>
    <row r="278" spans="1:1023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80" spans="1:1023" ht="37.75" customHeight="1">
      <c r="B280" s="36" t="s">
        <v>69</v>
      </c>
      <c r="C280" s="40" t="str">
        <f t="shared" ref="C280:C312" si="135">K244</f>
        <v>BRA-UKG BRI</v>
      </c>
      <c r="D280" s="36" t="s">
        <v>89</v>
      </c>
    </row>
    <row r="281" spans="1:1023">
      <c r="B281" s="25">
        <v>1992</v>
      </c>
      <c r="C281" s="25">
        <f t="shared" si="135"/>
        <v>-0.12604034859961624</v>
      </c>
      <c r="D281" s="25" cm="1">
        <f t="array" ref="D281:D312">TREND(C281:C312,B281:B312)</f>
        <v>-0.10945016524536832</v>
      </c>
    </row>
    <row r="282" spans="1:1023">
      <c r="B282" s="25">
        <v>1993</v>
      </c>
      <c r="C282" s="25">
        <f t="shared" si="135"/>
        <v>-0.23730494477571251</v>
      </c>
      <c r="D282" s="25">
        <v>-0.11313461229666455</v>
      </c>
    </row>
    <row r="283" spans="1:1023">
      <c r="B283" s="25">
        <v>1994</v>
      </c>
      <c r="C283" s="25">
        <f t="shared" si="135"/>
        <v>-0.20650750397636825</v>
      </c>
      <c r="D283" s="25">
        <v>-0.11681905934796166</v>
      </c>
    </row>
    <row r="284" spans="1:1023">
      <c r="B284" s="25">
        <v>1995</v>
      </c>
      <c r="C284" s="25">
        <f t="shared" si="135"/>
        <v>-0.13273668691020901</v>
      </c>
      <c r="D284" s="25">
        <v>-0.12050350639925789</v>
      </c>
    </row>
    <row r="285" spans="1:1023">
      <c r="B285" s="25">
        <v>1996</v>
      </c>
      <c r="C285" s="25">
        <f t="shared" si="135"/>
        <v>-8.8327111171645406E-2</v>
      </c>
      <c r="D285" s="25">
        <v>-0.124187953450555</v>
      </c>
    </row>
    <row r="286" spans="1:1023">
      <c r="B286" s="25">
        <v>1997</v>
      </c>
      <c r="C286" s="25">
        <f t="shared" si="135"/>
        <v>6.9362562036832345E-2</v>
      </c>
      <c r="D286" s="25">
        <v>-0.12787240050185122</v>
      </c>
    </row>
    <row r="287" spans="1:1023">
      <c r="B287" s="25">
        <v>1998</v>
      </c>
      <c r="C287" s="25">
        <f t="shared" si="135"/>
        <v>-0.16225813131680725</v>
      </c>
      <c r="D287" s="25">
        <v>-0.13155684755314745</v>
      </c>
    </row>
    <row r="288" spans="1:1023">
      <c r="B288" s="25">
        <v>1999</v>
      </c>
      <c r="C288" s="25">
        <f t="shared" si="135"/>
        <v>-8.7325135841694296E-2</v>
      </c>
      <c r="D288" s="25">
        <v>-0.13524129460444456</v>
      </c>
    </row>
    <row r="289" spans="2:4">
      <c r="B289" s="25">
        <v>2000</v>
      </c>
      <c r="C289" s="25">
        <f t="shared" si="135"/>
        <v>-0.18209961093393756</v>
      </c>
      <c r="D289" s="25">
        <v>-0.13892574165574079</v>
      </c>
    </row>
    <row r="290" spans="2:4">
      <c r="B290" s="25">
        <v>2001</v>
      </c>
      <c r="C290" s="25">
        <f t="shared" si="135"/>
        <v>-0.11844460160128234</v>
      </c>
      <c r="D290" s="25">
        <v>-0.1426101887070379</v>
      </c>
    </row>
    <row r="291" spans="2:4">
      <c r="B291" s="25">
        <v>2002</v>
      </c>
      <c r="C291" s="25">
        <f t="shared" si="135"/>
        <v>-0.11238661551726555</v>
      </c>
      <c r="D291" s="25">
        <v>-0.14629463575833412</v>
      </c>
    </row>
    <row r="292" spans="2:4">
      <c r="B292" s="25">
        <v>2003</v>
      </c>
      <c r="C292" s="25">
        <f t="shared" si="135"/>
        <v>-0.13323323101496973</v>
      </c>
      <c r="D292" s="25">
        <v>-0.14997908280963035</v>
      </c>
    </row>
    <row r="293" spans="2:4">
      <c r="B293" s="25">
        <v>2004</v>
      </c>
      <c r="C293" s="25">
        <f t="shared" si="135"/>
        <v>-0.21569328724198741</v>
      </c>
      <c r="D293" s="25">
        <v>-0.15366352986092746</v>
      </c>
    </row>
    <row r="294" spans="2:4">
      <c r="B294" s="25">
        <v>2005</v>
      </c>
      <c r="C294" s="25">
        <f t="shared" si="135"/>
        <v>-0.12398924411778714</v>
      </c>
      <c r="D294" s="25">
        <v>-0.15734797691222369</v>
      </c>
    </row>
    <row r="295" spans="2:4">
      <c r="B295" s="25">
        <v>2006</v>
      </c>
      <c r="C295" s="25">
        <f t="shared" si="135"/>
        <v>-9.5241449898475744E-2</v>
      </c>
      <c r="D295" s="25">
        <v>-0.1610324239635208</v>
      </c>
    </row>
    <row r="296" spans="2:4">
      <c r="B296" s="25">
        <v>2007</v>
      </c>
      <c r="C296" s="25">
        <f t="shared" si="135"/>
        <v>-0.12852973658111636</v>
      </c>
      <c r="D296" s="25">
        <v>-0.16471687101481702</v>
      </c>
    </row>
    <row r="297" spans="2:4">
      <c r="B297" s="25">
        <v>2008</v>
      </c>
      <c r="C297" s="25">
        <f t="shared" si="135"/>
        <v>-0.21801023958862942</v>
      </c>
      <c r="D297" s="25">
        <v>-0.16840131806611325</v>
      </c>
    </row>
    <row r="298" spans="2:4">
      <c r="B298" s="25">
        <v>2009</v>
      </c>
      <c r="C298" s="25">
        <f t="shared" si="135"/>
        <v>1.5654282883387879E-2</v>
      </c>
      <c r="D298" s="25">
        <v>-0.17208576511741036</v>
      </c>
    </row>
    <row r="299" spans="2:4">
      <c r="B299" s="25">
        <v>2010</v>
      </c>
      <c r="C299" s="25">
        <f t="shared" si="135"/>
        <v>-0.26535683072569866</v>
      </c>
      <c r="D299" s="25">
        <v>-0.17577021216870659</v>
      </c>
    </row>
    <row r="300" spans="2:4">
      <c r="B300" s="25">
        <v>2011</v>
      </c>
      <c r="C300" s="25">
        <f t="shared" si="135"/>
        <v>-0.23746718102163147</v>
      </c>
      <c r="D300" s="25">
        <v>-0.1794546592200037</v>
      </c>
    </row>
    <row r="301" spans="2:4">
      <c r="B301" s="25">
        <v>2012</v>
      </c>
      <c r="C301" s="25">
        <f t="shared" si="135"/>
        <v>-4.4364175441962909E-2</v>
      </c>
      <c r="D301" s="25">
        <v>-0.18313910627129992</v>
      </c>
    </row>
    <row r="302" spans="2:4">
      <c r="B302" s="25">
        <v>2013</v>
      </c>
      <c r="C302" s="25">
        <f t="shared" si="135"/>
        <v>-0.25149781531365062</v>
      </c>
      <c r="D302" s="25">
        <v>-0.18682355332259704</v>
      </c>
    </row>
    <row r="303" spans="2:4">
      <c r="B303" s="25">
        <v>2014</v>
      </c>
      <c r="C303" s="25">
        <f t="shared" si="135"/>
        <v>-0.26293739003490396</v>
      </c>
      <c r="D303" s="25">
        <v>-0.19050800037389326</v>
      </c>
    </row>
    <row r="304" spans="2:4">
      <c r="B304" s="25">
        <v>2015</v>
      </c>
      <c r="C304" s="25">
        <f t="shared" si="135"/>
        <v>-0.2747947371353216</v>
      </c>
      <c r="D304" s="25">
        <v>-0.19419244742518948</v>
      </c>
    </row>
    <row r="305" spans="2:4">
      <c r="B305" s="25">
        <v>2016</v>
      </c>
      <c r="C305" s="25">
        <f t="shared" si="135"/>
        <v>-0.25895503650838886</v>
      </c>
      <c r="D305" s="25">
        <v>-0.1978768944764866</v>
      </c>
    </row>
    <row r="306" spans="2:4">
      <c r="B306" s="25">
        <v>2017</v>
      </c>
      <c r="C306" s="25">
        <f t="shared" si="135"/>
        <v>-0.23984847174676682</v>
      </c>
      <c r="D306" s="25">
        <v>-0.20156134152778282</v>
      </c>
    </row>
    <row r="307" spans="2:4">
      <c r="B307" s="25">
        <v>2018</v>
      </c>
      <c r="C307" s="25">
        <f t="shared" si="135"/>
        <v>-0.16677721157309583</v>
      </c>
      <c r="D307" s="25">
        <v>-0.20524578857907994</v>
      </c>
    </row>
    <row r="308" spans="2:4">
      <c r="B308" s="25">
        <v>2019</v>
      </c>
      <c r="C308" s="25">
        <f t="shared" si="135"/>
        <v>-0.2485107420323821</v>
      </c>
      <c r="D308" s="25">
        <v>-0.20893023563037616</v>
      </c>
    </row>
    <row r="309" spans="2:4">
      <c r="B309" s="25">
        <v>2020</v>
      </c>
      <c r="C309" s="25">
        <f t="shared" si="135"/>
        <v>-0.21027581666844641</v>
      </c>
      <c r="D309" s="25">
        <v>-0.21261468268167238</v>
      </c>
    </row>
    <row r="310" spans="2:4">
      <c r="B310" s="25">
        <v>2021</v>
      </c>
      <c r="C310" s="25">
        <f t="shared" si="135"/>
        <v>-0.24915294721861853</v>
      </c>
      <c r="D310" s="25">
        <v>-0.2162991297329695</v>
      </c>
    </row>
    <row r="311" spans="2:4">
      <c r="B311" s="25">
        <v>2022</v>
      </c>
      <c r="C311" s="25">
        <f t="shared" si="135"/>
        <v>-0.14546273548806399</v>
      </c>
      <c r="D311" s="25">
        <v>-0.21998357678426572</v>
      </c>
    </row>
    <row r="312" spans="2:4">
      <c r="B312" s="25">
        <v>2023</v>
      </c>
      <c r="C312" s="25">
        <f t="shared" si="135"/>
        <v>-0.19137890021867565</v>
      </c>
      <c r="D312" s="25">
        <v>-0.22366802383556283</v>
      </c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41FCD-0371-488B-9EC1-9D38194BFB6A}">
  <dimension ref="A1:AMJ314"/>
  <sheetViews>
    <sheetView zoomScale="85" zoomScaleNormal="85" workbookViewId="0">
      <selection sqref="A1:N1"/>
    </sheetView>
  </sheetViews>
  <sheetFormatPr baseColWidth="10" defaultColWidth="8.83203125" defaultRowHeight="14"/>
  <cols>
    <col min="1" max="1024" width="11.83203125" style="2" customWidth="1"/>
  </cols>
  <sheetData>
    <row r="1" spans="1:16" ht="51" customHeight="1">
      <c r="A1" s="72" t="s">
        <v>27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6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6" s="6" customFormat="1" ht="1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</row>
    <row r="4" spans="1:16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6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6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6">
      <c r="A7" s="13">
        <v>1992</v>
      </c>
      <c r="B7" s="13">
        <v>0</v>
      </c>
      <c r="C7" s="13">
        <f>D7+E7-F7</f>
        <v>0</v>
      </c>
      <c r="D7" s="68"/>
      <c r="E7" s="68"/>
      <c r="F7" s="69">
        <v>0</v>
      </c>
      <c r="G7" s="43">
        <v>0</v>
      </c>
      <c r="H7" s="13">
        <v>0</v>
      </c>
      <c r="I7" s="13">
        <v>0</v>
      </c>
      <c r="J7" s="13">
        <v>0</v>
      </c>
      <c r="K7" s="14">
        <v>0.58450704200000003</v>
      </c>
      <c r="L7" s="13">
        <f t="shared" ref="L7:L38" si="0">M7+N7</f>
        <v>0</v>
      </c>
      <c r="M7" s="15"/>
      <c r="N7" s="15"/>
      <c r="P7"/>
    </row>
    <row r="8" spans="1:16">
      <c r="A8" s="13">
        <v>1993</v>
      </c>
      <c r="B8" s="13">
        <v>0</v>
      </c>
      <c r="C8" s="13">
        <f t="shared" ref="C8:C39" si="1">D8+E8-F8</f>
        <v>0</v>
      </c>
      <c r="D8" s="68"/>
      <c r="E8" s="68"/>
      <c r="F8" s="69">
        <v>0</v>
      </c>
      <c r="G8" s="43">
        <v>0</v>
      </c>
      <c r="H8" s="13">
        <v>0</v>
      </c>
      <c r="I8" s="13">
        <v>0</v>
      </c>
      <c r="J8" s="13">
        <v>0</v>
      </c>
      <c r="K8" s="14">
        <v>0.52419354799999995</v>
      </c>
      <c r="L8" s="13">
        <f t="shared" si="0"/>
        <v>0</v>
      </c>
      <c r="M8" s="15"/>
      <c r="N8" s="15"/>
      <c r="P8"/>
    </row>
    <row r="9" spans="1:16">
      <c r="A9" s="13">
        <v>1994</v>
      </c>
      <c r="B9" s="13">
        <v>0</v>
      </c>
      <c r="C9" s="13">
        <f t="shared" si="1"/>
        <v>0</v>
      </c>
      <c r="D9" s="68"/>
      <c r="E9" s="68"/>
      <c r="F9" s="69">
        <v>0</v>
      </c>
      <c r="G9" s="43">
        <v>0</v>
      </c>
      <c r="H9" s="13">
        <v>0</v>
      </c>
      <c r="I9" s="13">
        <v>0</v>
      </c>
      <c r="J9" s="13">
        <v>0</v>
      </c>
      <c r="K9" s="14">
        <v>0.57692307700000001</v>
      </c>
      <c r="L9" s="13">
        <f t="shared" si="0"/>
        <v>0</v>
      </c>
      <c r="M9" s="15"/>
      <c r="N9" s="15"/>
      <c r="P9"/>
    </row>
    <row r="10" spans="1:16">
      <c r="A10" s="13">
        <v>1995</v>
      </c>
      <c r="B10" s="13">
        <v>0</v>
      </c>
      <c r="C10" s="13">
        <f t="shared" si="1"/>
        <v>0</v>
      </c>
      <c r="D10" s="68"/>
      <c r="E10" s="68"/>
      <c r="F10" s="69">
        <v>0</v>
      </c>
      <c r="G10" s="43">
        <v>0</v>
      </c>
      <c r="H10" s="13">
        <v>0</v>
      </c>
      <c r="I10" s="13">
        <v>0</v>
      </c>
      <c r="J10" s="13">
        <v>0</v>
      </c>
      <c r="K10" s="14">
        <v>0.46103896100000002</v>
      </c>
      <c r="L10" s="13">
        <f t="shared" si="0"/>
        <v>0</v>
      </c>
      <c r="M10" s="15"/>
      <c r="N10" s="15"/>
      <c r="P10"/>
    </row>
    <row r="11" spans="1:16">
      <c r="A11" s="13">
        <v>1996</v>
      </c>
      <c r="B11" s="13">
        <v>0</v>
      </c>
      <c r="C11" s="13">
        <f t="shared" si="1"/>
        <v>0</v>
      </c>
      <c r="D11" s="68"/>
      <c r="E11" s="68"/>
      <c r="F11" s="69">
        <v>0</v>
      </c>
      <c r="G11" s="43">
        <v>0</v>
      </c>
      <c r="H11" s="13">
        <v>0</v>
      </c>
      <c r="I11" s="13">
        <v>0</v>
      </c>
      <c r="J11" s="13">
        <v>0</v>
      </c>
      <c r="K11" s="14">
        <v>0.61842105300000005</v>
      </c>
      <c r="L11" s="13">
        <f t="shared" si="0"/>
        <v>0</v>
      </c>
      <c r="M11" s="15"/>
      <c r="N11" s="15"/>
      <c r="P11"/>
    </row>
    <row r="12" spans="1:16">
      <c r="A12" s="13">
        <v>1997</v>
      </c>
      <c r="B12" s="13">
        <v>0</v>
      </c>
      <c r="C12" s="13">
        <f t="shared" si="1"/>
        <v>0</v>
      </c>
      <c r="D12" s="68"/>
      <c r="E12" s="68"/>
      <c r="F12" s="69">
        <v>0</v>
      </c>
      <c r="G12" s="43">
        <v>0</v>
      </c>
      <c r="H12" s="13">
        <v>0</v>
      </c>
      <c r="I12" s="13">
        <v>0</v>
      </c>
      <c r="J12" s="13">
        <v>0</v>
      </c>
      <c r="K12" s="14">
        <v>0.58904109599999999</v>
      </c>
      <c r="L12" s="13">
        <f t="shared" si="0"/>
        <v>1</v>
      </c>
      <c r="M12" s="15">
        <v>1</v>
      </c>
      <c r="N12" s="15"/>
      <c r="P12"/>
    </row>
    <row r="13" spans="1:16">
      <c r="A13" s="13">
        <v>1998</v>
      </c>
      <c r="B13" s="13">
        <v>0</v>
      </c>
      <c r="C13" s="13">
        <f t="shared" si="1"/>
        <v>20</v>
      </c>
      <c r="D13" s="68">
        <v>20</v>
      </c>
      <c r="E13" s="68"/>
      <c r="F13" s="69">
        <v>0</v>
      </c>
      <c r="G13" s="43">
        <v>0</v>
      </c>
      <c r="H13" s="13">
        <v>0</v>
      </c>
      <c r="I13" s="13">
        <v>0</v>
      </c>
      <c r="J13" s="13">
        <v>0</v>
      </c>
      <c r="K13" s="14">
        <v>0.64516129</v>
      </c>
      <c r="L13" s="13">
        <f t="shared" si="0"/>
        <v>1</v>
      </c>
      <c r="M13" s="15">
        <v>1</v>
      </c>
      <c r="N13" s="15"/>
      <c r="P13"/>
    </row>
    <row r="14" spans="1:16">
      <c r="A14" s="13">
        <v>1999</v>
      </c>
      <c r="B14" s="13">
        <v>0</v>
      </c>
      <c r="C14" s="13">
        <f t="shared" si="1"/>
        <v>40</v>
      </c>
      <c r="D14" s="68">
        <v>40</v>
      </c>
      <c r="E14" s="68"/>
      <c r="F14" s="69">
        <v>0</v>
      </c>
      <c r="G14" s="43">
        <v>0</v>
      </c>
      <c r="H14" s="13">
        <v>0</v>
      </c>
      <c r="I14" s="13">
        <v>0</v>
      </c>
      <c r="J14" s="13">
        <v>0</v>
      </c>
      <c r="K14" s="14">
        <v>0.60714285700000004</v>
      </c>
      <c r="L14" s="13">
        <f t="shared" si="0"/>
        <v>1</v>
      </c>
      <c r="M14" s="15"/>
      <c r="N14" s="15">
        <v>1</v>
      </c>
      <c r="P14"/>
    </row>
    <row r="15" spans="1:16">
      <c r="A15" s="13">
        <v>2000</v>
      </c>
      <c r="B15" s="13">
        <v>0</v>
      </c>
      <c r="C15" s="13">
        <f t="shared" si="1"/>
        <v>70</v>
      </c>
      <c r="D15" s="68">
        <v>70</v>
      </c>
      <c r="E15" s="68"/>
      <c r="F15" s="69">
        <v>0</v>
      </c>
      <c r="G15" s="43">
        <v>0</v>
      </c>
      <c r="H15" s="13">
        <v>0</v>
      </c>
      <c r="I15" s="13">
        <v>0</v>
      </c>
      <c r="J15" s="13">
        <v>0</v>
      </c>
      <c r="K15" s="14">
        <v>0.625</v>
      </c>
      <c r="L15" s="13">
        <f t="shared" si="0"/>
        <v>0</v>
      </c>
      <c r="M15" s="15"/>
      <c r="N15" s="15"/>
      <c r="P15"/>
    </row>
    <row r="16" spans="1:16">
      <c r="A16" s="13">
        <v>2001</v>
      </c>
      <c r="B16" s="13">
        <v>0</v>
      </c>
      <c r="C16" s="13">
        <f t="shared" si="1"/>
        <v>70</v>
      </c>
      <c r="D16" s="68">
        <v>70</v>
      </c>
      <c r="E16" s="68"/>
      <c r="F16" s="69">
        <v>0</v>
      </c>
      <c r="G16" s="43">
        <v>0</v>
      </c>
      <c r="H16" s="13">
        <v>0</v>
      </c>
      <c r="I16" s="13">
        <v>0</v>
      </c>
      <c r="J16" s="13">
        <v>0</v>
      </c>
      <c r="K16" s="14">
        <v>0.59558823500000002</v>
      </c>
      <c r="L16" s="13">
        <f t="shared" si="0"/>
        <v>0</v>
      </c>
      <c r="M16" s="15"/>
      <c r="N16" s="15"/>
      <c r="P16"/>
    </row>
    <row r="17" spans="1:16">
      <c r="A17" s="13">
        <v>2002</v>
      </c>
      <c r="B17" s="13">
        <v>0</v>
      </c>
      <c r="C17" s="13">
        <f t="shared" si="1"/>
        <v>60</v>
      </c>
      <c r="D17" s="68">
        <v>60</v>
      </c>
      <c r="E17" s="68"/>
      <c r="F17" s="69">
        <v>0</v>
      </c>
      <c r="G17" s="43">
        <v>0</v>
      </c>
      <c r="H17" s="13">
        <v>0</v>
      </c>
      <c r="I17" s="13">
        <v>0</v>
      </c>
      <c r="J17" s="13">
        <v>0</v>
      </c>
      <c r="K17" s="14">
        <v>0.62</v>
      </c>
      <c r="L17" s="13">
        <f t="shared" si="0"/>
        <v>0</v>
      </c>
      <c r="M17" s="15"/>
      <c r="N17" s="15"/>
      <c r="P17"/>
    </row>
    <row r="18" spans="1:16">
      <c r="A18" s="13">
        <v>2003</v>
      </c>
      <c r="B18" s="13">
        <v>0</v>
      </c>
      <c r="C18" s="13">
        <f t="shared" si="1"/>
        <v>60</v>
      </c>
      <c r="D18" s="68">
        <v>60</v>
      </c>
      <c r="E18" s="68"/>
      <c r="F18" s="69">
        <v>0</v>
      </c>
      <c r="G18" s="43">
        <v>0</v>
      </c>
      <c r="H18" s="13">
        <v>0</v>
      </c>
      <c r="I18" s="13">
        <v>0</v>
      </c>
      <c r="J18" s="13">
        <v>0</v>
      </c>
      <c r="K18" s="14">
        <v>0.57894736800000002</v>
      </c>
      <c r="L18" s="13">
        <f t="shared" si="0"/>
        <v>1</v>
      </c>
      <c r="M18" s="15">
        <v>1</v>
      </c>
      <c r="N18" s="15"/>
    </row>
    <row r="19" spans="1:16">
      <c r="A19" s="13">
        <v>2004</v>
      </c>
      <c r="B19" s="13">
        <v>0</v>
      </c>
      <c r="C19" s="13">
        <f t="shared" si="1"/>
        <v>60</v>
      </c>
      <c r="D19" s="68">
        <v>60</v>
      </c>
      <c r="E19" s="68"/>
      <c r="F19" s="69">
        <v>0</v>
      </c>
      <c r="G19" s="43">
        <v>0</v>
      </c>
      <c r="H19" s="13">
        <v>0</v>
      </c>
      <c r="I19" s="13">
        <v>0</v>
      </c>
      <c r="J19" s="13">
        <v>0</v>
      </c>
      <c r="K19" s="14">
        <v>0.59722222199999997</v>
      </c>
      <c r="L19" s="13">
        <f t="shared" si="0"/>
        <v>0</v>
      </c>
      <c r="M19" s="15"/>
      <c r="N19" s="15"/>
    </row>
    <row r="20" spans="1:16">
      <c r="A20" s="13">
        <v>2005</v>
      </c>
      <c r="B20" s="13">
        <v>0</v>
      </c>
      <c r="C20" s="13">
        <f t="shared" si="1"/>
        <v>70</v>
      </c>
      <c r="D20" s="68">
        <v>70</v>
      </c>
      <c r="E20" s="68"/>
      <c r="F20" s="69">
        <v>0</v>
      </c>
      <c r="G20" s="43">
        <v>0</v>
      </c>
      <c r="H20" s="13">
        <v>0</v>
      </c>
      <c r="I20" s="13">
        <v>0</v>
      </c>
      <c r="J20" s="13">
        <v>0</v>
      </c>
      <c r="K20" s="14">
        <v>0.60135135100000003</v>
      </c>
      <c r="L20" s="13">
        <f t="shared" si="0"/>
        <v>4</v>
      </c>
      <c r="M20" s="15">
        <v>2</v>
      </c>
      <c r="N20" s="15">
        <v>2</v>
      </c>
    </row>
    <row r="21" spans="1:16">
      <c r="A21" s="13">
        <v>2006</v>
      </c>
      <c r="B21" s="13">
        <v>0</v>
      </c>
      <c r="C21" s="13">
        <f t="shared" si="1"/>
        <v>50</v>
      </c>
      <c r="D21" s="68">
        <v>50</v>
      </c>
      <c r="E21" s="68"/>
      <c r="F21" s="69">
        <v>0</v>
      </c>
      <c r="G21" s="43">
        <v>0</v>
      </c>
      <c r="H21" s="13">
        <v>0</v>
      </c>
      <c r="I21" s="13">
        <v>0</v>
      </c>
      <c r="J21" s="13">
        <v>0</v>
      </c>
      <c r="K21" s="14">
        <v>0.67171717200000003</v>
      </c>
      <c r="L21" s="13">
        <f t="shared" si="0"/>
        <v>0</v>
      </c>
      <c r="M21" s="15"/>
      <c r="N21" s="15"/>
    </row>
    <row r="22" spans="1:16">
      <c r="A22" s="13">
        <v>2007</v>
      </c>
      <c r="B22" s="13">
        <v>0</v>
      </c>
      <c r="C22" s="13">
        <f t="shared" si="1"/>
        <v>50</v>
      </c>
      <c r="D22" s="68">
        <v>50</v>
      </c>
      <c r="E22" s="68"/>
      <c r="F22" s="69">
        <v>0</v>
      </c>
      <c r="G22" s="43">
        <v>0</v>
      </c>
      <c r="H22" s="13">
        <v>0</v>
      </c>
      <c r="I22" s="13">
        <v>0</v>
      </c>
      <c r="J22" s="13">
        <v>0</v>
      </c>
      <c r="K22" s="14">
        <v>0.60256410299999996</v>
      </c>
      <c r="L22" s="13">
        <f t="shared" si="0"/>
        <v>0</v>
      </c>
      <c r="M22" s="15"/>
      <c r="N22" s="15"/>
    </row>
    <row r="23" spans="1:16">
      <c r="A23" s="13">
        <v>2008</v>
      </c>
      <c r="B23" s="13">
        <v>0</v>
      </c>
      <c r="C23" s="13">
        <f t="shared" si="1"/>
        <v>60</v>
      </c>
      <c r="D23" s="68">
        <v>60</v>
      </c>
      <c r="E23" s="68"/>
      <c r="F23" s="69">
        <v>0</v>
      </c>
      <c r="G23" s="43">
        <v>0</v>
      </c>
      <c r="H23" s="13">
        <v>0</v>
      </c>
      <c r="I23" s="13">
        <v>0</v>
      </c>
      <c r="J23" s="13">
        <v>0</v>
      </c>
      <c r="K23" s="14">
        <v>0.60135135100000003</v>
      </c>
      <c r="L23" s="13">
        <f t="shared" si="0"/>
        <v>2</v>
      </c>
      <c r="M23" s="15">
        <v>2</v>
      </c>
      <c r="N23" s="15"/>
    </row>
    <row r="24" spans="1:16">
      <c r="A24" s="13">
        <v>2009</v>
      </c>
      <c r="B24" s="13">
        <v>0</v>
      </c>
      <c r="C24" s="13">
        <f t="shared" si="1"/>
        <v>70</v>
      </c>
      <c r="D24" s="68">
        <v>70</v>
      </c>
      <c r="E24" s="68"/>
      <c r="F24" s="69">
        <v>0</v>
      </c>
      <c r="G24" s="43">
        <v>0</v>
      </c>
      <c r="H24" s="13">
        <v>0</v>
      </c>
      <c r="I24" s="13">
        <v>0</v>
      </c>
      <c r="J24" s="13">
        <v>0</v>
      </c>
      <c r="K24" s="14">
        <v>0.55882352899999999</v>
      </c>
      <c r="L24" s="13">
        <f t="shared" si="0"/>
        <v>1</v>
      </c>
      <c r="M24" s="15"/>
      <c r="N24" s="15">
        <v>1</v>
      </c>
    </row>
    <row r="25" spans="1:16">
      <c r="A25" s="13">
        <v>2010</v>
      </c>
      <c r="B25" s="13">
        <v>0</v>
      </c>
      <c r="C25" s="13">
        <f t="shared" si="1"/>
        <v>70</v>
      </c>
      <c r="D25" s="68">
        <v>70</v>
      </c>
      <c r="E25" s="68"/>
      <c r="F25" s="69">
        <v>0</v>
      </c>
      <c r="G25" s="43">
        <v>0</v>
      </c>
      <c r="H25" s="13">
        <v>0</v>
      </c>
      <c r="I25" s="13">
        <v>0</v>
      </c>
      <c r="J25" s="13">
        <v>0</v>
      </c>
      <c r="K25" s="14">
        <v>0.52816901400000005</v>
      </c>
      <c r="L25" s="13">
        <f t="shared" si="0"/>
        <v>1</v>
      </c>
      <c r="M25" s="15">
        <v>1</v>
      </c>
      <c r="N25" s="15"/>
    </row>
    <row r="26" spans="1:16">
      <c r="A26" s="13">
        <v>2011</v>
      </c>
      <c r="B26" s="13">
        <v>0</v>
      </c>
      <c r="C26" s="13">
        <f t="shared" si="1"/>
        <v>70</v>
      </c>
      <c r="D26" s="68">
        <v>70</v>
      </c>
      <c r="E26" s="68"/>
      <c r="F26" s="69">
        <v>0</v>
      </c>
      <c r="G26" s="43">
        <v>0</v>
      </c>
      <c r="H26" s="13">
        <v>0</v>
      </c>
      <c r="I26" s="13">
        <v>0</v>
      </c>
      <c r="J26" s="13">
        <v>0</v>
      </c>
      <c r="K26" s="14">
        <v>0.60869565199999998</v>
      </c>
      <c r="L26" s="13">
        <f t="shared" si="0"/>
        <v>0</v>
      </c>
      <c r="M26" s="15"/>
      <c r="N26" s="15"/>
    </row>
    <row r="27" spans="1:16">
      <c r="A27" s="13">
        <v>2012</v>
      </c>
      <c r="B27" s="13">
        <v>0</v>
      </c>
      <c r="C27" s="13">
        <f t="shared" si="1"/>
        <v>70</v>
      </c>
      <c r="D27" s="68">
        <v>70</v>
      </c>
      <c r="E27" s="68"/>
      <c r="F27" s="69">
        <v>0</v>
      </c>
      <c r="G27" s="43">
        <v>0</v>
      </c>
      <c r="H27" s="13">
        <v>0</v>
      </c>
      <c r="I27" s="13">
        <v>0</v>
      </c>
      <c r="J27" s="13">
        <v>0</v>
      </c>
      <c r="K27" s="14">
        <v>0.54411764699999998</v>
      </c>
      <c r="L27" s="13">
        <f t="shared" si="0"/>
        <v>0</v>
      </c>
      <c r="M27" s="15"/>
      <c r="N27" s="15"/>
    </row>
    <row r="28" spans="1:16">
      <c r="A28" s="13">
        <v>2013</v>
      </c>
      <c r="B28" s="13">
        <v>0</v>
      </c>
      <c r="C28" s="13">
        <f t="shared" si="1"/>
        <v>70</v>
      </c>
      <c r="D28" s="68">
        <v>70</v>
      </c>
      <c r="E28" s="68"/>
      <c r="F28" s="69">
        <v>0</v>
      </c>
      <c r="G28" s="43">
        <v>0</v>
      </c>
      <c r="H28" s="13">
        <v>0</v>
      </c>
      <c r="I28" s="13">
        <v>0</v>
      </c>
      <c r="J28" s="13">
        <v>0</v>
      </c>
      <c r="K28" s="14">
        <v>0.5546875</v>
      </c>
      <c r="L28" s="13">
        <f t="shared" si="0"/>
        <v>1</v>
      </c>
      <c r="M28" s="15">
        <v>1</v>
      </c>
      <c r="N28" s="15"/>
    </row>
    <row r="29" spans="1:16">
      <c r="A29" s="13">
        <v>2014</v>
      </c>
      <c r="B29" s="13">
        <v>0</v>
      </c>
      <c r="C29" s="13">
        <f t="shared" si="1"/>
        <v>70</v>
      </c>
      <c r="D29" s="68">
        <v>70</v>
      </c>
      <c r="E29" s="68"/>
      <c r="F29" s="69">
        <v>0</v>
      </c>
      <c r="G29" s="43">
        <v>0</v>
      </c>
      <c r="H29" s="13">
        <v>0</v>
      </c>
      <c r="I29" s="13">
        <v>0</v>
      </c>
      <c r="J29" s="13">
        <v>0</v>
      </c>
      <c r="K29" s="14">
        <v>0.53846153799999996</v>
      </c>
      <c r="L29" s="13">
        <f t="shared" si="0"/>
        <v>0</v>
      </c>
      <c r="M29" s="15"/>
      <c r="N29" s="15"/>
    </row>
    <row r="30" spans="1:16">
      <c r="A30" s="13">
        <v>2015</v>
      </c>
      <c r="B30" s="13">
        <v>0</v>
      </c>
      <c r="C30" s="13">
        <f t="shared" si="1"/>
        <v>70</v>
      </c>
      <c r="D30" s="68">
        <v>70</v>
      </c>
      <c r="E30" s="68"/>
      <c r="F30" s="69">
        <v>0</v>
      </c>
      <c r="G30" s="43">
        <v>0</v>
      </c>
      <c r="H30" s="13">
        <v>0</v>
      </c>
      <c r="I30" s="13">
        <v>0</v>
      </c>
      <c r="J30" s="13">
        <v>0</v>
      </c>
      <c r="K30" s="14">
        <v>0.54545454500000001</v>
      </c>
      <c r="L30" s="13">
        <f t="shared" si="0"/>
        <v>1</v>
      </c>
      <c r="M30" s="15"/>
      <c r="N30" s="15">
        <v>1</v>
      </c>
    </row>
    <row r="31" spans="1:16">
      <c r="A31" s="13">
        <v>2016</v>
      </c>
      <c r="B31" s="13">
        <v>0</v>
      </c>
      <c r="C31" s="13">
        <f t="shared" si="1"/>
        <v>60</v>
      </c>
      <c r="D31" s="68">
        <v>60</v>
      </c>
      <c r="E31" s="68"/>
      <c r="F31" s="69">
        <v>0</v>
      </c>
      <c r="G31" s="43">
        <v>0</v>
      </c>
      <c r="H31" s="13">
        <v>0</v>
      </c>
      <c r="I31" s="13">
        <v>0</v>
      </c>
      <c r="J31" s="13">
        <v>0</v>
      </c>
      <c r="K31" s="14">
        <v>0.52500000000000002</v>
      </c>
      <c r="L31" s="13">
        <f t="shared" si="0"/>
        <v>1</v>
      </c>
      <c r="M31" s="15">
        <v>1</v>
      </c>
      <c r="N31" s="15"/>
    </row>
    <row r="32" spans="1:16">
      <c r="A32" s="13">
        <v>2017</v>
      </c>
      <c r="B32" s="13">
        <v>0</v>
      </c>
      <c r="C32" s="13">
        <f t="shared" si="1"/>
        <v>40</v>
      </c>
      <c r="D32" s="68">
        <v>40</v>
      </c>
      <c r="E32" s="68"/>
      <c r="F32" s="69">
        <v>0</v>
      </c>
      <c r="G32" s="43">
        <v>0</v>
      </c>
      <c r="H32" s="13">
        <v>0</v>
      </c>
      <c r="I32" s="13">
        <v>0</v>
      </c>
      <c r="J32" s="13">
        <v>0</v>
      </c>
      <c r="K32" s="14">
        <v>0.59139784900000003</v>
      </c>
      <c r="L32" s="13">
        <f t="shared" si="0"/>
        <v>0</v>
      </c>
      <c r="M32" s="15"/>
      <c r="N32" s="15"/>
    </row>
    <row r="33" spans="1:1024">
      <c r="A33" s="13">
        <v>2018</v>
      </c>
      <c r="B33" s="13">
        <v>0</v>
      </c>
      <c r="C33" s="13">
        <f t="shared" si="1"/>
        <v>20</v>
      </c>
      <c r="D33" s="68">
        <v>20</v>
      </c>
      <c r="E33" s="68"/>
      <c r="F33" s="69">
        <v>0</v>
      </c>
      <c r="G33" s="43">
        <v>0</v>
      </c>
      <c r="H33" s="13">
        <v>0</v>
      </c>
      <c r="I33" s="13">
        <v>0</v>
      </c>
      <c r="J33" s="13">
        <v>0</v>
      </c>
      <c r="K33" s="14">
        <v>0.60096153799999996</v>
      </c>
      <c r="L33" s="13">
        <f t="shared" si="0"/>
        <v>1</v>
      </c>
      <c r="M33" s="15">
        <v>1</v>
      </c>
      <c r="N33" s="15"/>
    </row>
    <row r="34" spans="1:1024">
      <c r="A34" s="13">
        <v>2019</v>
      </c>
      <c r="B34" s="13">
        <v>0</v>
      </c>
      <c r="C34" s="13">
        <f t="shared" si="1"/>
        <v>0</v>
      </c>
      <c r="D34" s="68"/>
      <c r="E34" s="68"/>
      <c r="F34" s="69">
        <v>0</v>
      </c>
      <c r="G34" s="43">
        <v>0</v>
      </c>
      <c r="H34" s="13">
        <v>0</v>
      </c>
      <c r="I34" s="13">
        <v>0</v>
      </c>
      <c r="J34" s="13">
        <v>0</v>
      </c>
      <c r="K34" s="14">
        <v>0.53061224500000004</v>
      </c>
      <c r="L34" s="13">
        <f t="shared" si="0"/>
        <v>0</v>
      </c>
      <c r="M34" s="15"/>
      <c r="N34" s="15"/>
    </row>
    <row r="35" spans="1:1024">
      <c r="A35" s="13">
        <v>2020</v>
      </c>
      <c r="B35" s="13">
        <v>0</v>
      </c>
      <c r="C35" s="13">
        <f t="shared" si="1"/>
        <v>-14</v>
      </c>
      <c r="D35" s="68"/>
      <c r="E35" s="68"/>
      <c r="F35" s="69">
        <v>14</v>
      </c>
      <c r="G35" s="43">
        <v>0</v>
      </c>
      <c r="H35" s="13">
        <v>0</v>
      </c>
      <c r="I35" s="13">
        <v>0</v>
      </c>
      <c r="J35" s="13">
        <v>0</v>
      </c>
      <c r="K35" s="14">
        <v>0.55612244899999996</v>
      </c>
      <c r="L35" s="13">
        <f t="shared" si="0"/>
        <v>0</v>
      </c>
      <c r="M35" s="15"/>
      <c r="N35" s="15"/>
    </row>
    <row r="36" spans="1:1024">
      <c r="A36" s="13">
        <v>2021</v>
      </c>
      <c r="B36" s="13">
        <v>0</v>
      </c>
      <c r="C36" s="13">
        <f t="shared" si="1"/>
        <v>0</v>
      </c>
      <c r="D36" s="68"/>
      <c r="E36" s="68"/>
      <c r="F36" s="69">
        <v>0</v>
      </c>
      <c r="G36" s="43">
        <v>0</v>
      </c>
      <c r="H36" s="13">
        <v>4</v>
      </c>
      <c r="I36" s="13">
        <v>0</v>
      </c>
      <c r="J36" s="13">
        <v>0</v>
      </c>
      <c r="K36" s="14">
        <v>0.51162790700000005</v>
      </c>
      <c r="L36" s="13">
        <f t="shared" si="0"/>
        <v>0</v>
      </c>
      <c r="M36" s="15"/>
      <c r="N36" s="15"/>
    </row>
    <row r="37" spans="1:1024">
      <c r="A37" s="13">
        <v>2022</v>
      </c>
      <c r="B37" s="13">
        <v>0</v>
      </c>
      <c r="C37" s="13">
        <f t="shared" si="1"/>
        <v>0</v>
      </c>
      <c r="D37" s="68"/>
      <c r="E37" s="68"/>
      <c r="F37" s="69">
        <v>0</v>
      </c>
      <c r="G37" s="43">
        <v>0</v>
      </c>
      <c r="H37" s="13">
        <v>4</v>
      </c>
      <c r="I37" s="13">
        <v>0</v>
      </c>
      <c r="J37" s="13">
        <v>0</v>
      </c>
      <c r="K37" s="14">
        <v>0.465909091</v>
      </c>
      <c r="L37" s="13">
        <f t="shared" si="0"/>
        <v>0</v>
      </c>
      <c r="M37" s="15"/>
      <c r="N37" s="15"/>
    </row>
    <row r="38" spans="1:1024">
      <c r="A38" s="13">
        <v>2023</v>
      </c>
      <c r="B38" s="13">
        <v>0</v>
      </c>
      <c r="C38" s="13">
        <f t="shared" si="1"/>
        <v>0</v>
      </c>
      <c r="D38" s="68"/>
      <c r="E38" s="68"/>
      <c r="F38" s="69">
        <v>0</v>
      </c>
      <c r="G38" s="43">
        <v>0</v>
      </c>
      <c r="H38" s="13">
        <v>4</v>
      </c>
      <c r="I38" s="13">
        <v>0</v>
      </c>
      <c r="J38" s="13">
        <v>0</v>
      </c>
      <c r="K38" s="14">
        <v>0.48255814000000002</v>
      </c>
      <c r="L38" s="13">
        <f t="shared" si="0"/>
        <v>0</v>
      </c>
      <c r="M38" s="15"/>
      <c r="N38" s="15"/>
    </row>
    <row r="39" spans="1:1024">
      <c r="A39" s="13">
        <v>2024</v>
      </c>
      <c r="B39" s="16"/>
      <c r="C39" s="13">
        <f t="shared" si="1"/>
        <v>0</v>
      </c>
      <c r="D39" s="68"/>
      <c r="E39" s="68"/>
      <c r="F39" s="17"/>
      <c r="G39" s="43">
        <v>0</v>
      </c>
      <c r="H39" s="17"/>
      <c r="I39" s="13">
        <v>0</v>
      </c>
      <c r="J39" s="13">
        <v>0</v>
      </c>
      <c r="K39" s="16"/>
      <c r="L39" s="16"/>
      <c r="M39" s="18"/>
      <c r="N39" s="18"/>
    </row>
    <row r="40" spans="1:1024">
      <c r="A40" s="13">
        <v>2025</v>
      </c>
      <c r="B40" s="16"/>
      <c r="C40" s="17"/>
      <c r="D40" s="17"/>
      <c r="E40" s="17"/>
      <c r="F40" s="17"/>
      <c r="G40" s="43">
        <v>0</v>
      </c>
      <c r="H40" s="17"/>
      <c r="I40" s="13">
        <v>0</v>
      </c>
      <c r="J40" s="13">
        <v>0</v>
      </c>
      <c r="K40" s="16"/>
      <c r="L40" s="16"/>
      <c r="M40" s="18"/>
      <c r="N40" s="18"/>
    </row>
    <row r="45" spans="1:1024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4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  <c r="AMJ46"/>
    </row>
    <row r="47" spans="1:1024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  <c r="AMJ47"/>
    </row>
    <row r="48" spans="1:1024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  <c r="AMJ48"/>
    </row>
    <row r="49" spans="1:1024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  <c r="AMJ49"/>
    </row>
    <row r="50" spans="1:1024">
      <c r="A50" s="13">
        <v>1992</v>
      </c>
      <c r="B50" s="13">
        <f>B7</f>
        <v>0</v>
      </c>
      <c r="C50" s="13">
        <f>C7</f>
        <v>0</v>
      </c>
      <c r="D50" s="13">
        <f t="shared" ref="D50:D81" si="2">G7</f>
        <v>0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0.58450704200000003</v>
      </c>
      <c r="I50" s="13">
        <f t="shared" ref="I50:I81" si="7">L7</f>
        <v>0</v>
      </c>
      <c r="AMJ50"/>
    </row>
    <row r="51" spans="1:1024">
      <c r="A51" s="13">
        <v>1993</v>
      </c>
      <c r="B51" s="13">
        <f t="shared" ref="B51:C66" si="8">B8</f>
        <v>0</v>
      </c>
      <c r="C51" s="13">
        <f t="shared" si="8"/>
        <v>0</v>
      </c>
      <c r="D51" s="13">
        <f t="shared" si="2"/>
        <v>0</v>
      </c>
      <c r="E51" s="13">
        <f t="shared" si="3"/>
        <v>0</v>
      </c>
      <c r="F51" s="13">
        <f t="shared" si="4"/>
        <v>0</v>
      </c>
      <c r="G51" s="13">
        <f t="shared" si="5"/>
        <v>0</v>
      </c>
      <c r="H51" s="13">
        <f t="shared" si="6"/>
        <v>0.52419354799999995</v>
      </c>
      <c r="I51" s="13">
        <f t="shared" si="7"/>
        <v>0</v>
      </c>
      <c r="AMJ51"/>
    </row>
    <row r="52" spans="1:1024">
      <c r="A52" s="13">
        <v>1994</v>
      </c>
      <c r="B52" s="13">
        <f t="shared" si="8"/>
        <v>0</v>
      </c>
      <c r="C52" s="13">
        <f t="shared" si="8"/>
        <v>0</v>
      </c>
      <c r="D52" s="13">
        <f t="shared" si="2"/>
        <v>0</v>
      </c>
      <c r="E52" s="13">
        <f t="shared" si="3"/>
        <v>0</v>
      </c>
      <c r="F52" s="13">
        <f t="shared" si="4"/>
        <v>0</v>
      </c>
      <c r="G52" s="13">
        <f t="shared" si="5"/>
        <v>0</v>
      </c>
      <c r="H52" s="13">
        <f t="shared" si="6"/>
        <v>0.57692307700000001</v>
      </c>
      <c r="I52" s="13">
        <f t="shared" si="7"/>
        <v>0</v>
      </c>
      <c r="AMJ52"/>
    </row>
    <row r="53" spans="1:1024">
      <c r="A53" s="13">
        <v>1995</v>
      </c>
      <c r="B53" s="13">
        <f t="shared" si="8"/>
        <v>0</v>
      </c>
      <c r="C53" s="13">
        <f t="shared" si="8"/>
        <v>0</v>
      </c>
      <c r="D53" s="13">
        <f t="shared" si="2"/>
        <v>0</v>
      </c>
      <c r="E53" s="13">
        <f t="shared" si="3"/>
        <v>0</v>
      </c>
      <c r="F53" s="13">
        <f t="shared" si="4"/>
        <v>0</v>
      </c>
      <c r="G53" s="13">
        <f t="shared" si="5"/>
        <v>0</v>
      </c>
      <c r="H53" s="13">
        <f t="shared" si="6"/>
        <v>0.46103896100000002</v>
      </c>
      <c r="I53" s="13">
        <f t="shared" si="7"/>
        <v>0</v>
      </c>
      <c r="AMJ53"/>
    </row>
    <row r="54" spans="1:1024">
      <c r="A54" s="13">
        <v>1996</v>
      </c>
      <c r="B54" s="13">
        <f t="shared" si="8"/>
        <v>0</v>
      </c>
      <c r="C54" s="13">
        <f t="shared" si="8"/>
        <v>0</v>
      </c>
      <c r="D54" s="13">
        <f t="shared" si="2"/>
        <v>0</v>
      </c>
      <c r="E54" s="13">
        <f t="shared" si="3"/>
        <v>0</v>
      </c>
      <c r="F54" s="13">
        <f t="shared" si="4"/>
        <v>0</v>
      </c>
      <c r="G54" s="13">
        <f t="shared" si="5"/>
        <v>0</v>
      </c>
      <c r="H54" s="13">
        <f t="shared" si="6"/>
        <v>0.61842105300000005</v>
      </c>
      <c r="I54" s="13">
        <f t="shared" si="7"/>
        <v>0</v>
      </c>
      <c r="AMJ54"/>
    </row>
    <row r="55" spans="1:1024">
      <c r="A55" s="13">
        <v>1997</v>
      </c>
      <c r="B55" s="13">
        <f t="shared" si="8"/>
        <v>0</v>
      </c>
      <c r="C55" s="13">
        <f t="shared" si="8"/>
        <v>0</v>
      </c>
      <c r="D55" s="13">
        <f t="shared" si="2"/>
        <v>0</v>
      </c>
      <c r="E55" s="13">
        <f t="shared" si="3"/>
        <v>0</v>
      </c>
      <c r="F55" s="13">
        <f t="shared" si="4"/>
        <v>0</v>
      </c>
      <c r="G55" s="13">
        <f t="shared" si="5"/>
        <v>0</v>
      </c>
      <c r="H55" s="13">
        <f t="shared" si="6"/>
        <v>0.58904109599999999</v>
      </c>
      <c r="I55" s="13">
        <f t="shared" si="7"/>
        <v>1</v>
      </c>
      <c r="AMJ55"/>
    </row>
    <row r="56" spans="1:1024">
      <c r="A56" s="13">
        <v>1998</v>
      </c>
      <c r="B56" s="13">
        <f t="shared" si="8"/>
        <v>0</v>
      </c>
      <c r="C56" s="13">
        <f t="shared" si="8"/>
        <v>20</v>
      </c>
      <c r="D56" s="13">
        <f t="shared" si="2"/>
        <v>0</v>
      </c>
      <c r="E56" s="13">
        <f t="shared" si="3"/>
        <v>0</v>
      </c>
      <c r="F56" s="13">
        <f t="shared" si="4"/>
        <v>0</v>
      </c>
      <c r="G56" s="13">
        <f t="shared" si="5"/>
        <v>0</v>
      </c>
      <c r="H56" s="13">
        <f t="shared" si="6"/>
        <v>0.64516129</v>
      </c>
      <c r="I56" s="13">
        <f t="shared" si="7"/>
        <v>1</v>
      </c>
      <c r="AMJ56"/>
    </row>
    <row r="57" spans="1:1024">
      <c r="A57" s="13">
        <v>1999</v>
      </c>
      <c r="B57" s="13">
        <f t="shared" si="8"/>
        <v>0</v>
      </c>
      <c r="C57" s="13">
        <f t="shared" si="8"/>
        <v>40</v>
      </c>
      <c r="D57" s="13">
        <f t="shared" si="2"/>
        <v>0</v>
      </c>
      <c r="E57" s="13">
        <f t="shared" si="3"/>
        <v>0</v>
      </c>
      <c r="F57" s="13">
        <f t="shared" si="4"/>
        <v>0</v>
      </c>
      <c r="G57" s="13">
        <f t="shared" si="5"/>
        <v>0</v>
      </c>
      <c r="H57" s="13">
        <f t="shared" si="6"/>
        <v>0.60714285700000004</v>
      </c>
      <c r="I57" s="13">
        <f t="shared" si="7"/>
        <v>1</v>
      </c>
      <c r="AMJ57"/>
    </row>
    <row r="58" spans="1:1024">
      <c r="A58" s="13">
        <v>2000</v>
      </c>
      <c r="B58" s="13">
        <f t="shared" si="8"/>
        <v>0</v>
      </c>
      <c r="C58" s="13">
        <f t="shared" si="8"/>
        <v>70</v>
      </c>
      <c r="D58" s="13">
        <f t="shared" si="2"/>
        <v>0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0.625</v>
      </c>
      <c r="I58" s="13">
        <f t="shared" si="7"/>
        <v>0</v>
      </c>
      <c r="AMJ58"/>
    </row>
    <row r="59" spans="1:1024">
      <c r="A59" s="13">
        <v>2001</v>
      </c>
      <c r="B59" s="13">
        <f t="shared" si="8"/>
        <v>0</v>
      </c>
      <c r="C59" s="13">
        <f t="shared" si="8"/>
        <v>70</v>
      </c>
      <c r="D59" s="13">
        <f t="shared" si="2"/>
        <v>0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0.59558823500000002</v>
      </c>
      <c r="I59" s="13">
        <f t="shared" si="7"/>
        <v>0</v>
      </c>
      <c r="AMJ59"/>
    </row>
    <row r="60" spans="1:1024">
      <c r="A60" s="13">
        <v>2002</v>
      </c>
      <c r="B60" s="13">
        <f t="shared" si="8"/>
        <v>0</v>
      </c>
      <c r="C60" s="13">
        <f t="shared" si="8"/>
        <v>60</v>
      </c>
      <c r="D60" s="13">
        <f t="shared" si="2"/>
        <v>0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0.62</v>
      </c>
      <c r="I60" s="13">
        <f t="shared" si="7"/>
        <v>0</v>
      </c>
      <c r="AMJ60"/>
    </row>
    <row r="61" spans="1:1024">
      <c r="A61" s="13">
        <v>2003</v>
      </c>
      <c r="B61" s="13">
        <f t="shared" si="8"/>
        <v>0</v>
      </c>
      <c r="C61" s="13">
        <f t="shared" si="8"/>
        <v>60</v>
      </c>
      <c r="D61" s="13">
        <f t="shared" si="2"/>
        <v>0</v>
      </c>
      <c r="E61" s="13">
        <f t="shared" si="3"/>
        <v>0</v>
      </c>
      <c r="F61" s="13">
        <f t="shared" si="4"/>
        <v>0</v>
      </c>
      <c r="G61" s="13">
        <f t="shared" si="5"/>
        <v>0</v>
      </c>
      <c r="H61" s="13">
        <f t="shared" si="6"/>
        <v>0.57894736800000002</v>
      </c>
      <c r="I61" s="13">
        <f t="shared" si="7"/>
        <v>1</v>
      </c>
      <c r="AMJ61"/>
    </row>
    <row r="62" spans="1:1024">
      <c r="A62" s="13">
        <v>2004</v>
      </c>
      <c r="B62" s="13">
        <f t="shared" si="8"/>
        <v>0</v>
      </c>
      <c r="C62" s="13">
        <f t="shared" si="8"/>
        <v>60</v>
      </c>
      <c r="D62" s="13">
        <f t="shared" si="2"/>
        <v>0</v>
      </c>
      <c r="E62" s="13">
        <f t="shared" si="3"/>
        <v>0</v>
      </c>
      <c r="F62" s="13">
        <f t="shared" si="4"/>
        <v>0</v>
      </c>
      <c r="G62" s="13">
        <f t="shared" si="5"/>
        <v>0</v>
      </c>
      <c r="H62" s="13">
        <f t="shared" si="6"/>
        <v>0.59722222199999997</v>
      </c>
      <c r="I62" s="13">
        <f t="shared" si="7"/>
        <v>0</v>
      </c>
      <c r="AMJ62"/>
    </row>
    <row r="63" spans="1:1024">
      <c r="A63" s="13">
        <v>2005</v>
      </c>
      <c r="B63" s="13">
        <f t="shared" si="8"/>
        <v>0</v>
      </c>
      <c r="C63" s="13">
        <f t="shared" si="8"/>
        <v>70</v>
      </c>
      <c r="D63" s="13">
        <f t="shared" si="2"/>
        <v>0</v>
      </c>
      <c r="E63" s="13">
        <f t="shared" si="3"/>
        <v>0</v>
      </c>
      <c r="F63" s="13">
        <f t="shared" si="4"/>
        <v>0</v>
      </c>
      <c r="G63" s="13">
        <f t="shared" si="5"/>
        <v>0</v>
      </c>
      <c r="H63" s="13">
        <f t="shared" si="6"/>
        <v>0.60135135100000003</v>
      </c>
      <c r="I63" s="13">
        <f t="shared" si="7"/>
        <v>4</v>
      </c>
      <c r="AMJ63"/>
    </row>
    <row r="64" spans="1:1024">
      <c r="A64" s="13">
        <v>2006</v>
      </c>
      <c r="B64" s="13">
        <f t="shared" si="8"/>
        <v>0</v>
      </c>
      <c r="C64" s="13">
        <f t="shared" si="8"/>
        <v>50</v>
      </c>
      <c r="D64" s="13">
        <f t="shared" si="2"/>
        <v>0</v>
      </c>
      <c r="E64" s="13">
        <f t="shared" si="3"/>
        <v>0</v>
      </c>
      <c r="F64" s="13">
        <f t="shared" si="4"/>
        <v>0</v>
      </c>
      <c r="G64" s="13">
        <f t="shared" si="5"/>
        <v>0</v>
      </c>
      <c r="H64" s="13">
        <f t="shared" si="6"/>
        <v>0.67171717200000003</v>
      </c>
      <c r="I64" s="13">
        <f t="shared" si="7"/>
        <v>0</v>
      </c>
      <c r="AMJ64"/>
    </row>
    <row r="65" spans="1:1024">
      <c r="A65" s="13">
        <v>2007</v>
      </c>
      <c r="B65" s="13">
        <f t="shared" si="8"/>
        <v>0</v>
      </c>
      <c r="C65" s="13">
        <f t="shared" si="8"/>
        <v>50</v>
      </c>
      <c r="D65" s="13">
        <f t="shared" si="2"/>
        <v>0</v>
      </c>
      <c r="E65" s="13">
        <f t="shared" si="3"/>
        <v>0</v>
      </c>
      <c r="F65" s="13">
        <f t="shared" si="4"/>
        <v>0</v>
      </c>
      <c r="G65" s="13">
        <f t="shared" si="5"/>
        <v>0</v>
      </c>
      <c r="H65" s="13">
        <f t="shared" si="6"/>
        <v>0.60256410299999996</v>
      </c>
      <c r="I65" s="13">
        <f t="shared" si="7"/>
        <v>0</v>
      </c>
      <c r="AMJ65"/>
    </row>
    <row r="66" spans="1:1024">
      <c r="A66" s="13">
        <v>2008</v>
      </c>
      <c r="B66" s="13">
        <f t="shared" si="8"/>
        <v>0</v>
      </c>
      <c r="C66" s="13">
        <f t="shared" si="8"/>
        <v>60</v>
      </c>
      <c r="D66" s="13">
        <f t="shared" si="2"/>
        <v>0</v>
      </c>
      <c r="E66" s="13">
        <f t="shared" si="3"/>
        <v>0</v>
      </c>
      <c r="F66" s="13">
        <f t="shared" si="4"/>
        <v>0</v>
      </c>
      <c r="G66" s="13">
        <f t="shared" si="5"/>
        <v>0</v>
      </c>
      <c r="H66" s="13">
        <f t="shared" si="6"/>
        <v>0.60135135100000003</v>
      </c>
      <c r="I66" s="13">
        <f t="shared" si="7"/>
        <v>2</v>
      </c>
      <c r="AMJ66"/>
    </row>
    <row r="67" spans="1:1024">
      <c r="A67" s="13">
        <v>2009</v>
      </c>
      <c r="B67" s="13">
        <f t="shared" ref="B67:C81" si="9">B24</f>
        <v>0</v>
      </c>
      <c r="C67" s="13">
        <f t="shared" si="9"/>
        <v>70</v>
      </c>
      <c r="D67" s="13">
        <f t="shared" si="2"/>
        <v>0</v>
      </c>
      <c r="E67" s="13">
        <f t="shared" si="3"/>
        <v>0</v>
      </c>
      <c r="F67" s="13">
        <f t="shared" si="4"/>
        <v>0</v>
      </c>
      <c r="G67" s="13">
        <f t="shared" si="5"/>
        <v>0</v>
      </c>
      <c r="H67" s="13">
        <f t="shared" si="6"/>
        <v>0.55882352899999999</v>
      </c>
      <c r="I67" s="13">
        <f t="shared" si="7"/>
        <v>1</v>
      </c>
      <c r="AMJ67"/>
    </row>
    <row r="68" spans="1:1024">
      <c r="A68" s="13">
        <v>2010</v>
      </c>
      <c r="B68" s="13">
        <f t="shared" si="9"/>
        <v>0</v>
      </c>
      <c r="C68" s="13">
        <f t="shared" si="9"/>
        <v>70</v>
      </c>
      <c r="D68" s="13">
        <f t="shared" si="2"/>
        <v>0</v>
      </c>
      <c r="E68" s="13">
        <f t="shared" si="3"/>
        <v>0</v>
      </c>
      <c r="F68" s="13">
        <f t="shared" si="4"/>
        <v>0</v>
      </c>
      <c r="G68" s="13">
        <f t="shared" si="5"/>
        <v>0</v>
      </c>
      <c r="H68" s="13">
        <f t="shared" si="6"/>
        <v>0.52816901400000005</v>
      </c>
      <c r="I68" s="13">
        <f t="shared" si="7"/>
        <v>1</v>
      </c>
      <c r="AMJ68"/>
    </row>
    <row r="69" spans="1:1024">
      <c r="A69" s="13">
        <v>2011</v>
      </c>
      <c r="B69" s="13">
        <f t="shared" si="9"/>
        <v>0</v>
      </c>
      <c r="C69" s="13">
        <f t="shared" si="9"/>
        <v>70</v>
      </c>
      <c r="D69" s="13">
        <f t="shared" si="2"/>
        <v>0</v>
      </c>
      <c r="E69" s="13">
        <f t="shared" si="3"/>
        <v>0</v>
      </c>
      <c r="F69" s="13">
        <f t="shared" si="4"/>
        <v>0</v>
      </c>
      <c r="G69" s="13">
        <f t="shared" si="5"/>
        <v>0</v>
      </c>
      <c r="H69" s="13">
        <f t="shared" si="6"/>
        <v>0.60869565199999998</v>
      </c>
      <c r="I69" s="13">
        <f t="shared" si="7"/>
        <v>0</v>
      </c>
      <c r="AMJ69"/>
    </row>
    <row r="70" spans="1:1024">
      <c r="A70" s="13">
        <v>2012</v>
      </c>
      <c r="B70" s="13">
        <f t="shared" si="9"/>
        <v>0</v>
      </c>
      <c r="C70" s="13">
        <f t="shared" si="9"/>
        <v>70</v>
      </c>
      <c r="D70" s="13">
        <f t="shared" si="2"/>
        <v>0</v>
      </c>
      <c r="E70" s="13">
        <f t="shared" si="3"/>
        <v>0</v>
      </c>
      <c r="F70" s="13">
        <f t="shared" si="4"/>
        <v>0</v>
      </c>
      <c r="G70" s="13">
        <f t="shared" si="5"/>
        <v>0</v>
      </c>
      <c r="H70" s="13">
        <f t="shared" si="6"/>
        <v>0.54411764699999998</v>
      </c>
      <c r="I70" s="13">
        <f t="shared" si="7"/>
        <v>0</v>
      </c>
      <c r="AMJ70"/>
    </row>
    <row r="71" spans="1:1024">
      <c r="A71" s="13">
        <v>2013</v>
      </c>
      <c r="B71" s="13">
        <f t="shared" si="9"/>
        <v>0</v>
      </c>
      <c r="C71" s="13">
        <f t="shared" si="9"/>
        <v>70</v>
      </c>
      <c r="D71" s="13">
        <f t="shared" si="2"/>
        <v>0</v>
      </c>
      <c r="E71" s="13">
        <f t="shared" si="3"/>
        <v>0</v>
      </c>
      <c r="F71" s="13">
        <f t="shared" si="4"/>
        <v>0</v>
      </c>
      <c r="G71" s="13">
        <f t="shared" si="5"/>
        <v>0</v>
      </c>
      <c r="H71" s="13">
        <f t="shared" si="6"/>
        <v>0.5546875</v>
      </c>
      <c r="I71" s="13">
        <f t="shared" si="7"/>
        <v>1</v>
      </c>
      <c r="AMJ71"/>
    </row>
    <row r="72" spans="1:1024">
      <c r="A72" s="13">
        <v>2014</v>
      </c>
      <c r="B72" s="13">
        <f t="shared" si="9"/>
        <v>0</v>
      </c>
      <c r="C72" s="13">
        <f t="shared" si="9"/>
        <v>70</v>
      </c>
      <c r="D72" s="13">
        <f t="shared" si="2"/>
        <v>0</v>
      </c>
      <c r="E72" s="13">
        <f t="shared" si="3"/>
        <v>0</v>
      </c>
      <c r="F72" s="13">
        <f t="shared" si="4"/>
        <v>0</v>
      </c>
      <c r="G72" s="13">
        <f t="shared" si="5"/>
        <v>0</v>
      </c>
      <c r="H72" s="13">
        <f t="shared" si="6"/>
        <v>0.53846153799999996</v>
      </c>
      <c r="I72" s="13">
        <f t="shared" si="7"/>
        <v>0</v>
      </c>
      <c r="AMJ72"/>
    </row>
    <row r="73" spans="1:1024">
      <c r="A73" s="13">
        <v>2015</v>
      </c>
      <c r="B73" s="13">
        <f t="shared" si="9"/>
        <v>0</v>
      </c>
      <c r="C73" s="13">
        <f t="shared" si="9"/>
        <v>70</v>
      </c>
      <c r="D73" s="13">
        <f t="shared" si="2"/>
        <v>0</v>
      </c>
      <c r="E73" s="13">
        <f t="shared" si="3"/>
        <v>0</v>
      </c>
      <c r="F73" s="13">
        <f t="shared" si="4"/>
        <v>0</v>
      </c>
      <c r="G73" s="13">
        <f t="shared" si="5"/>
        <v>0</v>
      </c>
      <c r="H73" s="13">
        <f t="shared" si="6"/>
        <v>0.54545454500000001</v>
      </c>
      <c r="I73" s="13">
        <f t="shared" si="7"/>
        <v>1</v>
      </c>
      <c r="AMJ73"/>
    </row>
    <row r="74" spans="1:1024">
      <c r="A74" s="13">
        <v>2016</v>
      </c>
      <c r="B74" s="13">
        <f t="shared" si="9"/>
        <v>0</v>
      </c>
      <c r="C74" s="13">
        <f t="shared" si="9"/>
        <v>60</v>
      </c>
      <c r="D74" s="13">
        <f t="shared" si="2"/>
        <v>0</v>
      </c>
      <c r="E74" s="13">
        <f t="shared" si="3"/>
        <v>0</v>
      </c>
      <c r="F74" s="13">
        <f t="shared" si="4"/>
        <v>0</v>
      </c>
      <c r="G74" s="13">
        <f t="shared" si="5"/>
        <v>0</v>
      </c>
      <c r="H74" s="13">
        <f t="shared" si="6"/>
        <v>0.52500000000000002</v>
      </c>
      <c r="I74" s="13">
        <f t="shared" si="7"/>
        <v>1</v>
      </c>
      <c r="AMJ74"/>
    </row>
    <row r="75" spans="1:1024">
      <c r="A75" s="13">
        <v>2017</v>
      </c>
      <c r="B75" s="13">
        <f t="shared" si="9"/>
        <v>0</v>
      </c>
      <c r="C75" s="13">
        <f t="shared" si="9"/>
        <v>40</v>
      </c>
      <c r="D75" s="13">
        <f t="shared" si="2"/>
        <v>0</v>
      </c>
      <c r="E75" s="13">
        <f t="shared" si="3"/>
        <v>0</v>
      </c>
      <c r="F75" s="13">
        <f t="shared" si="4"/>
        <v>0</v>
      </c>
      <c r="G75" s="13">
        <f t="shared" si="5"/>
        <v>0</v>
      </c>
      <c r="H75" s="13">
        <f t="shared" si="6"/>
        <v>0.59139784900000003</v>
      </c>
      <c r="I75" s="13">
        <f t="shared" si="7"/>
        <v>0</v>
      </c>
      <c r="AMJ75"/>
    </row>
    <row r="76" spans="1:1024">
      <c r="A76" s="13">
        <v>2018</v>
      </c>
      <c r="B76" s="13">
        <f t="shared" si="9"/>
        <v>0</v>
      </c>
      <c r="C76" s="13">
        <f t="shared" si="9"/>
        <v>20</v>
      </c>
      <c r="D76" s="13">
        <f t="shared" si="2"/>
        <v>0</v>
      </c>
      <c r="E76" s="13">
        <f t="shared" si="3"/>
        <v>0</v>
      </c>
      <c r="F76" s="13">
        <f t="shared" si="4"/>
        <v>0</v>
      </c>
      <c r="G76" s="13">
        <f t="shared" si="5"/>
        <v>0</v>
      </c>
      <c r="H76" s="13">
        <f t="shared" si="6"/>
        <v>0.60096153799999996</v>
      </c>
      <c r="I76" s="13">
        <f t="shared" si="7"/>
        <v>1</v>
      </c>
      <c r="AMJ76"/>
    </row>
    <row r="77" spans="1:1024">
      <c r="A77" s="13">
        <v>2019</v>
      </c>
      <c r="B77" s="13">
        <f t="shared" si="9"/>
        <v>0</v>
      </c>
      <c r="C77" s="13">
        <f t="shared" si="9"/>
        <v>0</v>
      </c>
      <c r="D77" s="13">
        <f t="shared" si="2"/>
        <v>0</v>
      </c>
      <c r="E77" s="13">
        <f t="shared" si="3"/>
        <v>0</v>
      </c>
      <c r="F77" s="13">
        <f t="shared" si="4"/>
        <v>0</v>
      </c>
      <c r="G77" s="13">
        <f t="shared" si="5"/>
        <v>0</v>
      </c>
      <c r="H77" s="13">
        <f t="shared" si="6"/>
        <v>0.53061224500000004</v>
      </c>
      <c r="I77" s="13">
        <f t="shared" si="7"/>
        <v>0</v>
      </c>
      <c r="AMJ77"/>
    </row>
    <row r="78" spans="1:1024">
      <c r="A78" s="13">
        <v>2020</v>
      </c>
      <c r="B78" s="13">
        <f t="shared" si="9"/>
        <v>0</v>
      </c>
      <c r="C78" s="13">
        <f t="shared" si="9"/>
        <v>-14</v>
      </c>
      <c r="D78" s="13">
        <f t="shared" si="2"/>
        <v>0</v>
      </c>
      <c r="E78" s="13">
        <f t="shared" si="3"/>
        <v>0</v>
      </c>
      <c r="F78" s="13">
        <f t="shared" si="4"/>
        <v>0</v>
      </c>
      <c r="G78" s="13">
        <f t="shared" si="5"/>
        <v>0</v>
      </c>
      <c r="H78" s="13">
        <f t="shared" si="6"/>
        <v>0.55612244899999996</v>
      </c>
      <c r="I78" s="13">
        <f t="shared" si="7"/>
        <v>0</v>
      </c>
      <c r="AMJ78"/>
    </row>
    <row r="79" spans="1:1024">
      <c r="A79" s="13">
        <v>2021</v>
      </c>
      <c r="B79" s="13">
        <f t="shared" si="9"/>
        <v>0</v>
      </c>
      <c r="C79" s="13">
        <f t="shared" si="9"/>
        <v>0</v>
      </c>
      <c r="D79" s="13">
        <f t="shared" si="2"/>
        <v>0</v>
      </c>
      <c r="E79" s="13">
        <f t="shared" si="3"/>
        <v>4</v>
      </c>
      <c r="F79" s="13">
        <f t="shared" si="4"/>
        <v>0</v>
      </c>
      <c r="G79" s="13">
        <f t="shared" si="5"/>
        <v>0</v>
      </c>
      <c r="H79" s="13">
        <f t="shared" si="6"/>
        <v>0.51162790700000005</v>
      </c>
      <c r="I79" s="13">
        <f t="shared" si="7"/>
        <v>0</v>
      </c>
      <c r="AMJ79"/>
    </row>
    <row r="80" spans="1:1024">
      <c r="A80" s="13">
        <v>2022</v>
      </c>
      <c r="B80" s="13">
        <f t="shared" si="9"/>
        <v>0</v>
      </c>
      <c r="C80" s="13">
        <f t="shared" si="9"/>
        <v>0</v>
      </c>
      <c r="D80" s="13">
        <f t="shared" si="2"/>
        <v>0</v>
      </c>
      <c r="E80" s="13">
        <f t="shared" si="3"/>
        <v>4</v>
      </c>
      <c r="F80" s="13">
        <f t="shared" si="4"/>
        <v>0</v>
      </c>
      <c r="G80" s="13">
        <f t="shared" si="5"/>
        <v>0</v>
      </c>
      <c r="H80" s="13">
        <f t="shared" si="6"/>
        <v>0.465909091</v>
      </c>
      <c r="I80" s="13">
        <f t="shared" si="7"/>
        <v>0</v>
      </c>
      <c r="AMJ80"/>
    </row>
    <row r="81" spans="1:1024">
      <c r="A81" s="13">
        <v>2023</v>
      </c>
      <c r="B81" s="13">
        <f t="shared" si="9"/>
        <v>0</v>
      </c>
      <c r="C81" s="13">
        <f t="shared" si="9"/>
        <v>0</v>
      </c>
      <c r="D81" s="13">
        <f t="shared" si="2"/>
        <v>0</v>
      </c>
      <c r="E81" s="13">
        <f t="shared" si="3"/>
        <v>4</v>
      </c>
      <c r="F81" s="13">
        <f t="shared" si="4"/>
        <v>0</v>
      </c>
      <c r="G81" s="13">
        <f t="shared" si="5"/>
        <v>0</v>
      </c>
      <c r="H81" s="13">
        <f t="shared" si="6"/>
        <v>0.48255814000000002</v>
      </c>
      <c r="I81" s="13">
        <f t="shared" si="7"/>
        <v>0</v>
      </c>
      <c r="AMJ81"/>
    </row>
    <row r="82" spans="1:1024">
      <c r="AMJ82"/>
    </row>
    <row r="83" spans="1:1024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4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  <c r="AMJ84"/>
    </row>
    <row r="85" spans="1:1024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  <c r="AMJ85"/>
    </row>
    <row r="86" spans="1:1024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  <c r="AMJ86"/>
    </row>
    <row r="87" spans="1:1024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  <c r="AMJ87"/>
    </row>
    <row r="88" spans="1:1024">
      <c r="A88" s="13">
        <v>1992</v>
      </c>
      <c r="B88" s="13">
        <f t="shared" ref="B88:B119" si="10">-B50</f>
        <v>0</v>
      </c>
      <c r="C88" s="13">
        <f t="shared" ref="C88:C119" si="11">C50</f>
        <v>0</v>
      </c>
      <c r="D88" s="13">
        <f t="shared" ref="D88:D119" si="12">D50</f>
        <v>0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0.58450704200000003</v>
      </c>
      <c r="I88" s="13">
        <f t="shared" si="13"/>
        <v>0</v>
      </c>
      <c r="AMJ88"/>
    </row>
    <row r="89" spans="1:1024">
      <c r="A89" s="13">
        <v>1993</v>
      </c>
      <c r="B89" s="13">
        <f t="shared" si="10"/>
        <v>0</v>
      </c>
      <c r="C89" s="13">
        <f t="shared" si="11"/>
        <v>0</v>
      </c>
      <c r="D89" s="13">
        <f t="shared" si="12"/>
        <v>0</v>
      </c>
      <c r="E89" s="13">
        <f t="shared" ref="E89:F104" si="14">-E51</f>
        <v>0</v>
      </c>
      <c r="F89" s="13">
        <f t="shared" si="14"/>
        <v>0</v>
      </c>
      <c r="G89" s="13">
        <f t="shared" si="13"/>
        <v>0</v>
      </c>
      <c r="H89" s="13">
        <f t="shared" si="13"/>
        <v>0.52419354799999995</v>
      </c>
      <c r="I89" s="13">
        <f t="shared" si="13"/>
        <v>0</v>
      </c>
      <c r="AMJ89"/>
    </row>
    <row r="90" spans="1:1024">
      <c r="A90" s="13">
        <v>1994</v>
      </c>
      <c r="B90" s="13">
        <f t="shared" si="10"/>
        <v>0</v>
      </c>
      <c r="C90" s="13">
        <f t="shared" si="11"/>
        <v>0</v>
      </c>
      <c r="D90" s="13">
        <f t="shared" si="12"/>
        <v>0</v>
      </c>
      <c r="E90" s="13">
        <f t="shared" si="14"/>
        <v>0</v>
      </c>
      <c r="F90" s="13">
        <f t="shared" si="14"/>
        <v>0</v>
      </c>
      <c r="G90" s="13">
        <f t="shared" si="13"/>
        <v>0</v>
      </c>
      <c r="H90" s="13">
        <f t="shared" si="13"/>
        <v>0.57692307700000001</v>
      </c>
      <c r="I90" s="13">
        <f t="shared" si="13"/>
        <v>0</v>
      </c>
      <c r="AMJ90"/>
    </row>
    <row r="91" spans="1:1024">
      <c r="A91" s="13">
        <v>1995</v>
      </c>
      <c r="B91" s="13">
        <f t="shared" si="10"/>
        <v>0</v>
      </c>
      <c r="C91" s="13">
        <f t="shared" si="11"/>
        <v>0</v>
      </c>
      <c r="D91" s="13">
        <f t="shared" si="12"/>
        <v>0</v>
      </c>
      <c r="E91" s="13">
        <f t="shared" si="14"/>
        <v>0</v>
      </c>
      <c r="F91" s="13">
        <f t="shared" si="14"/>
        <v>0</v>
      </c>
      <c r="G91" s="13">
        <f t="shared" si="13"/>
        <v>0</v>
      </c>
      <c r="H91" s="13">
        <f t="shared" si="13"/>
        <v>0.46103896100000002</v>
      </c>
      <c r="I91" s="13">
        <f t="shared" si="13"/>
        <v>0</v>
      </c>
      <c r="AMJ91"/>
    </row>
    <row r="92" spans="1:1024">
      <c r="A92" s="13">
        <v>1996</v>
      </c>
      <c r="B92" s="13">
        <f t="shared" si="10"/>
        <v>0</v>
      </c>
      <c r="C92" s="13">
        <f t="shared" si="11"/>
        <v>0</v>
      </c>
      <c r="D92" s="13">
        <f t="shared" si="12"/>
        <v>0</v>
      </c>
      <c r="E92" s="13">
        <f t="shared" si="14"/>
        <v>0</v>
      </c>
      <c r="F92" s="13">
        <f t="shared" si="14"/>
        <v>0</v>
      </c>
      <c r="G92" s="13">
        <f t="shared" si="13"/>
        <v>0</v>
      </c>
      <c r="H92" s="13">
        <f t="shared" si="13"/>
        <v>0.61842105300000005</v>
      </c>
      <c r="I92" s="13">
        <f t="shared" si="13"/>
        <v>0</v>
      </c>
      <c r="AMJ92"/>
    </row>
    <row r="93" spans="1:1024">
      <c r="A93" s="13">
        <v>1997</v>
      </c>
      <c r="B93" s="13">
        <f t="shared" si="10"/>
        <v>0</v>
      </c>
      <c r="C93" s="13">
        <f t="shared" si="11"/>
        <v>0</v>
      </c>
      <c r="D93" s="13">
        <f t="shared" si="12"/>
        <v>0</v>
      </c>
      <c r="E93" s="13">
        <f t="shared" si="14"/>
        <v>0</v>
      </c>
      <c r="F93" s="13">
        <f t="shared" si="14"/>
        <v>0</v>
      </c>
      <c r="G93" s="13">
        <f t="shared" si="13"/>
        <v>0</v>
      </c>
      <c r="H93" s="13">
        <f t="shared" si="13"/>
        <v>0.58904109599999999</v>
      </c>
      <c r="I93" s="13">
        <f t="shared" si="13"/>
        <v>1</v>
      </c>
      <c r="AMJ93"/>
    </row>
    <row r="94" spans="1:1024">
      <c r="A94" s="13">
        <v>1998</v>
      </c>
      <c r="B94" s="13">
        <f t="shared" si="10"/>
        <v>0</v>
      </c>
      <c r="C94" s="13">
        <f t="shared" si="11"/>
        <v>20</v>
      </c>
      <c r="D94" s="13">
        <f t="shared" si="12"/>
        <v>0</v>
      </c>
      <c r="E94" s="13">
        <f t="shared" si="14"/>
        <v>0</v>
      </c>
      <c r="F94" s="13">
        <f t="shared" si="14"/>
        <v>0</v>
      </c>
      <c r="G94" s="13">
        <f t="shared" si="13"/>
        <v>0</v>
      </c>
      <c r="H94" s="13">
        <f t="shared" si="13"/>
        <v>0.64516129</v>
      </c>
      <c r="I94" s="13">
        <f t="shared" si="13"/>
        <v>1</v>
      </c>
      <c r="AMJ94"/>
    </row>
    <row r="95" spans="1:1024">
      <c r="A95" s="13">
        <v>1999</v>
      </c>
      <c r="B95" s="13">
        <f t="shared" si="10"/>
        <v>0</v>
      </c>
      <c r="C95" s="13">
        <f t="shared" si="11"/>
        <v>40</v>
      </c>
      <c r="D95" s="13">
        <f t="shared" si="12"/>
        <v>0</v>
      </c>
      <c r="E95" s="13">
        <f t="shared" si="14"/>
        <v>0</v>
      </c>
      <c r="F95" s="13">
        <f t="shared" si="14"/>
        <v>0</v>
      </c>
      <c r="G95" s="13">
        <f t="shared" si="13"/>
        <v>0</v>
      </c>
      <c r="H95" s="13">
        <f t="shared" si="13"/>
        <v>0.60714285700000004</v>
      </c>
      <c r="I95" s="13">
        <f t="shared" si="13"/>
        <v>1</v>
      </c>
      <c r="AMJ95"/>
    </row>
    <row r="96" spans="1:1024">
      <c r="A96" s="13">
        <v>2000</v>
      </c>
      <c r="B96" s="13">
        <f t="shared" si="10"/>
        <v>0</v>
      </c>
      <c r="C96" s="13">
        <f t="shared" si="11"/>
        <v>70</v>
      </c>
      <c r="D96" s="13">
        <f t="shared" si="12"/>
        <v>0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0.625</v>
      </c>
      <c r="I96" s="13">
        <f t="shared" si="13"/>
        <v>0</v>
      </c>
      <c r="AMJ96"/>
    </row>
    <row r="97" spans="1:1024">
      <c r="A97" s="13">
        <v>2001</v>
      </c>
      <c r="B97" s="13">
        <f t="shared" si="10"/>
        <v>0</v>
      </c>
      <c r="C97" s="13">
        <f t="shared" si="11"/>
        <v>70</v>
      </c>
      <c r="D97" s="13">
        <f t="shared" si="12"/>
        <v>0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0.59558823500000002</v>
      </c>
      <c r="I97" s="13">
        <f t="shared" si="13"/>
        <v>0</v>
      </c>
      <c r="AMJ97"/>
    </row>
    <row r="98" spans="1:1024">
      <c r="A98" s="13">
        <v>2002</v>
      </c>
      <c r="B98" s="13">
        <f t="shared" si="10"/>
        <v>0</v>
      </c>
      <c r="C98" s="13">
        <f t="shared" si="11"/>
        <v>60</v>
      </c>
      <c r="D98" s="13">
        <f t="shared" si="12"/>
        <v>0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0.62</v>
      </c>
      <c r="I98" s="13">
        <f t="shared" si="13"/>
        <v>0</v>
      </c>
      <c r="AMJ98"/>
    </row>
    <row r="99" spans="1:1024">
      <c r="A99" s="13">
        <v>2003</v>
      </c>
      <c r="B99" s="13">
        <f t="shared" si="10"/>
        <v>0</v>
      </c>
      <c r="C99" s="13">
        <f t="shared" si="11"/>
        <v>60</v>
      </c>
      <c r="D99" s="13">
        <f t="shared" si="12"/>
        <v>0</v>
      </c>
      <c r="E99" s="13">
        <f t="shared" si="14"/>
        <v>0</v>
      </c>
      <c r="F99" s="13">
        <f t="shared" si="14"/>
        <v>0</v>
      </c>
      <c r="G99" s="13">
        <f t="shared" si="13"/>
        <v>0</v>
      </c>
      <c r="H99" s="13">
        <f t="shared" si="13"/>
        <v>0.57894736800000002</v>
      </c>
      <c r="I99" s="13">
        <f t="shared" si="13"/>
        <v>1</v>
      </c>
      <c r="AMJ99"/>
    </row>
    <row r="100" spans="1:1024">
      <c r="A100" s="13">
        <v>2004</v>
      </c>
      <c r="B100" s="13">
        <f t="shared" si="10"/>
        <v>0</v>
      </c>
      <c r="C100" s="13">
        <f t="shared" si="11"/>
        <v>60</v>
      </c>
      <c r="D100" s="13">
        <f t="shared" si="12"/>
        <v>0</v>
      </c>
      <c r="E100" s="13">
        <f t="shared" si="14"/>
        <v>0</v>
      </c>
      <c r="F100" s="13">
        <f t="shared" si="14"/>
        <v>0</v>
      </c>
      <c r="G100" s="13">
        <f t="shared" si="13"/>
        <v>0</v>
      </c>
      <c r="H100" s="13">
        <f t="shared" si="13"/>
        <v>0.59722222199999997</v>
      </c>
      <c r="I100" s="13">
        <f t="shared" si="13"/>
        <v>0</v>
      </c>
      <c r="AMJ100"/>
    </row>
    <row r="101" spans="1:1024">
      <c r="A101" s="13">
        <v>2005</v>
      </c>
      <c r="B101" s="13">
        <f t="shared" si="10"/>
        <v>0</v>
      </c>
      <c r="C101" s="13">
        <f t="shared" si="11"/>
        <v>70</v>
      </c>
      <c r="D101" s="13">
        <f t="shared" si="12"/>
        <v>0</v>
      </c>
      <c r="E101" s="13">
        <f t="shared" si="14"/>
        <v>0</v>
      </c>
      <c r="F101" s="13">
        <f t="shared" si="14"/>
        <v>0</v>
      </c>
      <c r="G101" s="13">
        <f t="shared" si="13"/>
        <v>0</v>
      </c>
      <c r="H101" s="13">
        <f t="shared" si="13"/>
        <v>0.60135135100000003</v>
      </c>
      <c r="I101" s="13">
        <f t="shared" si="13"/>
        <v>4</v>
      </c>
      <c r="AMJ101"/>
    </row>
    <row r="102" spans="1:1024">
      <c r="A102" s="13">
        <v>2006</v>
      </c>
      <c r="B102" s="13">
        <f t="shared" si="10"/>
        <v>0</v>
      </c>
      <c r="C102" s="13">
        <f t="shared" si="11"/>
        <v>50</v>
      </c>
      <c r="D102" s="13">
        <f t="shared" si="12"/>
        <v>0</v>
      </c>
      <c r="E102" s="13">
        <f t="shared" si="14"/>
        <v>0</v>
      </c>
      <c r="F102" s="13">
        <f t="shared" si="14"/>
        <v>0</v>
      </c>
      <c r="G102" s="13">
        <f t="shared" si="13"/>
        <v>0</v>
      </c>
      <c r="H102" s="13">
        <f t="shared" si="13"/>
        <v>0.67171717200000003</v>
      </c>
      <c r="I102" s="13">
        <f t="shared" si="13"/>
        <v>0</v>
      </c>
      <c r="AMJ102"/>
    </row>
    <row r="103" spans="1:1024">
      <c r="A103" s="13">
        <v>2007</v>
      </c>
      <c r="B103" s="13">
        <f t="shared" si="10"/>
        <v>0</v>
      </c>
      <c r="C103" s="13">
        <f t="shared" si="11"/>
        <v>50</v>
      </c>
      <c r="D103" s="13">
        <f t="shared" si="12"/>
        <v>0</v>
      </c>
      <c r="E103" s="13">
        <f t="shared" si="14"/>
        <v>0</v>
      </c>
      <c r="F103" s="13">
        <f t="shared" si="14"/>
        <v>0</v>
      </c>
      <c r="G103" s="13">
        <f t="shared" si="13"/>
        <v>0</v>
      </c>
      <c r="H103" s="13">
        <f t="shared" si="13"/>
        <v>0.60256410299999996</v>
      </c>
      <c r="I103" s="13">
        <f t="shared" si="13"/>
        <v>0</v>
      </c>
      <c r="AMJ103"/>
    </row>
    <row r="104" spans="1:1024">
      <c r="A104" s="13">
        <v>2008</v>
      </c>
      <c r="B104" s="13">
        <f t="shared" si="10"/>
        <v>0</v>
      </c>
      <c r="C104" s="13">
        <f t="shared" si="11"/>
        <v>60</v>
      </c>
      <c r="D104" s="13">
        <f t="shared" si="12"/>
        <v>0</v>
      </c>
      <c r="E104" s="13">
        <f t="shared" si="14"/>
        <v>0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0.60135135100000003</v>
      </c>
      <c r="I104" s="13">
        <f t="shared" si="15"/>
        <v>2</v>
      </c>
      <c r="AMJ104"/>
    </row>
    <row r="105" spans="1:1024">
      <c r="A105" s="13">
        <v>2009</v>
      </c>
      <c r="B105" s="13">
        <f t="shared" si="10"/>
        <v>0</v>
      </c>
      <c r="C105" s="13">
        <f t="shared" si="11"/>
        <v>70</v>
      </c>
      <c r="D105" s="13">
        <f t="shared" si="12"/>
        <v>0</v>
      </c>
      <c r="E105" s="13">
        <f t="shared" ref="E105:F119" si="16">-E67</f>
        <v>0</v>
      </c>
      <c r="F105" s="13">
        <f t="shared" si="16"/>
        <v>0</v>
      </c>
      <c r="G105" s="13">
        <f t="shared" si="15"/>
        <v>0</v>
      </c>
      <c r="H105" s="13">
        <f t="shared" si="15"/>
        <v>0.55882352899999999</v>
      </c>
      <c r="I105" s="13">
        <f t="shared" si="15"/>
        <v>1</v>
      </c>
      <c r="AMJ105"/>
    </row>
    <row r="106" spans="1:1024">
      <c r="A106" s="13">
        <v>2010</v>
      </c>
      <c r="B106" s="13">
        <f t="shared" si="10"/>
        <v>0</v>
      </c>
      <c r="C106" s="13">
        <f t="shared" si="11"/>
        <v>70</v>
      </c>
      <c r="D106" s="13">
        <f t="shared" si="12"/>
        <v>0</v>
      </c>
      <c r="E106" s="13">
        <f t="shared" si="16"/>
        <v>0</v>
      </c>
      <c r="F106" s="13">
        <f t="shared" si="16"/>
        <v>0</v>
      </c>
      <c r="G106" s="13">
        <f t="shared" si="15"/>
        <v>0</v>
      </c>
      <c r="H106" s="13">
        <f t="shared" si="15"/>
        <v>0.52816901400000005</v>
      </c>
      <c r="I106" s="13">
        <f t="shared" si="15"/>
        <v>1</v>
      </c>
      <c r="AMJ106"/>
    </row>
    <row r="107" spans="1:1024">
      <c r="A107" s="13">
        <v>2011</v>
      </c>
      <c r="B107" s="13">
        <f t="shared" si="10"/>
        <v>0</v>
      </c>
      <c r="C107" s="13">
        <f t="shared" si="11"/>
        <v>70</v>
      </c>
      <c r="D107" s="13">
        <f t="shared" si="12"/>
        <v>0</v>
      </c>
      <c r="E107" s="13">
        <f t="shared" si="16"/>
        <v>0</v>
      </c>
      <c r="F107" s="13">
        <f t="shared" si="16"/>
        <v>0</v>
      </c>
      <c r="G107" s="13">
        <f t="shared" si="15"/>
        <v>0</v>
      </c>
      <c r="H107" s="13">
        <f t="shared" si="15"/>
        <v>0.60869565199999998</v>
      </c>
      <c r="I107" s="13">
        <f t="shared" si="15"/>
        <v>0</v>
      </c>
      <c r="AMJ107"/>
    </row>
    <row r="108" spans="1:1024">
      <c r="A108" s="13">
        <v>2012</v>
      </c>
      <c r="B108" s="13">
        <f t="shared" si="10"/>
        <v>0</v>
      </c>
      <c r="C108" s="13">
        <f t="shared" si="11"/>
        <v>70</v>
      </c>
      <c r="D108" s="13">
        <f t="shared" si="12"/>
        <v>0</v>
      </c>
      <c r="E108" s="13">
        <f t="shared" si="16"/>
        <v>0</v>
      </c>
      <c r="F108" s="13">
        <f t="shared" si="16"/>
        <v>0</v>
      </c>
      <c r="G108" s="13">
        <f t="shared" si="15"/>
        <v>0</v>
      </c>
      <c r="H108" s="13">
        <f t="shared" si="15"/>
        <v>0.54411764699999998</v>
      </c>
      <c r="I108" s="13">
        <f t="shared" si="15"/>
        <v>0</v>
      </c>
      <c r="AMJ108"/>
    </row>
    <row r="109" spans="1:1024">
      <c r="A109" s="13">
        <v>2013</v>
      </c>
      <c r="B109" s="13">
        <f t="shared" si="10"/>
        <v>0</v>
      </c>
      <c r="C109" s="13">
        <f t="shared" si="11"/>
        <v>70</v>
      </c>
      <c r="D109" s="13">
        <f t="shared" si="12"/>
        <v>0</v>
      </c>
      <c r="E109" s="13">
        <f t="shared" si="16"/>
        <v>0</v>
      </c>
      <c r="F109" s="13">
        <f t="shared" si="16"/>
        <v>0</v>
      </c>
      <c r="G109" s="13">
        <f t="shared" si="15"/>
        <v>0</v>
      </c>
      <c r="H109" s="13">
        <f t="shared" si="15"/>
        <v>0.5546875</v>
      </c>
      <c r="I109" s="13">
        <f t="shared" si="15"/>
        <v>1</v>
      </c>
      <c r="AMJ109"/>
    </row>
    <row r="110" spans="1:1024">
      <c r="A110" s="13">
        <v>2014</v>
      </c>
      <c r="B110" s="13">
        <f t="shared" si="10"/>
        <v>0</v>
      </c>
      <c r="C110" s="13">
        <f t="shared" si="11"/>
        <v>70</v>
      </c>
      <c r="D110" s="13">
        <f t="shared" si="12"/>
        <v>0</v>
      </c>
      <c r="E110" s="13">
        <f t="shared" si="16"/>
        <v>0</v>
      </c>
      <c r="F110" s="13">
        <f t="shared" si="16"/>
        <v>0</v>
      </c>
      <c r="G110" s="13">
        <f t="shared" si="15"/>
        <v>0</v>
      </c>
      <c r="H110" s="13">
        <f t="shared" si="15"/>
        <v>0.53846153799999996</v>
      </c>
      <c r="I110" s="13">
        <f t="shared" si="15"/>
        <v>0</v>
      </c>
      <c r="AMJ110"/>
    </row>
    <row r="111" spans="1:1024">
      <c r="A111" s="13">
        <v>2015</v>
      </c>
      <c r="B111" s="13">
        <f t="shared" si="10"/>
        <v>0</v>
      </c>
      <c r="C111" s="13">
        <f t="shared" si="11"/>
        <v>70</v>
      </c>
      <c r="D111" s="13">
        <f t="shared" si="12"/>
        <v>0</v>
      </c>
      <c r="E111" s="13">
        <f t="shared" si="16"/>
        <v>0</v>
      </c>
      <c r="F111" s="13">
        <f t="shared" si="16"/>
        <v>0</v>
      </c>
      <c r="G111" s="13">
        <f t="shared" si="15"/>
        <v>0</v>
      </c>
      <c r="H111" s="13">
        <f t="shared" si="15"/>
        <v>0.54545454500000001</v>
      </c>
      <c r="I111" s="13">
        <f t="shared" si="15"/>
        <v>1</v>
      </c>
      <c r="AMJ111"/>
    </row>
    <row r="112" spans="1:1024">
      <c r="A112" s="13">
        <v>2016</v>
      </c>
      <c r="B112" s="13">
        <f t="shared" si="10"/>
        <v>0</v>
      </c>
      <c r="C112" s="13">
        <f t="shared" si="11"/>
        <v>60</v>
      </c>
      <c r="D112" s="13">
        <f t="shared" si="12"/>
        <v>0</v>
      </c>
      <c r="E112" s="13">
        <f t="shared" si="16"/>
        <v>0</v>
      </c>
      <c r="F112" s="13">
        <f t="shared" si="16"/>
        <v>0</v>
      </c>
      <c r="G112" s="13">
        <f t="shared" si="15"/>
        <v>0</v>
      </c>
      <c r="H112" s="13">
        <f t="shared" si="15"/>
        <v>0.52500000000000002</v>
      </c>
      <c r="I112" s="13">
        <f t="shared" si="15"/>
        <v>1</v>
      </c>
      <c r="AMJ112"/>
    </row>
    <row r="113" spans="1:1024">
      <c r="A113" s="13">
        <v>2017</v>
      </c>
      <c r="B113" s="13">
        <f t="shared" si="10"/>
        <v>0</v>
      </c>
      <c r="C113" s="13">
        <f t="shared" si="11"/>
        <v>40</v>
      </c>
      <c r="D113" s="13">
        <f t="shared" si="12"/>
        <v>0</v>
      </c>
      <c r="E113" s="13">
        <f t="shared" si="16"/>
        <v>0</v>
      </c>
      <c r="F113" s="13">
        <f t="shared" si="16"/>
        <v>0</v>
      </c>
      <c r="G113" s="13">
        <f t="shared" si="15"/>
        <v>0</v>
      </c>
      <c r="H113" s="13">
        <f t="shared" si="15"/>
        <v>0.59139784900000003</v>
      </c>
      <c r="I113" s="13">
        <f t="shared" si="15"/>
        <v>0</v>
      </c>
      <c r="AMJ113"/>
    </row>
    <row r="114" spans="1:1024">
      <c r="A114" s="13">
        <v>2018</v>
      </c>
      <c r="B114" s="13">
        <f t="shared" si="10"/>
        <v>0</v>
      </c>
      <c r="C114" s="13">
        <f t="shared" si="11"/>
        <v>20</v>
      </c>
      <c r="D114" s="13">
        <f t="shared" si="12"/>
        <v>0</v>
      </c>
      <c r="E114" s="13">
        <f t="shared" si="16"/>
        <v>0</v>
      </c>
      <c r="F114" s="13">
        <f t="shared" si="16"/>
        <v>0</v>
      </c>
      <c r="G114" s="13">
        <f t="shared" si="15"/>
        <v>0</v>
      </c>
      <c r="H114" s="13">
        <f t="shared" si="15"/>
        <v>0.60096153799999996</v>
      </c>
      <c r="I114" s="13">
        <f t="shared" si="15"/>
        <v>1</v>
      </c>
      <c r="AMJ114"/>
    </row>
    <row r="115" spans="1:1024">
      <c r="A115" s="13">
        <v>2019</v>
      </c>
      <c r="B115" s="13">
        <f t="shared" si="10"/>
        <v>0</v>
      </c>
      <c r="C115" s="13">
        <f t="shared" si="11"/>
        <v>0</v>
      </c>
      <c r="D115" s="13">
        <f t="shared" si="12"/>
        <v>0</v>
      </c>
      <c r="E115" s="13">
        <f t="shared" si="16"/>
        <v>0</v>
      </c>
      <c r="F115" s="13">
        <f t="shared" si="16"/>
        <v>0</v>
      </c>
      <c r="G115" s="13">
        <f t="shared" si="15"/>
        <v>0</v>
      </c>
      <c r="H115" s="13">
        <f t="shared" si="15"/>
        <v>0.53061224500000004</v>
      </c>
      <c r="I115" s="13">
        <f t="shared" si="15"/>
        <v>0</v>
      </c>
      <c r="AMJ115"/>
    </row>
    <row r="116" spans="1:1024">
      <c r="A116" s="13">
        <v>2020</v>
      </c>
      <c r="B116" s="13">
        <f t="shared" si="10"/>
        <v>0</v>
      </c>
      <c r="C116" s="13">
        <f t="shared" si="11"/>
        <v>-14</v>
      </c>
      <c r="D116" s="13">
        <f t="shared" si="12"/>
        <v>0</v>
      </c>
      <c r="E116" s="13">
        <f t="shared" si="16"/>
        <v>0</v>
      </c>
      <c r="F116" s="13">
        <f t="shared" si="16"/>
        <v>0</v>
      </c>
      <c r="G116" s="13">
        <f t="shared" si="15"/>
        <v>0</v>
      </c>
      <c r="H116" s="13">
        <f t="shared" si="15"/>
        <v>0.55612244899999996</v>
      </c>
      <c r="I116" s="13">
        <f t="shared" si="15"/>
        <v>0</v>
      </c>
      <c r="AMJ116"/>
    </row>
    <row r="117" spans="1:1024">
      <c r="A117" s="13">
        <v>2021</v>
      </c>
      <c r="B117" s="13">
        <f t="shared" si="10"/>
        <v>0</v>
      </c>
      <c r="C117" s="13">
        <f t="shared" si="11"/>
        <v>0</v>
      </c>
      <c r="D117" s="13">
        <f t="shared" si="12"/>
        <v>0</v>
      </c>
      <c r="E117" s="13">
        <f t="shared" si="16"/>
        <v>-4</v>
      </c>
      <c r="F117" s="13">
        <f t="shared" si="16"/>
        <v>0</v>
      </c>
      <c r="G117" s="13">
        <f t="shared" si="15"/>
        <v>0</v>
      </c>
      <c r="H117" s="13">
        <f t="shared" si="15"/>
        <v>0.51162790700000005</v>
      </c>
      <c r="I117" s="13">
        <f t="shared" si="15"/>
        <v>0</v>
      </c>
      <c r="AMJ117"/>
    </row>
    <row r="118" spans="1:1024">
      <c r="A118" s="13">
        <v>2022</v>
      </c>
      <c r="B118" s="13">
        <f t="shared" si="10"/>
        <v>0</v>
      </c>
      <c r="C118" s="13">
        <f t="shared" si="11"/>
        <v>0</v>
      </c>
      <c r="D118" s="13">
        <f t="shared" si="12"/>
        <v>0</v>
      </c>
      <c r="E118" s="13">
        <f t="shared" si="16"/>
        <v>-4</v>
      </c>
      <c r="F118" s="13">
        <f t="shared" si="16"/>
        <v>0</v>
      </c>
      <c r="G118" s="13">
        <f t="shared" si="15"/>
        <v>0</v>
      </c>
      <c r="H118" s="13">
        <f t="shared" si="15"/>
        <v>0.465909091</v>
      </c>
      <c r="I118" s="13">
        <f t="shared" si="15"/>
        <v>0</v>
      </c>
      <c r="AMJ118"/>
    </row>
    <row r="119" spans="1:1024">
      <c r="A119" s="13">
        <v>2023</v>
      </c>
      <c r="B119" s="13">
        <f t="shared" si="10"/>
        <v>0</v>
      </c>
      <c r="C119" s="13">
        <f t="shared" si="11"/>
        <v>0</v>
      </c>
      <c r="D119" s="13">
        <f t="shared" si="12"/>
        <v>0</v>
      </c>
      <c r="E119" s="13">
        <f t="shared" si="16"/>
        <v>-4</v>
      </c>
      <c r="F119" s="13">
        <f>-F81</f>
        <v>0</v>
      </c>
      <c r="G119" s="13">
        <f t="shared" si="15"/>
        <v>0</v>
      </c>
      <c r="H119" s="13">
        <f t="shared" si="15"/>
        <v>0.48255814000000002</v>
      </c>
      <c r="I119" s="13">
        <f t="shared" si="15"/>
        <v>0</v>
      </c>
      <c r="AMJ119"/>
    </row>
    <row r="120" spans="1:1024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  <c r="AMJ120"/>
    </row>
    <row r="121" spans="1:1024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  <c r="AMJ121"/>
    </row>
    <row r="122" spans="1:1024">
      <c r="AMJ122"/>
    </row>
    <row r="123" spans="1:1024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4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  <c r="AMJ124"/>
    </row>
    <row r="125" spans="1:1024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  <c r="AMJ125"/>
    </row>
    <row r="126" spans="1:1024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  <c r="AMJ126"/>
    </row>
    <row r="127" spans="1:1024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  <c r="AMJ127"/>
    </row>
    <row r="128" spans="1:1024">
      <c r="A128" s="25">
        <v>1992</v>
      </c>
      <c r="B128" s="25">
        <f>(B88-B$120)/B$121</f>
        <v>7.7196092360300783E-2</v>
      </c>
      <c r="C128" s="26">
        <f t="shared" ref="C128" si="17">(C88-C$120)/C$121</f>
        <v>-0.27898022368945669</v>
      </c>
      <c r="D128" s="26">
        <f t="shared" ref="D128:I137" si="18">(D88-D$120)/D$121</f>
        <v>-0.47129290612845359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-0.72151610107509534</v>
      </c>
      <c r="I128" s="25">
        <f t="shared" si="18"/>
        <v>-0.71502537184870985</v>
      </c>
      <c r="K128" s="35"/>
      <c r="AMJ128"/>
    </row>
    <row r="129" spans="1:1024">
      <c r="A129" s="25">
        <v>1993</v>
      </c>
      <c r="B129" s="26">
        <f t="shared" ref="B129:C144" si="19">(B89-B$120)/B$121</f>
        <v>7.7196092360300783E-2</v>
      </c>
      <c r="C129" s="26">
        <f t="shared" si="19"/>
        <v>-0.27898022368945669</v>
      </c>
      <c r="D129" s="26">
        <f t="shared" si="18"/>
        <v>-0.47129290612845359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-1.0617689916459743</v>
      </c>
      <c r="I129" s="26">
        <f t="shared" si="18"/>
        <v>-0.71502537184870985</v>
      </c>
      <c r="AMJ129"/>
    </row>
    <row r="130" spans="1:1024">
      <c r="A130" s="25">
        <v>1994</v>
      </c>
      <c r="B130" s="26">
        <f t="shared" si="19"/>
        <v>7.7196092360300783E-2</v>
      </c>
      <c r="C130" s="26">
        <f t="shared" si="19"/>
        <v>-0.27898022368945669</v>
      </c>
      <c r="D130" s="26">
        <f t="shared" si="18"/>
        <v>-0.47129290612845359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-0.7643003246725274</v>
      </c>
      <c r="I130" s="26">
        <f t="shared" si="18"/>
        <v>-0.71502537184870985</v>
      </c>
      <c r="AMJ130"/>
    </row>
    <row r="131" spans="1:1024">
      <c r="A131" s="25">
        <v>1995</v>
      </c>
      <c r="B131" s="26">
        <f t="shared" si="19"/>
        <v>7.7196092360300783E-2</v>
      </c>
      <c r="C131" s="26">
        <f t="shared" si="19"/>
        <v>-0.27898022368945669</v>
      </c>
      <c r="D131" s="26">
        <f t="shared" si="18"/>
        <v>-0.47129290612845359</v>
      </c>
      <c r="E131" s="26">
        <f t="shared" si="18"/>
        <v>0.22358915376221591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-1.418049640542886</v>
      </c>
      <c r="I131" s="26">
        <f t="shared" si="18"/>
        <v>-0.71502537184870985</v>
      </c>
      <c r="AMJ131"/>
    </row>
    <row r="132" spans="1:1024">
      <c r="A132" s="25">
        <v>1996</v>
      </c>
      <c r="B132" s="26">
        <f t="shared" si="19"/>
        <v>7.7196092360300783E-2</v>
      </c>
      <c r="C132" s="26">
        <f t="shared" si="19"/>
        <v>-0.27898022368945669</v>
      </c>
      <c r="D132" s="26">
        <f t="shared" si="18"/>
        <v>-0.47129290612845359</v>
      </c>
      <c r="E132" s="26">
        <f t="shared" si="18"/>
        <v>0.22358915376221591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-0.53019340513573265</v>
      </c>
      <c r="I132" s="26">
        <f t="shared" si="18"/>
        <v>-0.71502537184870985</v>
      </c>
      <c r="AMJ132"/>
    </row>
    <row r="133" spans="1:1024">
      <c r="A133" s="25">
        <v>1997</v>
      </c>
      <c r="B133" s="26">
        <f t="shared" si="19"/>
        <v>7.7196092360300783E-2</v>
      </c>
      <c r="C133" s="26">
        <f t="shared" si="19"/>
        <v>-0.27898022368945669</v>
      </c>
      <c r="D133" s="26">
        <f t="shared" si="18"/>
        <v>-0.47129290612845359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-0.69593766286515779</v>
      </c>
      <c r="I133" s="26">
        <f t="shared" si="18"/>
        <v>-3.2324835978693942E-2</v>
      </c>
      <c r="AMJ133"/>
    </row>
    <row r="134" spans="1:1024">
      <c r="A134" s="25">
        <v>1998</v>
      </c>
      <c r="B134" s="26">
        <f t="shared" si="19"/>
        <v>7.7196092360300783E-2</v>
      </c>
      <c r="C134" s="26">
        <f t="shared" si="19"/>
        <v>-0.21713461225337391</v>
      </c>
      <c r="D134" s="26">
        <f t="shared" si="18"/>
        <v>-0.47129290612845359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-0.37934087893653184</v>
      </c>
      <c r="I134" s="26">
        <f t="shared" si="18"/>
        <v>-3.2324835978693942E-2</v>
      </c>
      <c r="AMJ134"/>
    </row>
    <row r="135" spans="1:1024">
      <c r="A135" s="25">
        <v>1999</v>
      </c>
      <c r="B135" s="26">
        <f t="shared" si="19"/>
        <v>7.7196092360300783E-2</v>
      </c>
      <c r="C135" s="26">
        <f t="shared" si="19"/>
        <v>-0.15528900081729113</v>
      </c>
      <c r="D135" s="26">
        <f t="shared" si="18"/>
        <v>-0.47129290612845359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-0.59381828465978947</v>
      </c>
      <c r="I135" s="26">
        <f t="shared" si="18"/>
        <v>-3.2324835978693942E-2</v>
      </c>
      <c r="AMJ135"/>
    </row>
    <row r="136" spans="1:1024">
      <c r="A136" s="25">
        <v>2000</v>
      </c>
      <c r="B136" s="26">
        <f t="shared" si="19"/>
        <v>7.7196092360300783E-2</v>
      </c>
      <c r="C136" s="26">
        <f t="shared" si="19"/>
        <v>-6.2520583663166929E-2</v>
      </c>
      <c r="D136" s="26">
        <f t="shared" si="18"/>
        <v>-0.47129290612845359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-0.49307889584097031</v>
      </c>
      <c r="I136" s="26">
        <f t="shared" si="18"/>
        <v>-0.71502537184870985</v>
      </c>
      <c r="AMJ136"/>
    </row>
    <row r="137" spans="1:1024">
      <c r="A137" s="25">
        <v>2001</v>
      </c>
      <c r="B137" s="26">
        <f t="shared" si="19"/>
        <v>7.7196092360300783E-2</v>
      </c>
      <c r="C137" s="26">
        <f t="shared" si="19"/>
        <v>-6.2520583663166929E-2</v>
      </c>
      <c r="D137" s="26">
        <f t="shared" si="18"/>
        <v>-0.47129290612845359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-0.65900259540381412</v>
      </c>
      <c r="I137" s="26">
        <f t="shared" si="18"/>
        <v>-0.71502537184870985</v>
      </c>
      <c r="AMJ137"/>
    </row>
    <row r="138" spans="1:1024">
      <c r="A138" s="25">
        <v>2002</v>
      </c>
      <c r="B138" s="26">
        <f t="shared" si="19"/>
        <v>7.7196092360300783E-2</v>
      </c>
      <c r="C138" s="26">
        <f t="shared" si="19"/>
        <v>-9.344338938120833E-2</v>
      </c>
      <c r="D138" s="26">
        <f t="shared" ref="D138:I147" si="20">(D98-D$120)/D$121</f>
        <v>-0.47129290612845359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-0.52128592448458355</v>
      </c>
      <c r="I138" s="26">
        <f t="shared" si="20"/>
        <v>-0.71502537184870985</v>
      </c>
      <c r="AMJ138"/>
    </row>
    <row r="139" spans="1:1024">
      <c r="A139" s="25">
        <v>2003</v>
      </c>
      <c r="B139" s="26">
        <f t="shared" si="19"/>
        <v>7.7196092360300783E-2</v>
      </c>
      <c r="C139" s="26">
        <f t="shared" si="19"/>
        <v>-9.344338938120833E-2</v>
      </c>
      <c r="D139" s="26">
        <f t="shared" si="20"/>
        <v>-0.47129290612845359</v>
      </c>
      <c r="E139" s="26">
        <f t="shared" si="20"/>
        <v>0.22358915376221591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-0.75288047782852563</v>
      </c>
      <c r="I139" s="26">
        <f t="shared" si="20"/>
        <v>-3.2324835978693942E-2</v>
      </c>
      <c r="AMJ139"/>
    </row>
    <row r="140" spans="1:1024">
      <c r="A140" s="25">
        <v>2004</v>
      </c>
      <c r="B140" s="26">
        <f t="shared" si="19"/>
        <v>7.7196092360300783E-2</v>
      </c>
      <c r="C140" s="26">
        <f t="shared" si="19"/>
        <v>-9.344338938120833E-2</v>
      </c>
      <c r="D140" s="26">
        <f t="shared" si="20"/>
        <v>-0.47129290612845359</v>
      </c>
      <c r="E140" s="26">
        <f t="shared" si="20"/>
        <v>0.22358915376221591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-0.64978461178135616</v>
      </c>
      <c r="I140" s="26">
        <f t="shared" si="20"/>
        <v>-0.71502537184870985</v>
      </c>
      <c r="AMJ140"/>
    </row>
    <row r="141" spans="1:1024">
      <c r="A141" s="25">
        <v>2005</v>
      </c>
      <c r="B141" s="26">
        <f t="shared" si="19"/>
        <v>7.7196092360300783E-2</v>
      </c>
      <c r="C141" s="26">
        <f t="shared" si="19"/>
        <v>-6.2520583663166929E-2</v>
      </c>
      <c r="D141" s="26">
        <f t="shared" si="20"/>
        <v>-0.47129290612845359</v>
      </c>
      <c r="E141" s="26">
        <f t="shared" si="20"/>
        <v>0.22358915376221591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-0.62649051978612103</v>
      </c>
      <c r="I141" s="26">
        <f t="shared" si="20"/>
        <v>2.0157767716313537</v>
      </c>
      <c r="AMJ141"/>
    </row>
    <row r="142" spans="1:1024">
      <c r="A142" s="25">
        <v>2006</v>
      </c>
      <c r="B142" s="26">
        <f t="shared" si="19"/>
        <v>7.7196092360300783E-2</v>
      </c>
      <c r="C142" s="26">
        <f t="shared" si="19"/>
        <v>-0.12436619509924973</v>
      </c>
      <c r="D142" s="26">
        <f t="shared" si="20"/>
        <v>-0.47129290612845359</v>
      </c>
      <c r="E142" s="26">
        <f t="shared" si="20"/>
        <v>0.22358915376221591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-0.22952837409044929</v>
      </c>
      <c r="I142" s="26">
        <f t="shared" si="20"/>
        <v>-0.71502537184870985</v>
      </c>
      <c r="AMJ142"/>
    </row>
    <row r="143" spans="1:1024">
      <c r="A143" s="25">
        <v>2007</v>
      </c>
      <c r="B143" s="26">
        <f t="shared" si="19"/>
        <v>7.7196092360300783E-2</v>
      </c>
      <c r="C143" s="26">
        <f t="shared" si="19"/>
        <v>-0.12436619509924973</v>
      </c>
      <c r="D143" s="26">
        <f t="shared" si="20"/>
        <v>-0.47129290612845359</v>
      </c>
      <c r="E143" s="26">
        <f t="shared" si="20"/>
        <v>0.22358915376221591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-0.61964889370580156</v>
      </c>
      <c r="I143" s="26">
        <f t="shared" si="20"/>
        <v>-0.71502537184870985</v>
      </c>
      <c r="AMJ143"/>
    </row>
    <row r="144" spans="1:1024">
      <c r="A144" s="25">
        <v>2008</v>
      </c>
      <c r="B144" s="26">
        <f t="shared" si="19"/>
        <v>7.7196092360300783E-2</v>
      </c>
      <c r="C144" s="26">
        <f t="shared" si="19"/>
        <v>-9.344338938120833E-2</v>
      </c>
      <c r="D144" s="26">
        <f t="shared" si="20"/>
        <v>-0.47129290612845359</v>
      </c>
      <c r="E144" s="26">
        <f t="shared" si="20"/>
        <v>0.22358915376221591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-0.62649051978612103</v>
      </c>
      <c r="I144" s="26">
        <f t="shared" si="20"/>
        <v>0.65037569989132193</v>
      </c>
      <c r="AMJ144"/>
    </row>
    <row r="145" spans="1:1024">
      <c r="A145" s="25">
        <v>2009</v>
      </c>
      <c r="B145" s="26">
        <f t="shared" ref="B145:C159" si="21">(B105-B$120)/B$121</f>
        <v>7.7196092360300783E-2</v>
      </c>
      <c r="C145" s="26">
        <f t="shared" si="21"/>
        <v>-6.2520583663166929E-2</v>
      </c>
      <c r="D145" s="26">
        <f t="shared" si="20"/>
        <v>-0.47129290612845359</v>
      </c>
      <c r="E145" s="26">
        <f t="shared" si="20"/>
        <v>0.22358915376221591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-0.86640721844701796</v>
      </c>
      <c r="I145" s="26">
        <f t="shared" si="20"/>
        <v>-3.2324835978693942E-2</v>
      </c>
      <c r="AMJ145"/>
    </row>
    <row r="146" spans="1:1024">
      <c r="A146" s="25">
        <v>2010</v>
      </c>
      <c r="B146" s="26">
        <f t="shared" si="21"/>
        <v>7.7196092360300783E-2</v>
      </c>
      <c r="C146" s="26">
        <f t="shared" si="21"/>
        <v>-6.2520583663166929E-2</v>
      </c>
      <c r="D146" s="26">
        <f t="shared" si="20"/>
        <v>-0.47129290612845359</v>
      </c>
      <c r="E146" s="26">
        <f t="shared" si="20"/>
        <v>0.22358915376221591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-1.0393417749792315</v>
      </c>
      <c r="I146" s="26">
        <f t="shared" si="20"/>
        <v>-3.2324835978693942E-2</v>
      </c>
      <c r="AMJ146"/>
    </row>
    <row r="147" spans="1:1024">
      <c r="A147" s="25">
        <v>2011</v>
      </c>
      <c r="B147" s="26">
        <f t="shared" si="21"/>
        <v>7.7196092360300783E-2</v>
      </c>
      <c r="C147" s="26">
        <f t="shared" si="21"/>
        <v>-6.2520583663166929E-2</v>
      </c>
      <c r="D147" s="26">
        <f t="shared" si="20"/>
        <v>-0.47129290612845359</v>
      </c>
      <c r="E147" s="26">
        <f t="shared" si="20"/>
        <v>0.22358915376221591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-0.58505833805125795</v>
      </c>
      <c r="I147" s="26">
        <f t="shared" si="20"/>
        <v>-0.71502537184870985</v>
      </c>
      <c r="AMJ147"/>
    </row>
    <row r="148" spans="1:1024">
      <c r="A148" s="25">
        <v>2012</v>
      </c>
      <c r="B148" s="26">
        <f t="shared" si="21"/>
        <v>7.7196092360300783E-2</v>
      </c>
      <c r="C148" s="26">
        <f t="shared" si="21"/>
        <v>-6.2520583663166929E-2</v>
      </c>
      <c r="D148" s="26">
        <f t="shared" ref="D148:I157" si="22">(D108-D$120)/D$121</f>
        <v>-0.47129290612845359</v>
      </c>
      <c r="E148" s="26">
        <f t="shared" si="22"/>
        <v>0.22358915376221591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-0.94936906540773702</v>
      </c>
      <c r="I148" s="26">
        <f t="shared" si="22"/>
        <v>-0.71502537184870985</v>
      </c>
      <c r="AMJ148"/>
    </row>
    <row r="149" spans="1:1024">
      <c r="A149" s="25">
        <v>2013</v>
      </c>
      <c r="B149" s="26">
        <f t="shared" si="21"/>
        <v>7.7196092360300783E-2</v>
      </c>
      <c r="C149" s="26">
        <f t="shared" si="21"/>
        <v>-6.2520583663166929E-2</v>
      </c>
      <c r="D149" s="26">
        <f t="shared" si="22"/>
        <v>-0.47129290612845359</v>
      </c>
      <c r="E149" s="26">
        <f t="shared" si="22"/>
        <v>0.22358915376221591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-0.88974023614178077</v>
      </c>
      <c r="I149" s="26">
        <f t="shared" si="22"/>
        <v>-3.2324835978693942E-2</v>
      </c>
      <c r="AMJ149"/>
    </row>
    <row r="150" spans="1:1024">
      <c r="A150" s="25">
        <v>2014</v>
      </c>
      <c r="B150" s="26">
        <f t="shared" si="21"/>
        <v>7.7196092360300783E-2</v>
      </c>
      <c r="C150" s="26">
        <f t="shared" si="21"/>
        <v>-6.2520583663166929E-2</v>
      </c>
      <c r="D150" s="26">
        <f t="shared" si="22"/>
        <v>-0.47129290612845359</v>
      </c>
      <c r="E150" s="26">
        <f t="shared" si="22"/>
        <v>0.22358915376221591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-0.98127747112261687</v>
      </c>
      <c r="I150" s="26">
        <f t="shared" si="22"/>
        <v>-0.71502537184870985</v>
      </c>
      <c r="AMJ150"/>
    </row>
    <row r="151" spans="1:1024">
      <c r="A151" s="25">
        <v>2015</v>
      </c>
      <c r="B151" s="26">
        <f t="shared" si="21"/>
        <v>7.7196092360300783E-2</v>
      </c>
      <c r="C151" s="26">
        <f t="shared" si="21"/>
        <v>-6.2520583663166929E-2</v>
      </c>
      <c r="D151" s="26">
        <f t="shared" si="22"/>
        <v>-0.47129290612845359</v>
      </c>
      <c r="E151" s="26">
        <f t="shared" si="22"/>
        <v>0.22358915376221591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-0.94182708137181903</v>
      </c>
      <c r="I151" s="26">
        <f t="shared" si="22"/>
        <v>-3.2324835978693942E-2</v>
      </c>
      <c r="AMJ151"/>
    </row>
    <row r="152" spans="1:1024">
      <c r="A152" s="25">
        <v>2016</v>
      </c>
      <c r="B152" s="26">
        <f t="shared" si="21"/>
        <v>7.7196092360300783E-2</v>
      </c>
      <c r="C152" s="26">
        <f t="shared" si="21"/>
        <v>-9.344338938120833E-2</v>
      </c>
      <c r="D152" s="26">
        <f t="shared" si="22"/>
        <v>-0.47129290612845359</v>
      </c>
      <c r="E152" s="26">
        <f t="shared" si="22"/>
        <v>0.22358915376221591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-1.0572194687132339</v>
      </c>
      <c r="I152" s="26">
        <f t="shared" si="22"/>
        <v>-3.2324835978693942E-2</v>
      </c>
      <c r="AMJ152"/>
    </row>
    <row r="153" spans="1:1024">
      <c r="A153" s="25">
        <v>2017</v>
      </c>
      <c r="B153" s="26">
        <f t="shared" si="21"/>
        <v>7.7196092360300783E-2</v>
      </c>
      <c r="C153" s="26">
        <f t="shared" si="21"/>
        <v>-0.15528900081729113</v>
      </c>
      <c r="D153" s="26">
        <f t="shared" si="22"/>
        <v>-0.47129290612845359</v>
      </c>
      <c r="E153" s="26">
        <f t="shared" si="22"/>
        <v>0.22358915376221591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-0.68264226298977326</v>
      </c>
      <c r="I153" s="26">
        <f t="shared" si="22"/>
        <v>-0.71502537184870985</v>
      </c>
      <c r="AMJ153"/>
    </row>
    <row r="154" spans="1:1024">
      <c r="A154" s="25">
        <v>2018</v>
      </c>
      <c r="B154" s="26">
        <f t="shared" si="21"/>
        <v>7.7196092360300783E-2</v>
      </c>
      <c r="C154" s="26">
        <f t="shared" si="21"/>
        <v>-0.21713461225337391</v>
      </c>
      <c r="D154" s="26">
        <f t="shared" si="22"/>
        <v>-0.47129290612845359</v>
      </c>
      <c r="E154" s="26">
        <f t="shared" si="22"/>
        <v>0.22358915376221591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-0.62868961307745197</v>
      </c>
      <c r="I154" s="26">
        <f t="shared" si="22"/>
        <v>-3.2324835978693942E-2</v>
      </c>
      <c r="AMJ154"/>
    </row>
    <row r="155" spans="1:1024">
      <c r="A155" s="25">
        <v>2019</v>
      </c>
      <c r="B155" s="26">
        <f t="shared" si="21"/>
        <v>7.7196092360300783E-2</v>
      </c>
      <c r="C155" s="26">
        <f t="shared" si="21"/>
        <v>-0.27898022368945669</v>
      </c>
      <c r="D155" s="26">
        <f t="shared" si="22"/>
        <v>-0.47129290612845359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-1.025558517619239</v>
      </c>
      <c r="I155" s="26">
        <f t="shared" si="22"/>
        <v>-0.71502537184870985</v>
      </c>
      <c r="AMJ155"/>
    </row>
    <row r="156" spans="1:1024">
      <c r="A156" s="25">
        <v>2020</v>
      </c>
      <c r="B156" s="26">
        <f t="shared" si="21"/>
        <v>7.7196092360300783E-2</v>
      </c>
      <c r="C156" s="26">
        <f t="shared" si="21"/>
        <v>-0.32227215169471468</v>
      </c>
      <c r="D156" s="26">
        <f t="shared" si="22"/>
        <v>-0.47129290612845359</v>
      </c>
      <c r="E156" s="26">
        <f t="shared" si="22"/>
        <v>0.22358915376221591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-0.88164510663275619</v>
      </c>
      <c r="I156" s="26">
        <f t="shared" si="22"/>
        <v>-0.71502537184870985</v>
      </c>
      <c r="AMJ156"/>
    </row>
    <row r="157" spans="1:1024">
      <c r="A157" s="25">
        <v>2021</v>
      </c>
      <c r="B157" s="26">
        <f t="shared" si="21"/>
        <v>7.7196092360300783E-2</v>
      </c>
      <c r="C157" s="26">
        <f t="shared" si="21"/>
        <v>-0.27898022368945669</v>
      </c>
      <c r="D157" s="26">
        <f t="shared" si="22"/>
        <v>-0.47129290612845359</v>
      </c>
      <c r="E157" s="26">
        <f t="shared" si="22"/>
        <v>-1.9676883067751392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-1.1326568707684457</v>
      </c>
      <c r="I157" s="26">
        <f t="shared" si="22"/>
        <v>-0.71502537184870985</v>
      </c>
      <c r="AMJ157"/>
    </row>
    <row r="158" spans="1:1024">
      <c r="A158" s="25">
        <v>2022</v>
      </c>
      <c r="B158" s="26">
        <f t="shared" si="21"/>
        <v>7.7196092360300783E-2</v>
      </c>
      <c r="C158" s="26">
        <f t="shared" si="21"/>
        <v>-0.27898022368945669</v>
      </c>
      <c r="D158" s="26">
        <f t="shared" ref="D158:I159" si="23">(D118-D$120)/D$121</f>
        <v>-0.47129290612845359</v>
      </c>
      <c r="E158" s="26">
        <f t="shared" si="23"/>
        <v>-1.9676883067751392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-1.3905752612612623</v>
      </c>
      <c r="I158" s="26">
        <f t="shared" si="23"/>
        <v>-0.71502537184870985</v>
      </c>
      <c r="AMJ158"/>
    </row>
    <row r="159" spans="1:1024">
      <c r="A159" s="25">
        <v>2023</v>
      </c>
      <c r="B159" s="25">
        <f>(B119-B$120)/B$121</f>
        <v>7.7196092360300783E-2</v>
      </c>
      <c r="C159" s="26">
        <f t="shared" si="21"/>
        <v>-0.27898022368945669</v>
      </c>
      <c r="D159" s="26">
        <f t="shared" si="23"/>
        <v>-0.47129290612845359</v>
      </c>
      <c r="E159" s="26">
        <f t="shared" si="23"/>
        <v>-1.9676883067751392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-1.2966512208548782</v>
      </c>
      <c r="I159" s="25">
        <f t="shared" si="23"/>
        <v>-0.71502537184870985</v>
      </c>
      <c r="AMJ159"/>
    </row>
    <row r="160" spans="1:1024">
      <c r="AMJ160"/>
    </row>
    <row r="161" spans="1:1024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4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  <c r="AMJ162"/>
    </row>
    <row r="163" spans="1:1024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  <c r="AMJ163"/>
    </row>
    <row r="164" spans="1:1024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  <c r="AMJ164"/>
    </row>
    <row r="165" spans="1:1024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  <c r="AMJ165"/>
    </row>
    <row r="166" spans="1:1024">
      <c r="A166" s="25">
        <v>1992</v>
      </c>
      <c r="B166" s="25">
        <f>B128</f>
        <v>7.7196092360300783E-2</v>
      </c>
      <c r="C166" s="25">
        <f t="shared" ref="C166" si="24">C128</f>
        <v>-0.27898022368945669</v>
      </c>
      <c r="D166" s="25">
        <f t="shared" ref="D166:I175" si="25">D128</f>
        <v>-0.47129290612845359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-0.72151610107509534</v>
      </c>
      <c r="I166" s="25">
        <f t="shared" si="25"/>
        <v>-0.71502537184870985</v>
      </c>
      <c r="J166" s="58">
        <f t="shared" ref="J166:J197" si="26">MIN(B166:I166)</f>
        <v>-0.72151610107509534</v>
      </c>
      <c r="K166" s="58">
        <f t="shared" ref="K166:K197" si="27">MAX(B166:I166)</f>
        <v>0.22358915376221591</v>
      </c>
      <c r="AMJ166"/>
    </row>
    <row r="167" spans="1:1024">
      <c r="A167" s="25">
        <v>1993</v>
      </c>
      <c r="B167" s="25">
        <f t="shared" ref="B167:C167" si="28">B129</f>
        <v>7.7196092360300783E-2</v>
      </c>
      <c r="C167" s="25">
        <f t="shared" si="28"/>
        <v>-0.27898022368945669</v>
      </c>
      <c r="D167" s="25">
        <f t="shared" si="25"/>
        <v>-0.47129290612845359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-1.0617689916459743</v>
      </c>
      <c r="I167" s="25">
        <f t="shared" si="25"/>
        <v>-0.71502537184870985</v>
      </c>
      <c r="J167" s="58">
        <f t="shared" si="26"/>
        <v>-1.0617689916459743</v>
      </c>
      <c r="K167" s="58">
        <f t="shared" si="27"/>
        <v>0.22358915376221591</v>
      </c>
      <c r="AMJ167"/>
    </row>
    <row r="168" spans="1:1024">
      <c r="A168" s="25">
        <v>1994</v>
      </c>
      <c r="B168" s="25">
        <f t="shared" ref="B168:C168" si="29">B130</f>
        <v>7.7196092360300783E-2</v>
      </c>
      <c r="C168" s="25">
        <f t="shared" si="29"/>
        <v>-0.27898022368945669</v>
      </c>
      <c r="D168" s="25">
        <f t="shared" si="25"/>
        <v>-0.47129290612845359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-0.7643003246725274</v>
      </c>
      <c r="I168" s="25">
        <f t="shared" si="25"/>
        <v>-0.71502537184870985</v>
      </c>
      <c r="J168" s="58">
        <f t="shared" si="26"/>
        <v>-0.7643003246725274</v>
      </c>
      <c r="K168" s="58">
        <f t="shared" si="27"/>
        <v>0.22358915376221591</v>
      </c>
      <c r="AMJ168"/>
    </row>
    <row r="169" spans="1:1024">
      <c r="A169" s="25">
        <v>1995</v>
      </c>
      <c r="B169" s="25">
        <f t="shared" ref="B169:C169" si="30">B131</f>
        <v>7.7196092360300783E-2</v>
      </c>
      <c r="C169" s="25">
        <f t="shared" si="30"/>
        <v>-0.27898022368945669</v>
      </c>
      <c r="D169" s="25">
        <f t="shared" si="25"/>
        <v>-0.47129290612845359</v>
      </c>
      <c r="E169" s="25">
        <f t="shared" si="25"/>
        <v>0.22358915376221591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-1.418049640542886</v>
      </c>
      <c r="I169" s="25">
        <f t="shared" si="25"/>
        <v>-0.71502537184870985</v>
      </c>
      <c r="J169" s="58">
        <f t="shared" si="26"/>
        <v>-1.418049640542886</v>
      </c>
      <c r="K169" s="58">
        <f t="shared" si="27"/>
        <v>0.22358915376221591</v>
      </c>
      <c r="AMJ169"/>
    </row>
    <row r="170" spans="1:1024">
      <c r="A170" s="25">
        <v>1996</v>
      </c>
      <c r="B170" s="25">
        <f t="shared" ref="B170:C170" si="31">B132</f>
        <v>7.7196092360300783E-2</v>
      </c>
      <c r="C170" s="25">
        <f t="shared" si="31"/>
        <v>-0.27898022368945669</v>
      </c>
      <c r="D170" s="25">
        <f t="shared" si="25"/>
        <v>-0.47129290612845359</v>
      </c>
      <c r="E170" s="25">
        <f t="shared" si="25"/>
        <v>0.22358915376221591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-0.53019340513573265</v>
      </c>
      <c r="I170" s="25">
        <f t="shared" si="25"/>
        <v>-0.71502537184870985</v>
      </c>
      <c r="J170" s="58">
        <f t="shared" si="26"/>
        <v>-0.71502537184870985</v>
      </c>
      <c r="K170" s="58">
        <f t="shared" si="27"/>
        <v>0.22358915376221591</v>
      </c>
      <c r="AMJ170"/>
    </row>
    <row r="171" spans="1:1024">
      <c r="A171" s="25">
        <v>1997</v>
      </c>
      <c r="B171" s="25">
        <f t="shared" ref="B171:C171" si="32">B133</f>
        <v>7.7196092360300783E-2</v>
      </c>
      <c r="C171" s="25">
        <f t="shared" si="32"/>
        <v>-0.27898022368945669</v>
      </c>
      <c r="D171" s="25">
        <f t="shared" si="25"/>
        <v>-0.47129290612845359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-0.69593766286515779</v>
      </c>
      <c r="I171" s="25">
        <f t="shared" si="25"/>
        <v>-3.2324835978693942E-2</v>
      </c>
      <c r="J171" s="58">
        <f t="shared" si="26"/>
        <v>-0.69593766286515779</v>
      </c>
      <c r="K171" s="58">
        <f t="shared" si="27"/>
        <v>0.22358915376221591</v>
      </c>
      <c r="AMJ171"/>
    </row>
    <row r="172" spans="1:1024">
      <c r="A172" s="25">
        <v>1998</v>
      </c>
      <c r="B172" s="25">
        <f t="shared" ref="B172:C172" si="33">B134</f>
        <v>7.7196092360300783E-2</v>
      </c>
      <c r="C172" s="25">
        <f t="shared" si="33"/>
        <v>-0.21713461225337391</v>
      </c>
      <c r="D172" s="25">
        <f t="shared" si="25"/>
        <v>-0.47129290612845359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-0.37934087893653184</v>
      </c>
      <c r="I172" s="25">
        <f t="shared" si="25"/>
        <v>-3.2324835978693942E-2</v>
      </c>
      <c r="J172" s="58">
        <f t="shared" si="26"/>
        <v>-0.4747039980166709</v>
      </c>
      <c r="K172" s="58">
        <f t="shared" si="27"/>
        <v>0.22358915376221591</v>
      </c>
      <c r="AMJ172"/>
    </row>
    <row r="173" spans="1:1024">
      <c r="A173" s="25">
        <v>1999</v>
      </c>
      <c r="B173" s="25">
        <f t="shared" ref="B173:C173" si="34">B135</f>
        <v>7.7196092360300783E-2</v>
      </c>
      <c r="C173" s="25">
        <f t="shared" si="34"/>
        <v>-0.15528900081729113</v>
      </c>
      <c r="D173" s="25">
        <f t="shared" si="25"/>
        <v>-0.47129290612845359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-0.59381828465978947</v>
      </c>
      <c r="I173" s="25">
        <f t="shared" si="25"/>
        <v>-3.2324835978693942E-2</v>
      </c>
      <c r="J173" s="58">
        <f t="shared" si="26"/>
        <v>-0.59381828465978947</v>
      </c>
      <c r="K173" s="58">
        <f t="shared" si="27"/>
        <v>0.22358915376221591</v>
      </c>
      <c r="AMJ173"/>
    </row>
    <row r="174" spans="1:1024">
      <c r="A174" s="25">
        <v>2000</v>
      </c>
      <c r="B174" s="25">
        <f t="shared" ref="B174:C174" si="35">B136</f>
        <v>7.7196092360300783E-2</v>
      </c>
      <c r="C174" s="25">
        <f t="shared" si="35"/>
        <v>-6.2520583663166929E-2</v>
      </c>
      <c r="D174" s="25">
        <f t="shared" si="25"/>
        <v>-0.47129290612845359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-0.49307889584097031</v>
      </c>
      <c r="I174" s="25">
        <f t="shared" si="25"/>
        <v>-0.71502537184870985</v>
      </c>
      <c r="J174" s="58">
        <f t="shared" si="26"/>
        <v>-0.71502537184870985</v>
      </c>
      <c r="K174" s="58">
        <f t="shared" si="27"/>
        <v>0.22358915376221591</v>
      </c>
      <c r="AMJ174"/>
    </row>
    <row r="175" spans="1:1024">
      <c r="A175" s="25">
        <v>2001</v>
      </c>
      <c r="B175" s="25">
        <f t="shared" ref="B175:C175" si="36">B137</f>
        <v>7.7196092360300783E-2</v>
      </c>
      <c r="C175" s="25">
        <f t="shared" si="36"/>
        <v>-6.2520583663166929E-2</v>
      </c>
      <c r="D175" s="25">
        <f t="shared" si="25"/>
        <v>-0.47129290612845359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-0.65900259540381412</v>
      </c>
      <c r="I175" s="25">
        <f t="shared" si="25"/>
        <v>-0.71502537184870985</v>
      </c>
      <c r="J175" s="58">
        <f t="shared" si="26"/>
        <v>-0.71502537184870985</v>
      </c>
      <c r="K175" s="58">
        <f t="shared" si="27"/>
        <v>0.22358915376221591</v>
      </c>
      <c r="AMJ175"/>
    </row>
    <row r="176" spans="1:1024">
      <c r="A176" s="25">
        <v>2002</v>
      </c>
      <c r="B176" s="25">
        <f t="shared" ref="B176:C176" si="37">B138</f>
        <v>7.7196092360300783E-2</v>
      </c>
      <c r="C176" s="25">
        <f t="shared" si="37"/>
        <v>-9.344338938120833E-2</v>
      </c>
      <c r="D176" s="25">
        <f t="shared" ref="D176:I185" si="38">D138</f>
        <v>-0.47129290612845359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-0.52128592448458355</v>
      </c>
      <c r="I176" s="25">
        <f t="shared" si="38"/>
        <v>-0.71502537184870985</v>
      </c>
      <c r="J176" s="58">
        <f t="shared" si="26"/>
        <v>-0.71502537184870985</v>
      </c>
      <c r="K176" s="58">
        <f t="shared" si="27"/>
        <v>0.22358915376221591</v>
      </c>
      <c r="AMJ176"/>
    </row>
    <row r="177" spans="1:1024">
      <c r="A177" s="25">
        <v>2003</v>
      </c>
      <c r="B177" s="25">
        <f t="shared" ref="B177:C177" si="39">B139</f>
        <v>7.7196092360300783E-2</v>
      </c>
      <c r="C177" s="25">
        <f t="shared" si="39"/>
        <v>-9.344338938120833E-2</v>
      </c>
      <c r="D177" s="25">
        <f t="shared" si="38"/>
        <v>-0.47129290612845359</v>
      </c>
      <c r="E177" s="25">
        <f t="shared" si="38"/>
        <v>0.22358915376221591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-0.75288047782852563</v>
      </c>
      <c r="I177" s="25">
        <f t="shared" si="38"/>
        <v>-3.2324835978693942E-2</v>
      </c>
      <c r="J177" s="58">
        <f t="shared" si="26"/>
        <v>-0.75288047782852563</v>
      </c>
      <c r="K177" s="58">
        <f t="shared" si="27"/>
        <v>0.22358915376221591</v>
      </c>
      <c r="AMJ177"/>
    </row>
    <row r="178" spans="1:1024">
      <c r="A178" s="25">
        <v>2004</v>
      </c>
      <c r="B178" s="25">
        <f t="shared" ref="B178:C178" si="40">B140</f>
        <v>7.7196092360300783E-2</v>
      </c>
      <c r="C178" s="25">
        <f t="shared" si="40"/>
        <v>-9.344338938120833E-2</v>
      </c>
      <c r="D178" s="25">
        <f t="shared" si="38"/>
        <v>-0.47129290612845359</v>
      </c>
      <c r="E178" s="25">
        <f t="shared" si="38"/>
        <v>0.22358915376221591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-0.64978461178135616</v>
      </c>
      <c r="I178" s="25">
        <f t="shared" si="38"/>
        <v>-0.71502537184870985</v>
      </c>
      <c r="J178" s="58">
        <f t="shared" si="26"/>
        <v>-0.71502537184870985</v>
      </c>
      <c r="K178" s="58">
        <f t="shared" si="27"/>
        <v>0.22358915376221591</v>
      </c>
      <c r="AMJ178"/>
    </row>
    <row r="179" spans="1:1024">
      <c r="A179" s="25">
        <v>2005</v>
      </c>
      <c r="B179" s="25">
        <f t="shared" ref="B179:C179" si="41">B141</f>
        <v>7.7196092360300783E-2</v>
      </c>
      <c r="C179" s="25">
        <f t="shared" si="41"/>
        <v>-6.2520583663166929E-2</v>
      </c>
      <c r="D179" s="25">
        <f t="shared" si="38"/>
        <v>-0.47129290612845359</v>
      </c>
      <c r="E179" s="25">
        <f t="shared" si="38"/>
        <v>0.22358915376221591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-0.62649051978612103</v>
      </c>
      <c r="I179" s="25">
        <f t="shared" si="38"/>
        <v>2.0157767716313537</v>
      </c>
      <c r="J179" s="58">
        <f t="shared" si="26"/>
        <v>-0.62649051978612103</v>
      </c>
      <c r="K179" s="58">
        <f t="shared" si="27"/>
        <v>2.0157767716313537</v>
      </c>
      <c r="AMJ179"/>
    </row>
    <row r="180" spans="1:1024">
      <c r="A180" s="25">
        <v>2006</v>
      </c>
      <c r="B180" s="25">
        <f t="shared" ref="B180:C180" si="42">B142</f>
        <v>7.7196092360300783E-2</v>
      </c>
      <c r="C180" s="25">
        <f t="shared" si="42"/>
        <v>-0.12436619509924973</v>
      </c>
      <c r="D180" s="25">
        <f t="shared" si="38"/>
        <v>-0.47129290612845359</v>
      </c>
      <c r="E180" s="25">
        <f t="shared" si="38"/>
        <v>0.22358915376221591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-0.22952837409044929</v>
      </c>
      <c r="I180" s="25">
        <f t="shared" si="38"/>
        <v>-0.71502537184870985</v>
      </c>
      <c r="J180" s="58">
        <f t="shared" si="26"/>
        <v>-0.71502537184870985</v>
      </c>
      <c r="K180" s="58">
        <f t="shared" si="27"/>
        <v>0.22358915376221591</v>
      </c>
      <c r="AMJ180"/>
    </row>
    <row r="181" spans="1:1024">
      <c r="A181" s="25">
        <v>2007</v>
      </c>
      <c r="B181" s="25">
        <f t="shared" ref="B181:C181" si="43">B143</f>
        <v>7.7196092360300783E-2</v>
      </c>
      <c r="C181" s="25">
        <f t="shared" si="43"/>
        <v>-0.12436619509924973</v>
      </c>
      <c r="D181" s="25">
        <f t="shared" si="38"/>
        <v>-0.47129290612845359</v>
      </c>
      <c r="E181" s="25">
        <f t="shared" si="38"/>
        <v>0.22358915376221591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-0.61964889370580156</v>
      </c>
      <c r="I181" s="25">
        <f t="shared" si="38"/>
        <v>-0.71502537184870985</v>
      </c>
      <c r="J181" s="58">
        <f t="shared" si="26"/>
        <v>-0.71502537184870985</v>
      </c>
      <c r="K181" s="58">
        <f t="shared" si="27"/>
        <v>0.22358915376221591</v>
      </c>
      <c r="AMJ181"/>
    </row>
    <row r="182" spans="1:1024">
      <c r="A182" s="25">
        <v>2008</v>
      </c>
      <c r="B182" s="25">
        <f t="shared" ref="B182:C182" si="44">B144</f>
        <v>7.7196092360300783E-2</v>
      </c>
      <c r="C182" s="25">
        <f t="shared" si="44"/>
        <v>-9.344338938120833E-2</v>
      </c>
      <c r="D182" s="25">
        <f t="shared" si="38"/>
        <v>-0.47129290612845359</v>
      </c>
      <c r="E182" s="25">
        <f t="shared" si="38"/>
        <v>0.22358915376221591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-0.62649051978612103</v>
      </c>
      <c r="I182" s="25">
        <f t="shared" si="38"/>
        <v>0.65037569989132193</v>
      </c>
      <c r="J182" s="58">
        <f t="shared" si="26"/>
        <v>-0.62649051978612103</v>
      </c>
      <c r="K182" s="58">
        <f t="shared" si="27"/>
        <v>0.65037569989132193</v>
      </c>
      <c r="AMJ182"/>
    </row>
    <row r="183" spans="1:1024">
      <c r="A183" s="25">
        <v>2009</v>
      </c>
      <c r="B183" s="25">
        <f t="shared" ref="B183:C183" si="45">B145</f>
        <v>7.7196092360300783E-2</v>
      </c>
      <c r="C183" s="25">
        <f t="shared" si="45"/>
        <v>-6.2520583663166929E-2</v>
      </c>
      <c r="D183" s="25">
        <f t="shared" si="38"/>
        <v>-0.47129290612845359</v>
      </c>
      <c r="E183" s="25">
        <f t="shared" si="38"/>
        <v>0.22358915376221591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-0.86640721844701796</v>
      </c>
      <c r="I183" s="25">
        <f t="shared" si="38"/>
        <v>-3.2324835978693942E-2</v>
      </c>
      <c r="J183" s="58">
        <f t="shared" si="26"/>
        <v>-0.86640721844701796</v>
      </c>
      <c r="K183" s="58">
        <f t="shared" si="27"/>
        <v>0.22358915376221591</v>
      </c>
      <c r="AMJ183"/>
    </row>
    <row r="184" spans="1:1024">
      <c r="A184" s="25">
        <v>2010</v>
      </c>
      <c r="B184" s="25">
        <f t="shared" ref="B184:C184" si="46">B146</f>
        <v>7.7196092360300783E-2</v>
      </c>
      <c r="C184" s="25">
        <f t="shared" si="46"/>
        <v>-6.2520583663166929E-2</v>
      </c>
      <c r="D184" s="25">
        <f t="shared" si="38"/>
        <v>-0.47129290612845359</v>
      </c>
      <c r="E184" s="25">
        <f t="shared" si="38"/>
        <v>0.22358915376221591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-1.0393417749792315</v>
      </c>
      <c r="I184" s="25">
        <f t="shared" si="38"/>
        <v>-3.2324835978693942E-2</v>
      </c>
      <c r="J184" s="58">
        <f t="shared" si="26"/>
        <v>-1.0393417749792315</v>
      </c>
      <c r="K184" s="58">
        <f t="shared" si="27"/>
        <v>0.22358915376221591</v>
      </c>
      <c r="AMJ184"/>
    </row>
    <row r="185" spans="1:1024">
      <c r="A185" s="25">
        <v>2011</v>
      </c>
      <c r="B185" s="25">
        <f t="shared" ref="B185:C185" si="47">B147</f>
        <v>7.7196092360300783E-2</v>
      </c>
      <c r="C185" s="25">
        <f t="shared" si="47"/>
        <v>-6.2520583663166929E-2</v>
      </c>
      <c r="D185" s="25">
        <f t="shared" si="38"/>
        <v>-0.47129290612845359</v>
      </c>
      <c r="E185" s="25">
        <f t="shared" si="38"/>
        <v>0.22358915376221591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-0.58505833805125795</v>
      </c>
      <c r="I185" s="25">
        <f t="shared" si="38"/>
        <v>-0.71502537184870985</v>
      </c>
      <c r="J185" s="58">
        <f t="shared" si="26"/>
        <v>-0.71502537184870985</v>
      </c>
      <c r="K185" s="58">
        <f t="shared" si="27"/>
        <v>0.22358915376221591</v>
      </c>
      <c r="AMJ185"/>
    </row>
    <row r="186" spans="1:1024">
      <c r="A186" s="25">
        <v>2012</v>
      </c>
      <c r="B186" s="25">
        <f t="shared" ref="B186:C186" si="48">B148</f>
        <v>7.7196092360300783E-2</v>
      </c>
      <c r="C186" s="25">
        <f t="shared" si="48"/>
        <v>-6.2520583663166929E-2</v>
      </c>
      <c r="D186" s="25">
        <f t="shared" ref="D186:I195" si="49">D148</f>
        <v>-0.47129290612845359</v>
      </c>
      <c r="E186" s="25">
        <f t="shared" si="49"/>
        <v>0.22358915376221591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-0.94936906540773702</v>
      </c>
      <c r="I186" s="25">
        <f t="shared" si="49"/>
        <v>-0.71502537184870985</v>
      </c>
      <c r="J186" s="58">
        <f t="shared" si="26"/>
        <v>-0.94936906540773702</v>
      </c>
      <c r="K186" s="58">
        <f t="shared" si="27"/>
        <v>0.22358915376221591</v>
      </c>
      <c r="AMJ186"/>
    </row>
    <row r="187" spans="1:1024">
      <c r="A187" s="25">
        <v>2013</v>
      </c>
      <c r="B187" s="25">
        <f t="shared" ref="B187:C187" si="50">B149</f>
        <v>7.7196092360300783E-2</v>
      </c>
      <c r="C187" s="25">
        <f t="shared" si="50"/>
        <v>-6.2520583663166929E-2</v>
      </c>
      <c r="D187" s="25">
        <f t="shared" si="49"/>
        <v>-0.47129290612845359</v>
      </c>
      <c r="E187" s="25">
        <f t="shared" si="49"/>
        <v>0.22358915376221591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-0.88974023614178077</v>
      </c>
      <c r="I187" s="25">
        <f t="shared" si="49"/>
        <v>-3.2324835978693942E-2</v>
      </c>
      <c r="J187" s="58">
        <f t="shared" si="26"/>
        <v>-0.88974023614178077</v>
      </c>
      <c r="K187" s="58">
        <f t="shared" si="27"/>
        <v>0.22358915376221591</v>
      </c>
      <c r="AMJ187"/>
    </row>
    <row r="188" spans="1:1024">
      <c r="A188" s="25">
        <v>2014</v>
      </c>
      <c r="B188" s="25">
        <f t="shared" ref="B188:C188" si="51">B150</f>
        <v>7.7196092360300783E-2</v>
      </c>
      <c r="C188" s="25">
        <f t="shared" si="51"/>
        <v>-6.2520583663166929E-2</v>
      </c>
      <c r="D188" s="25">
        <f t="shared" si="49"/>
        <v>-0.47129290612845359</v>
      </c>
      <c r="E188" s="25">
        <f t="shared" si="49"/>
        <v>0.22358915376221591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-0.98127747112261687</v>
      </c>
      <c r="I188" s="25">
        <f t="shared" si="49"/>
        <v>-0.71502537184870985</v>
      </c>
      <c r="J188" s="58">
        <f t="shared" si="26"/>
        <v>-0.98127747112261687</v>
      </c>
      <c r="K188" s="58">
        <f t="shared" si="27"/>
        <v>0.22358915376221591</v>
      </c>
      <c r="AMJ188"/>
    </row>
    <row r="189" spans="1:1024">
      <c r="A189" s="25">
        <v>2015</v>
      </c>
      <c r="B189" s="25">
        <f t="shared" ref="B189:C189" si="52">B151</f>
        <v>7.7196092360300783E-2</v>
      </c>
      <c r="C189" s="25">
        <f t="shared" si="52"/>
        <v>-6.2520583663166929E-2</v>
      </c>
      <c r="D189" s="25">
        <f t="shared" si="49"/>
        <v>-0.47129290612845359</v>
      </c>
      <c r="E189" s="25">
        <f t="shared" si="49"/>
        <v>0.22358915376221591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-0.94182708137181903</v>
      </c>
      <c r="I189" s="25">
        <f t="shared" si="49"/>
        <v>-3.2324835978693942E-2</v>
      </c>
      <c r="J189" s="58">
        <f t="shared" si="26"/>
        <v>-0.94182708137181903</v>
      </c>
      <c r="K189" s="58">
        <f t="shared" si="27"/>
        <v>0.22358915376221591</v>
      </c>
      <c r="AMJ189"/>
    </row>
    <row r="190" spans="1:1024">
      <c r="A190" s="25">
        <v>2016</v>
      </c>
      <c r="B190" s="25">
        <f t="shared" ref="B190:C190" si="53">B152</f>
        <v>7.7196092360300783E-2</v>
      </c>
      <c r="C190" s="25">
        <f t="shared" si="53"/>
        <v>-9.344338938120833E-2</v>
      </c>
      <c r="D190" s="25">
        <f t="shared" si="49"/>
        <v>-0.47129290612845359</v>
      </c>
      <c r="E190" s="25">
        <f t="shared" si="49"/>
        <v>0.22358915376221591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-1.0572194687132339</v>
      </c>
      <c r="I190" s="25">
        <f t="shared" si="49"/>
        <v>-3.2324835978693942E-2</v>
      </c>
      <c r="J190" s="58">
        <f t="shared" si="26"/>
        <v>-1.0572194687132339</v>
      </c>
      <c r="K190" s="58">
        <f t="shared" si="27"/>
        <v>0.22358915376221591</v>
      </c>
      <c r="AMJ190"/>
    </row>
    <row r="191" spans="1:1024">
      <c r="A191" s="25">
        <v>2017</v>
      </c>
      <c r="B191" s="25">
        <f t="shared" ref="B191:C191" si="54">B153</f>
        <v>7.7196092360300783E-2</v>
      </c>
      <c r="C191" s="25">
        <f t="shared" si="54"/>
        <v>-0.15528900081729113</v>
      </c>
      <c r="D191" s="25">
        <f t="shared" si="49"/>
        <v>-0.47129290612845359</v>
      </c>
      <c r="E191" s="25">
        <f t="shared" si="49"/>
        <v>0.22358915376221591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-0.68264226298977326</v>
      </c>
      <c r="I191" s="25">
        <f t="shared" si="49"/>
        <v>-0.71502537184870985</v>
      </c>
      <c r="J191" s="58">
        <f t="shared" si="26"/>
        <v>-0.71502537184870985</v>
      </c>
      <c r="K191" s="58">
        <f t="shared" si="27"/>
        <v>0.22358915376221591</v>
      </c>
      <c r="AMJ191"/>
    </row>
    <row r="192" spans="1:1024">
      <c r="A192" s="25">
        <v>2018</v>
      </c>
      <c r="B192" s="25">
        <f t="shared" ref="B192:C192" si="55">B154</f>
        <v>7.7196092360300783E-2</v>
      </c>
      <c r="C192" s="25">
        <f t="shared" si="55"/>
        <v>-0.21713461225337391</v>
      </c>
      <c r="D192" s="25">
        <f t="shared" si="49"/>
        <v>-0.47129290612845359</v>
      </c>
      <c r="E192" s="25">
        <f t="shared" si="49"/>
        <v>0.22358915376221591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-0.62868961307745197</v>
      </c>
      <c r="I192" s="25">
        <f t="shared" si="49"/>
        <v>-3.2324835978693942E-2</v>
      </c>
      <c r="J192" s="58">
        <f t="shared" si="26"/>
        <v>-0.62868961307745197</v>
      </c>
      <c r="K192" s="58">
        <f t="shared" si="27"/>
        <v>0.22358915376221591</v>
      </c>
      <c r="AMJ192"/>
    </row>
    <row r="193" spans="1:1024">
      <c r="A193" s="25">
        <v>2019</v>
      </c>
      <c r="B193" s="25">
        <f t="shared" ref="B193:C193" si="56">B155</f>
        <v>7.7196092360300783E-2</v>
      </c>
      <c r="C193" s="25">
        <f t="shared" si="56"/>
        <v>-0.27898022368945669</v>
      </c>
      <c r="D193" s="25">
        <f t="shared" si="49"/>
        <v>-0.47129290612845359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-1.025558517619239</v>
      </c>
      <c r="I193" s="25">
        <f t="shared" si="49"/>
        <v>-0.71502537184870985</v>
      </c>
      <c r="J193" s="58">
        <f t="shared" si="26"/>
        <v>-1.025558517619239</v>
      </c>
      <c r="K193" s="58">
        <f t="shared" si="27"/>
        <v>0.22358915376221591</v>
      </c>
      <c r="AMJ193"/>
    </row>
    <row r="194" spans="1:1024">
      <c r="A194" s="25">
        <v>2020</v>
      </c>
      <c r="B194" s="25">
        <f t="shared" ref="B194:C194" si="57">B156</f>
        <v>7.7196092360300783E-2</v>
      </c>
      <c r="C194" s="25">
        <f t="shared" si="57"/>
        <v>-0.32227215169471468</v>
      </c>
      <c r="D194" s="25">
        <f t="shared" si="49"/>
        <v>-0.47129290612845359</v>
      </c>
      <c r="E194" s="25">
        <f t="shared" si="49"/>
        <v>0.22358915376221591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-0.88164510663275619</v>
      </c>
      <c r="I194" s="25">
        <f t="shared" si="49"/>
        <v>-0.71502537184870985</v>
      </c>
      <c r="J194" s="58">
        <f t="shared" si="26"/>
        <v>-0.88164510663275619</v>
      </c>
      <c r="K194" s="58">
        <f t="shared" si="27"/>
        <v>0.22358915376221591</v>
      </c>
      <c r="AMJ194"/>
    </row>
    <row r="195" spans="1:1024">
      <c r="A195" s="25">
        <v>2021</v>
      </c>
      <c r="B195" s="25">
        <f t="shared" ref="B195:C195" si="58">B157</f>
        <v>7.7196092360300783E-2</v>
      </c>
      <c r="C195" s="25">
        <f t="shared" si="58"/>
        <v>-0.27898022368945669</v>
      </c>
      <c r="D195" s="25">
        <f t="shared" si="49"/>
        <v>-0.47129290612845359</v>
      </c>
      <c r="E195" s="25">
        <f t="shared" si="49"/>
        <v>-1.9676883067751392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-1.1326568707684457</v>
      </c>
      <c r="I195" s="25">
        <f t="shared" si="49"/>
        <v>-0.71502537184870985</v>
      </c>
      <c r="J195" s="58">
        <f t="shared" si="26"/>
        <v>-1.9676883067751392</v>
      </c>
      <c r="K195" s="58">
        <f t="shared" si="27"/>
        <v>7.7196092360300783E-2</v>
      </c>
      <c r="AMJ195"/>
    </row>
    <row r="196" spans="1:1024">
      <c r="A196" s="25">
        <v>2022</v>
      </c>
      <c r="B196" s="25">
        <f t="shared" ref="B196:C196" si="59">B158</f>
        <v>7.7196092360300783E-2</v>
      </c>
      <c r="C196" s="25">
        <f t="shared" si="59"/>
        <v>-0.27898022368945669</v>
      </c>
      <c r="D196" s="25">
        <f t="shared" ref="D196:I197" si="60">D158</f>
        <v>-0.47129290612845359</v>
      </c>
      <c r="E196" s="25">
        <f t="shared" si="60"/>
        <v>-1.9676883067751392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-1.3905752612612623</v>
      </c>
      <c r="I196" s="25">
        <f t="shared" si="60"/>
        <v>-0.71502537184870985</v>
      </c>
      <c r="J196" s="58">
        <f t="shared" si="26"/>
        <v>-1.9676883067751392</v>
      </c>
      <c r="K196" s="58">
        <f t="shared" si="27"/>
        <v>7.7196092360300783E-2</v>
      </c>
      <c r="AMJ196"/>
    </row>
    <row r="197" spans="1:1024">
      <c r="A197" s="25">
        <v>2023</v>
      </c>
      <c r="B197" s="25">
        <f t="shared" ref="B197:C197" si="61">B159</f>
        <v>7.7196092360300783E-2</v>
      </c>
      <c r="C197" s="25">
        <f t="shared" si="61"/>
        <v>-0.27898022368945669</v>
      </c>
      <c r="D197" s="25">
        <f t="shared" si="60"/>
        <v>-0.47129290612845359</v>
      </c>
      <c r="E197" s="25">
        <f t="shared" si="60"/>
        <v>-1.9676883067751392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-1.2966512208548782</v>
      </c>
      <c r="I197" s="25">
        <f t="shared" si="60"/>
        <v>-0.71502537184870985</v>
      </c>
      <c r="J197" s="58">
        <f t="shared" si="26"/>
        <v>-1.9676883067751392</v>
      </c>
      <c r="K197" s="58">
        <f t="shared" si="27"/>
        <v>7.7196092360300783E-2</v>
      </c>
      <c r="AMJ197"/>
    </row>
    <row r="198" spans="1:1024">
      <c r="J198" s="59">
        <f>MIN(J166:J197)</f>
        <v>-1.9676883067751392</v>
      </c>
      <c r="K198" s="59">
        <f>MAX(K166:K197)</f>
        <v>2.0157767716313537</v>
      </c>
      <c r="AMJ198"/>
    </row>
    <row r="199" spans="1:1024">
      <c r="C199" s="37"/>
      <c r="AMJ199"/>
    </row>
    <row r="200" spans="1:1024" ht="20">
      <c r="A200" s="20" t="s">
        <v>87</v>
      </c>
      <c r="B200" s="34">
        <f>B204+C204+D204+E204+F204+G204+H204+I204</f>
        <v>32.339999999999996</v>
      </c>
      <c r="C200" s="37"/>
      <c r="AMJ200"/>
    </row>
    <row r="201" spans="1:1024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  <c r="AMJ201"/>
    </row>
    <row r="202" spans="1:1024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  <c r="AMJ202"/>
    </row>
    <row r="203" spans="1:1024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  <c r="AMJ203"/>
    </row>
    <row r="204" spans="1:1024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  <c r="AMJ204"/>
    </row>
    <row r="205" spans="1:1024">
      <c r="A205" s="25">
        <v>1992</v>
      </c>
      <c r="B205" s="25">
        <f>B166*B$165</f>
        <v>0.37903281348907686</v>
      </c>
      <c r="C205" s="25">
        <f t="shared" ref="C205" si="62">C166*C$165</f>
        <v>-0.99037979409757115</v>
      </c>
      <c r="D205" s="25">
        <f t="shared" ref="D205:I214" si="63">D166*D$165</f>
        <v>-1.9134491988815214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-2.1861937862575389</v>
      </c>
      <c r="I205" s="25">
        <f t="shared" si="63"/>
        <v>-2.9459045320166846</v>
      </c>
      <c r="K205" s="35"/>
      <c r="M205" s="37"/>
      <c r="AMJ205"/>
    </row>
    <row r="206" spans="1:1024">
      <c r="A206" s="25">
        <v>1993</v>
      </c>
      <c r="B206" s="25">
        <f t="shared" ref="B206:C206" si="64">B167*B$165</f>
        <v>0.37903281348907686</v>
      </c>
      <c r="C206" s="25">
        <f t="shared" si="64"/>
        <v>-0.99037979409757115</v>
      </c>
      <c r="D206" s="25">
        <f t="shared" si="63"/>
        <v>-1.9134491988815214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-3.2171600446873017</v>
      </c>
      <c r="I206" s="25">
        <f t="shared" si="63"/>
        <v>-2.9459045320166846</v>
      </c>
      <c r="K206" s="35"/>
      <c r="AMJ206"/>
    </row>
    <row r="207" spans="1:1024">
      <c r="A207" s="25">
        <v>1994</v>
      </c>
      <c r="B207" s="25">
        <f t="shared" ref="B207:C207" si="65">B168*B$165</f>
        <v>0.37903281348907686</v>
      </c>
      <c r="C207" s="25">
        <f t="shared" si="65"/>
        <v>-0.99037979409757115</v>
      </c>
      <c r="D207" s="25">
        <f t="shared" si="63"/>
        <v>-1.9134491988815214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-2.3158299837577578</v>
      </c>
      <c r="I207" s="25">
        <f t="shared" si="63"/>
        <v>-2.9459045320166846</v>
      </c>
      <c r="K207" s="35"/>
      <c r="AMJ207"/>
    </row>
    <row r="208" spans="1:1024">
      <c r="A208" s="25">
        <v>1995</v>
      </c>
      <c r="B208" s="25">
        <f t="shared" ref="B208:C208" si="66">B169*B$165</f>
        <v>0.37903281348907686</v>
      </c>
      <c r="C208" s="25">
        <f t="shared" si="66"/>
        <v>-0.99037979409757115</v>
      </c>
      <c r="D208" s="25">
        <f t="shared" si="63"/>
        <v>-1.9134491988815214</v>
      </c>
      <c r="E208" s="25">
        <f t="shared" si="63"/>
        <v>0.97484871040326149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-4.2966904108449437</v>
      </c>
      <c r="I208" s="25">
        <f t="shared" si="63"/>
        <v>-2.9459045320166846</v>
      </c>
      <c r="K208" s="35"/>
      <c r="AMJ208"/>
    </row>
    <row r="209" spans="1:1024">
      <c r="A209" s="25">
        <v>1996</v>
      </c>
      <c r="B209" s="25">
        <f t="shared" ref="B209:C209" si="67">B170*B$165</f>
        <v>0.37903281348907686</v>
      </c>
      <c r="C209" s="25">
        <f t="shared" si="67"/>
        <v>-0.99037979409757115</v>
      </c>
      <c r="D209" s="25">
        <f t="shared" si="63"/>
        <v>-1.9134491988815214</v>
      </c>
      <c r="E209" s="25">
        <f t="shared" si="63"/>
        <v>0.97484871040326149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-1.6064860175612699</v>
      </c>
      <c r="I209" s="25">
        <f t="shared" si="63"/>
        <v>-2.9459045320166846</v>
      </c>
      <c r="K209" s="35"/>
      <c r="AMJ209"/>
    </row>
    <row r="210" spans="1:1024">
      <c r="A210" s="25">
        <v>1997</v>
      </c>
      <c r="B210" s="25">
        <f t="shared" ref="B210:C210" si="68">B171*B$165</f>
        <v>0.37903281348907686</v>
      </c>
      <c r="C210" s="25">
        <f t="shared" si="68"/>
        <v>-0.99037979409757115</v>
      </c>
      <c r="D210" s="25">
        <f t="shared" si="63"/>
        <v>-1.9134491988815214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-2.1086911184814281</v>
      </c>
      <c r="I210" s="25">
        <f t="shared" si="63"/>
        <v>-0.13317832423221904</v>
      </c>
      <c r="K210" s="35"/>
      <c r="AMJ210"/>
    </row>
    <row r="211" spans="1:1024">
      <c r="A211" s="25">
        <v>1998</v>
      </c>
      <c r="B211" s="25">
        <f t="shared" ref="B211:C211" si="69">B172*B$165</f>
        <v>0.37903281348907686</v>
      </c>
      <c r="C211" s="25">
        <f t="shared" si="69"/>
        <v>-0.77082787349947735</v>
      </c>
      <c r="D211" s="25">
        <f t="shared" si="63"/>
        <v>-1.9134491988815214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-1.1494028631776914</v>
      </c>
      <c r="I211" s="25">
        <f t="shared" si="63"/>
        <v>-0.13317832423221904</v>
      </c>
      <c r="K211" s="35"/>
      <c r="AMJ211"/>
    </row>
    <row r="212" spans="1:1024">
      <c r="A212" s="25">
        <v>1999</v>
      </c>
      <c r="B212" s="25">
        <f t="shared" ref="B212:C212" si="70">B173*B$165</f>
        <v>0.37903281348907686</v>
      </c>
      <c r="C212" s="25">
        <f t="shared" si="70"/>
        <v>-0.55127595290138354</v>
      </c>
      <c r="D212" s="25">
        <f t="shared" si="63"/>
        <v>-1.9134491988815214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-1.799269402519162</v>
      </c>
      <c r="I212" s="25">
        <f t="shared" si="63"/>
        <v>-0.13317832423221904</v>
      </c>
      <c r="K212" s="35"/>
      <c r="AMJ212"/>
    </row>
    <row r="213" spans="1:1024">
      <c r="A213" s="25">
        <v>2000</v>
      </c>
      <c r="B213" s="25">
        <f t="shared" ref="B213:C213" si="71">B174*B$165</f>
        <v>0.37903281348907686</v>
      </c>
      <c r="C213" s="25">
        <f t="shared" si="71"/>
        <v>-0.22194807200424257</v>
      </c>
      <c r="D213" s="25">
        <f t="shared" si="63"/>
        <v>-1.9134491988815214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-1.49402905439814</v>
      </c>
      <c r="I213" s="25">
        <f t="shared" si="63"/>
        <v>-2.9459045320166846</v>
      </c>
      <c r="K213" s="35"/>
      <c r="AMJ213"/>
    </row>
    <row r="214" spans="1:1024">
      <c r="A214" s="25">
        <v>2001</v>
      </c>
      <c r="B214" s="25">
        <f t="shared" ref="B214:C214" si="72">B175*B$165</f>
        <v>0.37903281348907686</v>
      </c>
      <c r="C214" s="25">
        <f t="shared" si="72"/>
        <v>-0.22194807200424257</v>
      </c>
      <c r="D214" s="25">
        <f t="shared" si="63"/>
        <v>-1.9134491988815214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-1.9967778640735567</v>
      </c>
      <c r="I214" s="25">
        <f t="shared" si="63"/>
        <v>-2.9459045320166846</v>
      </c>
      <c r="K214" s="35"/>
      <c r="AMJ214"/>
    </row>
    <row r="215" spans="1:1024">
      <c r="A215" s="25">
        <v>2002</v>
      </c>
      <c r="B215" s="25">
        <f t="shared" ref="B215:C215" si="73">B176*B$165</f>
        <v>0.37903281348907686</v>
      </c>
      <c r="C215" s="25">
        <f t="shared" si="73"/>
        <v>-0.33172403230328956</v>
      </c>
      <c r="D215" s="25">
        <f t="shared" ref="D215:I224" si="74">D176*D$165</f>
        <v>-1.9134491988815214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-1.579496351188288</v>
      </c>
      <c r="I215" s="25">
        <f t="shared" si="74"/>
        <v>-2.9459045320166846</v>
      </c>
      <c r="K215" s="35"/>
      <c r="AMJ215"/>
    </row>
    <row r="216" spans="1:1024">
      <c r="A216" s="25">
        <v>2003</v>
      </c>
      <c r="B216" s="25">
        <f t="shared" ref="B216:C216" si="75">B177*B$165</f>
        <v>0.37903281348907686</v>
      </c>
      <c r="C216" s="25">
        <f t="shared" si="75"/>
        <v>-0.33172403230328956</v>
      </c>
      <c r="D216" s="25">
        <f t="shared" si="74"/>
        <v>-1.9134491988815214</v>
      </c>
      <c r="E216" s="25">
        <f t="shared" si="74"/>
        <v>0.97484871040326149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-2.2812278478204324</v>
      </c>
      <c r="I216" s="25">
        <f t="shared" si="74"/>
        <v>-0.13317832423221904</v>
      </c>
      <c r="K216" s="35"/>
      <c r="AMJ216"/>
    </row>
    <row r="217" spans="1:1024">
      <c r="A217" s="25">
        <v>2004</v>
      </c>
      <c r="B217" s="25">
        <f t="shared" ref="B217:C217" si="76">B178*B$165</f>
        <v>0.37903281348907686</v>
      </c>
      <c r="C217" s="25">
        <f t="shared" si="76"/>
        <v>-0.33172403230328956</v>
      </c>
      <c r="D217" s="25">
        <f t="shared" si="74"/>
        <v>-1.9134491988815214</v>
      </c>
      <c r="E217" s="25">
        <f t="shared" si="74"/>
        <v>0.97484871040326149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-1.968847373697509</v>
      </c>
      <c r="I217" s="25">
        <f t="shared" si="74"/>
        <v>-2.9459045320166846</v>
      </c>
      <c r="K217" s="35"/>
      <c r="AMJ217"/>
    </row>
    <row r="218" spans="1:1024">
      <c r="A218" s="25">
        <v>2005</v>
      </c>
      <c r="B218" s="25">
        <f t="shared" ref="B218:C218" si="77">B179*B$165</f>
        <v>0.37903281348907686</v>
      </c>
      <c r="C218" s="25">
        <f t="shared" si="77"/>
        <v>-0.22194807200424257</v>
      </c>
      <c r="D218" s="25">
        <f t="shared" si="74"/>
        <v>-1.9134491988815214</v>
      </c>
      <c r="E218" s="25">
        <f t="shared" si="74"/>
        <v>0.97484871040326149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-1.8982662749519466</v>
      </c>
      <c r="I218" s="25">
        <f t="shared" si="74"/>
        <v>8.3050002991211773</v>
      </c>
      <c r="K218" s="35"/>
      <c r="AMJ218"/>
    </row>
    <row r="219" spans="1:1024">
      <c r="A219" s="25">
        <v>2006</v>
      </c>
      <c r="B219" s="25">
        <f t="shared" ref="B219:C219" si="78">B180*B$165</f>
        <v>0.37903281348907686</v>
      </c>
      <c r="C219" s="25">
        <f t="shared" si="78"/>
        <v>-0.44149999260233652</v>
      </c>
      <c r="D219" s="25">
        <f t="shared" si="74"/>
        <v>-1.9134491988815214</v>
      </c>
      <c r="E219" s="25">
        <f t="shared" si="74"/>
        <v>0.97484871040326149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-0.69547097349406128</v>
      </c>
      <c r="I219" s="25">
        <f t="shared" si="74"/>
        <v>-2.9459045320166846</v>
      </c>
      <c r="K219" s="35"/>
      <c r="AMJ219"/>
    </row>
    <row r="220" spans="1:1024">
      <c r="A220" s="25">
        <v>2007</v>
      </c>
      <c r="B220" s="25">
        <f t="shared" ref="B220:C220" si="79">B181*B$165</f>
        <v>0.37903281348907686</v>
      </c>
      <c r="C220" s="25">
        <f t="shared" si="79"/>
        <v>-0.44149999260233652</v>
      </c>
      <c r="D220" s="25">
        <f t="shared" si="74"/>
        <v>-1.9134491988815214</v>
      </c>
      <c r="E220" s="25">
        <f t="shared" si="74"/>
        <v>0.97484871040326149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-1.8775361479285786</v>
      </c>
      <c r="I220" s="25">
        <f t="shared" si="74"/>
        <v>-2.9459045320166846</v>
      </c>
      <c r="K220" s="35"/>
      <c r="AMJ220"/>
    </row>
    <row r="221" spans="1:1024">
      <c r="A221" s="25">
        <v>2008</v>
      </c>
      <c r="B221" s="25">
        <f t="shared" ref="B221:C221" si="80">B182*B$165</f>
        <v>0.37903281348907686</v>
      </c>
      <c r="C221" s="25">
        <f t="shared" si="80"/>
        <v>-0.33172403230328956</v>
      </c>
      <c r="D221" s="25">
        <f t="shared" si="74"/>
        <v>-1.9134491988815214</v>
      </c>
      <c r="E221" s="25">
        <f t="shared" si="74"/>
        <v>0.97484871040326149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-1.8982662749519466</v>
      </c>
      <c r="I221" s="25">
        <f t="shared" si="74"/>
        <v>2.6795478835522464</v>
      </c>
      <c r="K221" s="35"/>
      <c r="AMJ221"/>
    </row>
    <row r="222" spans="1:1024">
      <c r="A222" s="25">
        <v>2009</v>
      </c>
      <c r="B222" s="25">
        <f t="shared" ref="B222:C222" si="81">B183*B$165</f>
        <v>0.37903281348907686</v>
      </c>
      <c r="C222" s="25">
        <f t="shared" si="81"/>
        <v>-0.22194807200424257</v>
      </c>
      <c r="D222" s="25">
        <f t="shared" si="74"/>
        <v>-1.9134491988815214</v>
      </c>
      <c r="E222" s="25">
        <f t="shared" si="74"/>
        <v>0.97484871040326149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-2.6252138718944642</v>
      </c>
      <c r="I222" s="25">
        <f t="shared" si="74"/>
        <v>-0.13317832423221904</v>
      </c>
      <c r="K222" s="35"/>
      <c r="AMJ222"/>
    </row>
    <row r="223" spans="1:1024">
      <c r="A223" s="25">
        <v>2010</v>
      </c>
      <c r="B223" s="25">
        <f t="shared" ref="B223:C223" si="82">B184*B$165</f>
        <v>0.37903281348907686</v>
      </c>
      <c r="C223" s="25">
        <f t="shared" si="82"/>
        <v>-0.22194807200424257</v>
      </c>
      <c r="D223" s="25">
        <f t="shared" si="74"/>
        <v>-1.9134491988815214</v>
      </c>
      <c r="E223" s="25">
        <f t="shared" si="74"/>
        <v>0.97484871040326149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-3.1492055781870714</v>
      </c>
      <c r="I223" s="25">
        <f t="shared" si="74"/>
        <v>-0.13317832423221904</v>
      </c>
      <c r="K223" s="35"/>
      <c r="AMJ223"/>
    </row>
    <row r="224" spans="1:1024">
      <c r="A224" s="25">
        <v>2011</v>
      </c>
      <c r="B224" s="25">
        <f t="shared" ref="B224:C224" si="83">B185*B$165</f>
        <v>0.37903281348907686</v>
      </c>
      <c r="C224" s="25">
        <f t="shared" si="83"/>
        <v>-0.22194807200424257</v>
      </c>
      <c r="D224" s="25">
        <f t="shared" si="74"/>
        <v>-1.9134491988815214</v>
      </c>
      <c r="E224" s="25">
        <f t="shared" si="74"/>
        <v>0.97484871040326149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-1.7727267642953115</v>
      </c>
      <c r="I224" s="25">
        <f t="shared" si="74"/>
        <v>-2.9459045320166846</v>
      </c>
      <c r="K224" s="35"/>
      <c r="AMJ224"/>
    </row>
    <row r="225" spans="1:1024">
      <c r="A225" s="25">
        <v>2012</v>
      </c>
      <c r="B225" s="25">
        <f t="shared" ref="B225:C225" si="84">B186*B$165</f>
        <v>0.37903281348907686</v>
      </c>
      <c r="C225" s="25">
        <f t="shared" si="84"/>
        <v>-0.22194807200424257</v>
      </c>
      <c r="D225" s="25">
        <f t="shared" ref="D225:I234" si="85">D186*D$165</f>
        <v>-1.9134491988815214</v>
      </c>
      <c r="E225" s="25">
        <f t="shared" si="85"/>
        <v>0.97484871040326149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-2.8765882681854431</v>
      </c>
      <c r="I225" s="25">
        <f t="shared" si="85"/>
        <v>-2.9459045320166846</v>
      </c>
      <c r="K225" s="35"/>
      <c r="AMJ225"/>
    </row>
    <row r="226" spans="1:1024">
      <c r="A226" s="25">
        <v>2013</v>
      </c>
      <c r="B226" s="25">
        <f t="shared" ref="B226:C226" si="86">B187*B$165</f>
        <v>0.37903281348907686</v>
      </c>
      <c r="C226" s="25">
        <f t="shared" si="86"/>
        <v>-0.22194807200424257</v>
      </c>
      <c r="D226" s="25">
        <f t="shared" si="85"/>
        <v>-1.9134491988815214</v>
      </c>
      <c r="E226" s="25">
        <f t="shared" si="85"/>
        <v>0.97484871040326149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-2.6959129155095956</v>
      </c>
      <c r="I226" s="25">
        <f t="shared" si="85"/>
        <v>-0.13317832423221904</v>
      </c>
      <c r="K226" s="35"/>
      <c r="AMJ226"/>
    </row>
    <row r="227" spans="1:1024">
      <c r="A227" s="25">
        <v>2014</v>
      </c>
      <c r="B227" s="25">
        <f t="shared" ref="B227:C227" si="87">B188*B$165</f>
        <v>0.37903281348907686</v>
      </c>
      <c r="C227" s="25">
        <f t="shared" si="87"/>
        <v>-0.22194807200424257</v>
      </c>
      <c r="D227" s="25">
        <f t="shared" si="85"/>
        <v>-1.9134491988815214</v>
      </c>
      <c r="E227" s="25">
        <f t="shared" si="85"/>
        <v>0.97484871040326149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-2.973270737501529</v>
      </c>
      <c r="I227" s="25">
        <f t="shared" si="85"/>
        <v>-2.9459045320166846</v>
      </c>
      <c r="K227" s="35"/>
      <c r="AMJ227"/>
    </row>
    <row r="228" spans="1:1024">
      <c r="A228" s="25">
        <v>2015</v>
      </c>
      <c r="B228" s="25">
        <f t="shared" ref="B228:C228" si="88">B189*B$165</f>
        <v>0.37903281348907686</v>
      </c>
      <c r="C228" s="25">
        <f t="shared" si="88"/>
        <v>-0.22194807200424257</v>
      </c>
      <c r="D228" s="25">
        <f t="shared" si="85"/>
        <v>-1.9134491988815214</v>
      </c>
      <c r="E228" s="25">
        <f t="shared" si="85"/>
        <v>0.97484871040326149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-2.8537360565566114</v>
      </c>
      <c r="I228" s="25">
        <f t="shared" si="85"/>
        <v>-0.13317832423221904</v>
      </c>
      <c r="K228" s="35"/>
      <c r="AMJ228"/>
    </row>
    <row r="229" spans="1:1024">
      <c r="A229" s="25">
        <v>2016</v>
      </c>
      <c r="B229" s="25">
        <f t="shared" ref="B229:C229" si="89">B190*B$165</f>
        <v>0.37903281348907686</v>
      </c>
      <c r="C229" s="25">
        <f t="shared" si="89"/>
        <v>-0.33172403230328956</v>
      </c>
      <c r="D229" s="25">
        <f t="shared" si="85"/>
        <v>-1.9134491988815214</v>
      </c>
      <c r="E229" s="25">
        <f t="shared" si="85"/>
        <v>0.97484871040326149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-3.2033749902010986</v>
      </c>
      <c r="I229" s="25">
        <f t="shared" si="85"/>
        <v>-0.13317832423221904</v>
      </c>
      <c r="K229" s="35"/>
      <c r="AMJ229"/>
    </row>
    <row r="230" spans="1:1024">
      <c r="A230" s="25">
        <v>2017</v>
      </c>
      <c r="B230" s="25">
        <f t="shared" ref="B230:C230" si="90">B191*B$165</f>
        <v>0.37903281348907686</v>
      </c>
      <c r="C230" s="25">
        <f t="shared" si="90"/>
        <v>-0.55127595290138354</v>
      </c>
      <c r="D230" s="25">
        <f t="shared" si="85"/>
        <v>-1.9134491988815214</v>
      </c>
      <c r="E230" s="25">
        <f t="shared" si="85"/>
        <v>0.97484871040326149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-2.068406056859013</v>
      </c>
      <c r="I230" s="25">
        <f t="shared" si="85"/>
        <v>-2.9459045320166846</v>
      </c>
      <c r="K230" s="35"/>
      <c r="AMJ230"/>
    </row>
    <row r="231" spans="1:1024">
      <c r="A231" s="25">
        <v>2018</v>
      </c>
      <c r="B231" s="25">
        <f t="shared" ref="B231:C231" si="91">B192*B$165</f>
        <v>0.37903281348907686</v>
      </c>
      <c r="C231" s="25">
        <f t="shared" si="91"/>
        <v>-0.77082787349947735</v>
      </c>
      <c r="D231" s="25">
        <f t="shared" si="85"/>
        <v>-1.9134491988815214</v>
      </c>
      <c r="E231" s="25">
        <f t="shared" si="85"/>
        <v>0.97484871040326149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-1.9049295276246794</v>
      </c>
      <c r="I231" s="25">
        <f t="shared" si="85"/>
        <v>-0.13317832423221904</v>
      </c>
      <c r="K231" s="35"/>
      <c r="AMJ231"/>
    </row>
    <row r="232" spans="1:1024">
      <c r="A232" s="25">
        <v>2019</v>
      </c>
      <c r="B232" s="25">
        <f t="shared" ref="B232:C232" si="92">B193*B$165</f>
        <v>0.37903281348907686</v>
      </c>
      <c r="C232" s="25">
        <f t="shared" si="92"/>
        <v>-0.99037979409757115</v>
      </c>
      <c r="D232" s="25">
        <f t="shared" si="85"/>
        <v>-1.9134491988815214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-3.1074423083862941</v>
      </c>
      <c r="I232" s="25">
        <f t="shared" si="85"/>
        <v>-2.9459045320166846</v>
      </c>
      <c r="K232" s="35"/>
      <c r="AMJ232"/>
    </row>
    <row r="233" spans="1:1024">
      <c r="A233" s="25">
        <v>2020</v>
      </c>
      <c r="B233" s="25">
        <f t="shared" ref="B233:C233" si="93">B194*B$165</f>
        <v>0.37903281348907686</v>
      </c>
      <c r="C233" s="25">
        <f t="shared" si="93"/>
        <v>-1.144066138516237</v>
      </c>
      <c r="D233" s="25">
        <f t="shared" si="85"/>
        <v>-1.9134491988815214</v>
      </c>
      <c r="E233" s="25">
        <f t="shared" si="85"/>
        <v>0.97484871040326149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-2.671384673097251</v>
      </c>
      <c r="I233" s="25">
        <f t="shared" si="85"/>
        <v>-2.9459045320166846</v>
      </c>
      <c r="K233" s="35"/>
      <c r="AMJ233"/>
    </row>
    <row r="234" spans="1:1024">
      <c r="A234" s="25">
        <v>2021</v>
      </c>
      <c r="B234" s="25">
        <f t="shared" ref="B234:C234" si="94">B195*B$165</f>
        <v>0.37903281348907686</v>
      </c>
      <c r="C234" s="25">
        <f t="shared" si="94"/>
        <v>-0.99037979409757115</v>
      </c>
      <c r="D234" s="25">
        <f t="shared" si="85"/>
        <v>-1.9134491988815214</v>
      </c>
      <c r="E234" s="25">
        <f t="shared" si="85"/>
        <v>-8.5791210175396078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-3.4319503184283904</v>
      </c>
      <c r="I234" s="25">
        <f t="shared" si="85"/>
        <v>-2.9459045320166846</v>
      </c>
      <c r="K234" s="35"/>
      <c r="AMJ234"/>
    </row>
    <row r="235" spans="1:1024">
      <c r="A235" s="25">
        <v>2022</v>
      </c>
      <c r="B235" s="25">
        <f t="shared" ref="B235:C235" si="95">B196*B$165</f>
        <v>0.37903281348907686</v>
      </c>
      <c r="C235" s="25">
        <f t="shared" si="95"/>
        <v>-0.99037979409757115</v>
      </c>
      <c r="D235" s="25">
        <f t="shared" ref="D235:I236" si="96">D196*D$165</f>
        <v>-1.9134491988815214</v>
      </c>
      <c r="E235" s="25">
        <f t="shared" si="96"/>
        <v>-8.5791210175396078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-4.2134430416216242</v>
      </c>
      <c r="I235" s="25">
        <f t="shared" si="96"/>
        <v>-2.9459045320166846</v>
      </c>
      <c r="K235" s="35"/>
      <c r="AMJ235"/>
    </row>
    <row r="236" spans="1:1024">
      <c r="A236" s="25">
        <v>2023</v>
      </c>
      <c r="B236" s="25">
        <f t="shared" ref="B236:C236" si="97">B197*B$165</f>
        <v>0.37903281348907686</v>
      </c>
      <c r="C236" s="25">
        <f t="shared" si="97"/>
        <v>-0.99037979409757115</v>
      </c>
      <c r="D236" s="25">
        <f t="shared" si="96"/>
        <v>-1.9134491988815214</v>
      </c>
      <c r="E236" s="25">
        <f t="shared" si="96"/>
        <v>-8.5791210175396078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-3.9288531991902804</v>
      </c>
      <c r="I236" s="25">
        <f t="shared" si="96"/>
        <v>-2.9459045320166846</v>
      </c>
      <c r="K236" s="35"/>
      <c r="AMJ236"/>
    </row>
    <row r="237" spans="1:1024">
      <c r="AMJ237"/>
    </row>
    <row r="238" spans="1:1024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4">
      <c r="C239" s="37"/>
      <c r="AMJ239"/>
    </row>
    <row r="240" spans="1:1024" ht="20">
      <c r="A240" s="20" t="s">
        <v>87</v>
      </c>
      <c r="B240" s="34">
        <f>B244+C244+D244+E244+F244+G244+H244+I244</f>
        <v>32.339999999999996</v>
      </c>
      <c r="C240" s="37"/>
      <c r="AMJ240"/>
    </row>
    <row r="241" spans="1:1024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  <c r="AMJ241"/>
    </row>
    <row r="242" spans="1:1024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  <c r="AMJ242"/>
    </row>
    <row r="243" spans="1:1024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  <c r="AMJ243"/>
    </row>
    <row r="244" spans="1:1024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99</v>
      </c>
      <c r="AMJ244"/>
    </row>
    <row r="245" spans="1:1024">
      <c r="A245" s="25">
        <v>1992</v>
      </c>
      <c r="B245" s="25">
        <f>B205</f>
        <v>0.37903281348907686</v>
      </c>
      <c r="C245" s="25">
        <f t="shared" ref="C245" si="98">C205</f>
        <v>-0.99037979409757115</v>
      </c>
      <c r="D245" s="25">
        <f t="shared" ref="D245:I254" si="99">D205</f>
        <v>-1.9134491988815214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-2.1861937862575389</v>
      </c>
      <c r="I245" s="25">
        <f t="shared" si="99"/>
        <v>-2.9459045320166846</v>
      </c>
      <c r="K245" s="2">
        <f t="shared" ref="K245:K276" si="100">SUM(B245:I245)/$B$240</f>
        <v>-0.25791239819686801</v>
      </c>
      <c r="M245" s="37"/>
      <c r="AMJ245"/>
    </row>
    <row r="246" spans="1:1024">
      <c r="A246" s="25">
        <v>1993</v>
      </c>
      <c r="B246" s="25">
        <f t="shared" ref="B246:C246" si="101">B206</f>
        <v>0.37903281348907686</v>
      </c>
      <c r="C246" s="25">
        <f t="shared" si="101"/>
        <v>-0.99037979409757115</v>
      </c>
      <c r="D246" s="25">
        <f t="shared" si="99"/>
        <v>-1.9134491988815214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-3.2171600446873017</v>
      </c>
      <c r="I246" s="25">
        <f t="shared" si="99"/>
        <v>-2.9459045320166846</v>
      </c>
      <c r="K246" s="2">
        <f t="shared" si="100"/>
        <v>-0.28979137959543833</v>
      </c>
      <c r="AMJ246"/>
    </row>
    <row r="247" spans="1:1024">
      <c r="A247" s="25">
        <v>1994</v>
      </c>
      <c r="B247" s="25">
        <f t="shared" ref="B247:C247" si="102">B207</f>
        <v>0.37903281348907686</v>
      </c>
      <c r="C247" s="25">
        <f t="shared" si="102"/>
        <v>-0.99037979409757115</v>
      </c>
      <c r="D247" s="25">
        <f t="shared" si="99"/>
        <v>-1.9134491988815214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-2.3158299837577578</v>
      </c>
      <c r="I247" s="25">
        <f t="shared" si="99"/>
        <v>-2.9459045320166846</v>
      </c>
      <c r="K247" s="2">
        <f t="shared" si="100"/>
        <v>-0.26192093862668303</v>
      </c>
      <c r="AMJ247"/>
    </row>
    <row r="248" spans="1:1024">
      <c r="A248" s="25">
        <v>1995</v>
      </c>
      <c r="B248" s="25">
        <f t="shared" ref="B248:C248" si="103">B208</f>
        <v>0.37903281348907686</v>
      </c>
      <c r="C248" s="25">
        <f t="shared" si="103"/>
        <v>-0.99037979409757115</v>
      </c>
      <c r="D248" s="25">
        <f t="shared" si="99"/>
        <v>-1.9134491988815214</v>
      </c>
      <c r="E248" s="25">
        <f t="shared" si="99"/>
        <v>0.97484871040326149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-4.2966904108449437</v>
      </c>
      <c r="I248" s="25">
        <f t="shared" si="99"/>
        <v>-2.9459045320166846</v>
      </c>
      <c r="K248" s="2">
        <f t="shared" si="100"/>
        <v>-0.32317203408392442</v>
      </c>
      <c r="AMJ248"/>
    </row>
    <row r="249" spans="1:1024">
      <c r="A249" s="25">
        <v>1996</v>
      </c>
      <c r="B249" s="25">
        <f t="shared" ref="B249:C249" si="104">B209</f>
        <v>0.37903281348907686</v>
      </c>
      <c r="C249" s="25">
        <f t="shared" si="104"/>
        <v>-0.99037979409757115</v>
      </c>
      <c r="D249" s="25">
        <f t="shared" si="99"/>
        <v>-1.9134491988815214</v>
      </c>
      <c r="E249" s="25">
        <f t="shared" si="99"/>
        <v>0.97484871040326149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-1.6064860175612699</v>
      </c>
      <c r="I249" s="25">
        <f t="shared" si="99"/>
        <v>-2.9459045320166846</v>
      </c>
      <c r="K249" s="2">
        <f t="shared" si="100"/>
        <v>-0.23998698790941381</v>
      </c>
      <c r="AMJ249"/>
    </row>
    <row r="250" spans="1:1024">
      <c r="A250" s="25">
        <v>1997</v>
      </c>
      <c r="B250" s="25">
        <f t="shared" ref="B250:C250" si="105">B210</f>
        <v>0.37903281348907686</v>
      </c>
      <c r="C250" s="25">
        <f t="shared" si="105"/>
        <v>-0.99037979409757115</v>
      </c>
      <c r="D250" s="25">
        <f t="shared" si="99"/>
        <v>-1.9134491988815214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-2.1086911184814281</v>
      </c>
      <c r="I250" s="25">
        <f t="shared" si="99"/>
        <v>-0.13317832423221904</v>
      </c>
      <c r="K250" s="2">
        <f t="shared" si="100"/>
        <v>-0.16854230309604623</v>
      </c>
      <c r="AMJ250"/>
    </row>
    <row r="251" spans="1:1024">
      <c r="A251" s="25">
        <v>1998</v>
      </c>
      <c r="B251" s="25">
        <f t="shared" ref="B251:C251" si="106">B211</f>
        <v>0.37903281348907686</v>
      </c>
      <c r="C251" s="25">
        <f t="shared" si="106"/>
        <v>-0.77082787349947735</v>
      </c>
      <c r="D251" s="25">
        <f t="shared" si="99"/>
        <v>-1.9134491988815214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-1.1494028631776914</v>
      </c>
      <c r="I251" s="25">
        <f t="shared" si="99"/>
        <v>-0.13317832423221904</v>
      </c>
      <c r="K251" s="2">
        <f t="shared" si="100"/>
        <v>-0.13209084434830867</v>
      </c>
      <c r="AMJ251"/>
    </row>
    <row r="252" spans="1:1024">
      <c r="A252" s="25">
        <v>1999</v>
      </c>
      <c r="B252" s="25">
        <f t="shared" ref="B252:C252" si="107">B212</f>
        <v>0.37903281348907686</v>
      </c>
      <c r="C252" s="25">
        <f t="shared" si="107"/>
        <v>-0.55127595290138354</v>
      </c>
      <c r="D252" s="25">
        <f t="shared" si="99"/>
        <v>-1.9134491988815214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-1.799269402519162</v>
      </c>
      <c r="I252" s="25">
        <f t="shared" si="99"/>
        <v>-0.13317832423221904</v>
      </c>
      <c r="K252" s="2">
        <f t="shared" si="100"/>
        <v>-0.14539680040097958</v>
      </c>
      <c r="AMJ252"/>
    </row>
    <row r="253" spans="1:1024">
      <c r="A253" s="25">
        <v>2000</v>
      </c>
      <c r="B253" s="25">
        <f t="shared" ref="B253:C253" si="108">B213</f>
        <v>0.37903281348907686</v>
      </c>
      <c r="C253" s="25">
        <f t="shared" si="108"/>
        <v>-0.22194807200424257</v>
      </c>
      <c r="D253" s="25">
        <f t="shared" si="99"/>
        <v>-1.9134491988815214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-1.49402905439814</v>
      </c>
      <c r="I253" s="25">
        <f t="shared" si="99"/>
        <v>-2.9459045320166846</v>
      </c>
      <c r="K253" s="2">
        <f t="shared" si="100"/>
        <v>-0.21274862411051276</v>
      </c>
      <c r="AMJ253"/>
    </row>
    <row r="254" spans="1:1024">
      <c r="A254" s="25">
        <v>2001</v>
      </c>
      <c r="B254" s="25">
        <f t="shared" ref="B254:C254" si="109">B214</f>
        <v>0.37903281348907686</v>
      </c>
      <c r="C254" s="25">
        <f t="shared" si="109"/>
        <v>-0.22194807200424257</v>
      </c>
      <c r="D254" s="25">
        <f t="shared" si="99"/>
        <v>-1.9134491988815214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-1.9967778640735567</v>
      </c>
      <c r="I254" s="25">
        <f t="shared" si="99"/>
        <v>-2.9459045320166846</v>
      </c>
      <c r="K254" s="2">
        <f t="shared" si="100"/>
        <v>-0.22829435106398888</v>
      </c>
      <c r="AMJ254"/>
    </row>
    <row r="255" spans="1:1024">
      <c r="A255" s="25">
        <v>2002</v>
      </c>
      <c r="B255" s="25">
        <f t="shared" ref="B255:C255" si="110">B215</f>
        <v>0.37903281348907686</v>
      </c>
      <c r="C255" s="25">
        <f t="shared" si="110"/>
        <v>-0.33172403230328956</v>
      </c>
      <c r="D255" s="25">
        <f t="shared" ref="D255:I264" si="111">D215</f>
        <v>-1.9134491988815214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-1.579496351188288</v>
      </c>
      <c r="I255" s="25">
        <f t="shared" si="111"/>
        <v>-2.9459045320166846</v>
      </c>
      <c r="K255" s="2">
        <f t="shared" si="100"/>
        <v>-0.21878583057585585</v>
      </c>
      <c r="AMJ255"/>
    </row>
    <row r="256" spans="1:1024">
      <c r="A256" s="25">
        <v>2003</v>
      </c>
      <c r="B256" s="25">
        <f t="shared" ref="B256:C256" si="112">B216</f>
        <v>0.37903281348907686</v>
      </c>
      <c r="C256" s="25">
        <f t="shared" si="112"/>
        <v>-0.33172403230328956</v>
      </c>
      <c r="D256" s="25">
        <f t="shared" si="111"/>
        <v>-1.9134491988815214</v>
      </c>
      <c r="E256" s="25">
        <f t="shared" si="111"/>
        <v>0.97484871040326149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-2.2812278478204324</v>
      </c>
      <c r="I256" s="25">
        <f t="shared" si="111"/>
        <v>-0.13317832423221904</v>
      </c>
      <c r="K256" s="2">
        <f t="shared" si="100"/>
        <v>-0.15351079312525839</v>
      </c>
      <c r="AMJ256"/>
    </row>
    <row r="257" spans="1:1024">
      <c r="A257" s="25">
        <v>2004</v>
      </c>
      <c r="B257" s="25">
        <f t="shared" ref="B257:C257" si="113">B217</f>
        <v>0.37903281348907686</v>
      </c>
      <c r="C257" s="25">
        <f t="shared" si="113"/>
        <v>-0.33172403230328956</v>
      </c>
      <c r="D257" s="25">
        <f t="shared" si="111"/>
        <v>-1.9134491988815214</v>
      </c>
      <c r="E257" s="25">
        <f t="shared" si="111"/>
        <v>0.97484871040326149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-1.968847373697509</v>
      </c>
      <c r="I257" s="25">
        <f t="shared" si="111"/>
        <v>-2.9459045320166846</v>
      </c>
      <c r="K257" s="2">
        <f t="shared" si="100"/>
        <v>-0.23082513244688926</v>
      </c>
      <c r="AMJ257"/>
    </row>
    <row r="258" spans="1:1024">
      <c r="A258" s="25">
        <v>2005</v>
      </c>
      <c r="B258" s="25">
        <f t="shared" ref="B258:C258" si="114">B218</f>
        <v>0.37903281348907686</v>
      </c>
      <c r="C258" s="25">
        <f t="shared" si="114"/>
        <v>-0.22194807200424257</v>
      </c>
      <c r="D258" s="25">
        <f t="shared" si="111"/>
        <v>-1.9134491988815214</v>
      </c>
      <c r="E258" s="25">
        <f t="shared" si="111"/>
        <v>0.97484871040326149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-1.8982662749519466</v>
      </c>
      <c r="I258" s="25">
        <f t="shared" si="111"/>
        <v>8.3050002991211773</v>
      </c>
      <c r="K258" s="2">
        <f t="shared" si="100"/>
        <v>0.1226461690429831</v>
      </c>
      <c r="AMJ258"/>
    </row>
    <row r="259" spans="1:1024">
      <c r="A259" s="25">
        <v>2006</v>
      </c>
      <c r="B259" s="25">
        <f t="shared" ref="B259:C259" si="115">B219</f>
        <v>0.37903281348907686</v>
      </c>
      <c r="C259" s="25">
        <f t="shared" si="115"/>
        <v>-0.44149999260233652</v>
      </c>
      <c r="D259" s="25">
        <f t="shared" si="111"/>
        <v>-1.9134491988815214</v>
      </c>
      <c r="E259" s="25">
        <f t="shared" si="111"/>
        <v>0.97484871040326149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-0.69547097349406128</v>
      </c>
      <c r="I259" s="25">
        <f t="shared" si="111"/>
        <v>-2.9459045320166846</v>
      </c>
      <c r="K259" s="2">
        <f t="shared" si="100"/>
        <v>-0.19484490857847858</v>
      </c>
      <c r="AMJ259"/>
    </row>
    <row r="260" spans="1:1024">
      <c r="A260" s="25">
        <v>2007</v>
      </c>
      <c r="B260" s="25">
        <f t="shared" ref="B260:C260" si="116">B220</f>
        <v>0.37903281348907686</v>
      </c>
      <c r="C260" s="25">
        <f t="shared" si="116"/>
        <v>-0.44149999260233652</v>
      </c>
      <c r="D260" s="25">
        <f t="shared" si="111"/>
        <v>-1.9134491988815214</v>
      </c>
      <c r="E260" s="25">
        <f t="shared" si="111"/>
        <v>0.97484871040326149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-1.8775361479285786</v>
      </c>
      <c r="I260" s="25">
        <f t="shared" si="111"/>
        <v>-2.9459045320166846</v>
      </c>
      <c r="K260" s="2">
        <f t="shared" si="100"/>
        <v>-0.23139608898770919</v>
      </c>
      <c r="AMJ260"/>
    </row>
    <row r="261" spans="1:1024">
      <c r="A261" s="25">
        <v>2008</v>
      </c>
      <c r="B261" s="25">
        <f t="shared" ref="B261:C261" si="117">B221</f>
        <v>0.37903281348907686</v>
      </c>
      <c r="C261" s="25">
        <f t="shared" si="117"/>
        <v>-0.33172403230328956</v>
      </c>
      <c r="D261" s="25">
        <f t="shared" si="111"/>
        <v>-1.9134491988815214</v>
      </c>
      <c r="E261" s="25">
        <f t="shared" si="111"/>
        <v>0.97484871040326149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-1.8982662749519466</v>
      </c>
      <c r="I261" s="25">
        <f t="shared" si="111"/>
        <v>2.6795478835522464</v>
      </c>
      <c r="K261" s="2">
        <f t="shared" si="100"/>
        <v>-5.469546286388078E-2</v>
      </c>
      <c r="AMJ261"/>
    </row>
    <row r="262" spans="1:1024">
      <c r="A262" s="25">
        <v>2009</v>
      </c>
      <c r="B262" s="25">
        <f t="shared" ref="B262:C262" si="118">B222</f>
        <v>0.37903281348907686</v>
      </c>
      <c r="C262" s="25">
        <f t="shared" si="118"/>
        <v>-0.22194807200424257</v>
      </c>
      <c r="D262" s="25">
        <f t="shared" si="111"/>
        <v>-1.9134491988815214</v>
      </c>
      <c r="E262" s="25">
        <f t="shared" si="111"/>
        <v>0.97484871040326149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-2.6252138718944642</v>
      </c>
      <c r="I262" s="25">
        <f t="shared" si="111"/>
        <v>-0.13317832423221904</v>
      </c>
      <c r="K262" s="2">
        <f t="shared" si="100"/>
        <v>-0.16075291012510332</v>
      </c>
      <c r="AMJ262"/>
    </row>
    <row r="263" spans="1:1024">
      <c r="A263" s="25">
        <v>2010</v>
      </c>
      <c r="B263" s="25">
        <f t="shared" ref="B263:C263" si="119">B223</f>
        <v>0.37903281348907686</v>
      </c>
      <c r="C263" s="25">
        <f t="shared" si="119"/>
        <v>-0.22194807200424257</v>
      </c>
      <c r="D263" s="25">
        <f t="shared" si="111"/>
        <v>-1.9134491988815214</v>
      </c>
      <c r="E263" s="25">
        <f t="shared" si="111"/>
        <v>0.97484871040326149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-3.1492055781870714</v>
      </c>
      <c r="I263" s="25">
        <f t="shared" si="111"/>
        <v>-0.13317832423221904</v>
      </c>
      <c r="K263" s="2">
        <f t="shared" si="100"/>
        <v>-0.17695549844583947</v>
      </c>
      <c r="AMJ263"/>
    </row>
    <row r="264" spans="1:1024">
      <c r="A264" s="25">
        <v>2011</v>
      </c>
      <c r="B264" s="25">
        <f t="shared" ref="B264:C264" si="120">B224</f>
        <v>0.37903281348907686</v>
      </c>
      <c r="C264" s="25">
        <f t="shared" si="120"/>
        <v>-0.22194807200424257</v>
      </c>
      <c r="D264" s="25">
        <f t="shared" si="111"/>
        <v>-1.9134491988815214</v>
      </c>
      <c r="E264" s="25">
        <f t="shared" si="111"/>
        <v>0.97484871040326149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-1.7727267642953115</v>
      </c>
      <c r="I264" s="25">
        <f t="shared" si="111"/>
        <v>-2.9459045320166846</v>
      </c>
      <c r="K264" s="2">
        <f t="shared" si="100"/>
        <v>-0.22136636405785881</v>
      </c>
      <c r="AMJ264"/>
    </row>
    <row r="265" spans="1:1024">
      <c r="A265" s="25">
        <v>2012</v>
      </c>
      <c r="B265" s="25">
        <f t="shared" ref="B265:C265" si="121">B225</f>
        <v>0.37903281348907686</v>
      </c>
      <c r="C265" s="25">
        <f t="shared" si="121"/>
        <v>-0.22194807200424257</v>
      </c>
      <c r="D265" s="25">
        <f t="shared" ref="D265:I274" si="122">D225</f>
        <v>-1.9134491988815214</v>
      </c>
      <c r="E265" s="25">
        <f t="shared" si="122"/>
        <v>0.97484871040326149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-2.8765882681854431</v>
      </c>
      <c r="I265" s="25">
        <f t="shared" si="122"/>
        <v>-2.9459045320166846</v>
      </c>
      <c r="K265" s="2">
        <f t="shared" si="100"/>
        <v>-0.25549937283615598</v>
      </c>
      <c r="AMJ265"/>
    </row>
    <row r="266" spans="1:1024">
      <c r="A266" s="25">
        <v>2013</v>
      </c>
      <c r="B266" s="25">
        <f t="shared" ref="B266:C266" si="123">B226</f>
        <v>0.37903281348907686</v>
      </c>
      <c r="C266" s="25">
        <f t="shared" si="123"/>
        <v>-0.22194807200424257</v>
      </c>
      <c r="D266" s="25">
        <f t="shared" si="122"/>
        <v>-1.9134491988815214</v>
      </c>
      <c r="E266" s="25">
        <f t="shared" si="122"/>
        <v>0.97484871040326149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-2.6959129155095956</v>
      </c>
      <c r="I266" s="25">
        <f t="shared" si="122"/>
        <v>-0.13317832423221904</v>
      </c>
      <c r="K266" s="2">
        <f t="shared" si="100"/>
        <v>-0.16293902773843452</v>
      </c>
      <c r="AMJ266"/>
    </row>
    <row r="267" spans="1:1024">
      <c r="A267" s="25">
        <v>2014</v>
      </c>
      <c r="B267" s="25">
        <f t="shared" ref="B267:C267" si="124">B227</f>
        <v>0.37903281348907686</v>
      </c>
      <c r="C267" s="25">
        <f t="shared" si="124"/>
        <v>-0.22194807200424257</v>
      </c>
      <c r="D267" s="25">
        <f t="shared" si="122"/>
        <v>-1.9134491988815214</v>
      </c>
      <c r="E267" s="25">
        <f t="shared" si="122"/>
        <v>0.97484871040326149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-2.973270737501529</v>
      </c>
      <c r="I267" s="25">
        <f t="shared" si="122"/>
        <v>-2.9459045320166846</v>
      </c>
      <c r="K267" s="2">
        <f t="shared" si="100"/>
        <v>-0.25848893589478578</v>
      </c>
      <c r="AMJ267"/>
    </row>
    <row r="268" spans="1:1024">
      <c r="A268" s="25">
        <v>2015</v>
      </c>
      <c r="B268" s="25">
        <f t="shared" ref="B268:C268" si="125">B228</f>
        <v>0.37903281348907686</v>
      </c>
      <c r="C268" s="25">
        <f t="shared" si="125"/>
        <v>-0.22194807200424257</v>
      </c>
      <c r="D268" s="25">
        <f t="shared" si="122"/>
        <v>-1.9134491988815214</v>
      </c>
      <c r="E268" s="25">
        <f t="shared" si="122"/>
        <v>0.97484871040326149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-2.8537360565566114</v>
      </c>
      <c r="I268" s="25">
        <f t="shared" si="122"/>
        <v>-0.13317832423221904</v>
      </c>
      <c r="K268" s="2">
        <f t="shared" si="100"/>
        <v>-0.16781914960136018</v>
      </c>
      <c r="AMJ268"/>
    </row>
    <row r="269" spans="1:1024">
      <c r="A269" s="25">
        <v>2016</v>
      </c>
      <c r="B269" s="25">
        <f t="shared" ref="B269:C269" si="126">B229</f>
        <v>0.37903281348907686</v>
      </c>
      <c r="C269" s="25">
        <f t="shared" si="126"/>
        <v>-0.33172403230328956</v>
      </c>
      <c r="D269" s="25">
        <f t="shared" si="122"/>
        <v>-1.9134491988815214</v>
      </c>
      <c r="E269" s="25">
        <f t="shared" si="122"/>
        <v>0.97484871040326149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-3.2033749902010986</v>
      </c>
      <c r="I269" s="25">
        <f t="shared" si="122"/>
        <v>-0.13317832423221904</v>
      </c>
      <c r="K269" s="2">
        <f t="shared" si="100"/>
        <v>-0.18202492863486466</v>
      </c>
      <c r="AMJ269"/>
    </row>
    <row r="270" spans="1:1024">
      <c r="A270" s="25">
        <v>2017</v>
      </c>
      <c r="B270" s="25">
        <f t="shared" ref="B270:C270" si="127">B230</f>
        <v>0.37903281348907686</v>
      </c>
      <c r="C270" s="25">
        <f t="shared" si="127"/>
        <v>-0.55127595290138354</v>
      </c>
      <c r="D270" s="25">
        <f t="shared" si="122"/>
        <v>-1.9134491988815214</v>
      </c>
      <c r="E270" s="25">
        <f t="shared" si="122"/>
        <v>0.97484871040326149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-2.068406056859013</v>
      </c>
      <c r="I270" s="25">
        <f t="shared" si="122"/>
        <v>-2.9459045320166846</v>
      </c>
      <c r="K270" s="2">
        <f t="shared" si="100"/>
        <v>-0.24069249805479273</v>
      </c>
      <c r="AMJ270"/>
    </row>
    <row r="271" spans="1:1024">
      <c r="A271" s="25">
        <v>2018</v>
      </c>
      <c r="B271" s="25">
        <f t="shared" ref="B271:C271" si="128">B231</f>
        <v>0.37903281348907686</v>
      </c>
      <c r="C271" s="25">
        <f t="shared" si="128"/>
        <v>-0.77082787349947735</v>
      </c>
      <c r="D271" s="25">
        <f t="shared" si="122"/>
        <v>-1.9134491988815214</v>
      </c>
      <c r="E271" s="25">
        <f t="shared" si="122"/>
        <v>0.97484871040326149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-1.9049295276246794</v>
      </c>
      <c r="I271" s="25">
        <f t="shared" si="122"/>
        <v>-0.13317832423221904</v>
      </c>
      <c r="K271" s="2">
        <f t="shared" si="100"/>
        <v>-0.15545283149880304</v>
      </c>
      <c r="AMJ271"/>
    </row>
    <row r="272" spans="1:1024">
      <c r="A272" s="25">
        <v>2019</v>
      </c>
      <c r="B272" s="25">
        <f t="shared" ref="B272:C272" si="129">B232</f>
        <v>0.37903281348907686</v>
      </c>
      <c r="C272" s="25">
        <f t="shared" si="129"/>
        <v>-0.99037979409757115</v>
      </c>
      <c r="D272" s="25">
        <f t="shared" si="122"/>
        <v>-1.9134491988815214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-3.1074423083862941</v>
      </c>
      <c r="I272" s="25">
        <f t="shared" si="122"/>
        <v>-2.9459045320166846</v>
      </c>
      <c r="K272" s="2">
        <f t="shared" si="100"/>
        <v>-0.28639874705675533</v>
      </c>
      <c r="AMJ272"/>
    </row>
    <row r="273" spans="1:1024">
      <c r="A273" s="25">
        <v>2020</v>
      </c>
      <c r="B273" s="25">
        <f t="shared" ref="B273:C273" si="130">B233</f>
        <v>0.37903281348907686</v>
      </c>
      <c r="C273" s="25">
        <f t="shared" si="130"/>
        <v>-1.144066138516237</v>
      </c>
      <c r="D273" s="25">
        <f t="shared" si="122"/>
        <v>-1.9134491988815214</v>
      </c>
      <c r="E273" s="25">
        <f t="shared" si="122"/>
        <v>0.97484871040326149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-2.671384673097251</v>
      </c>
      <c r="I273" s="25">
        <f t="shared" si="122"/>
        <v>-2.9459045320166846</v>
      </c>
      <c r="K273" s="2">
        <f t="shared" si="100"/>
        <v>-0.27766741462415234</v>
      </c>
      <c r="AMJ273"/>
    </row>
    <row r="274" spans="1:1024">
      <c r="A274" s="25">
        <v>2021</v>
      </c>
      <c r="B274" s="25">
        <f t="shared" ref="B274:C274" si="131">B234</f>
        <v>0.37903281348907686</v>
      </c>
      <c r="C274" s="25">
        <f t="shared" si="131"/>
        <v>-0.99037979409757115</v>
      </c>
      <c r="D274" s="25">
        <f t="shared" si="122"/>
        <v>-1.9134491988815214</v>
      </c>
      <c r="E274" s="25">
        <f t="shared" si="122"/>
        <v>-8.5791210175396078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-3.4319503184283904</v>
      </c>
      <c r="I274" s="25">
        <f t="shared" si="122"/>
        <v>-2.9459045320166846</v>
      </c>
      <c r="K274" s="2">
        <f t="shared" si="100"/>
        <v>-0.59185569628325385</v>
      </c>
      <c r="AMJ274"/>
    </row>
    <row r="275" spans="1:1024">
      <c r="A275" s="25">
        <v>2022</v>
      </c>
      <c r="B275" s="25">
        <f t="shared" ref="B275:C275" si="132">B235</f>
        <v>0.37903281348907686</v>
      </c>
      <c r="C275" s="25">
        <f t="shared" si="132"/>
        <v>-0.99037979409757115</v>
      </c>
      <c r="D275" s="25">
        <f t="shared" ref="D275:I276" si="133">D235</f>
        <v>-1.9134491988815214</v>
      </c>
      <c r="E275" s="25">
        <f t="shared" si="133"/>
        <v>-8.5791210175396078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-4.2134430416216242</v>
      </c>
      <c r="I275" s="25">
        <f t="shared" si="133"/>
        <v>-2.9459045320166846</v>
      </c>
      <c r="K275" s="2">
        <f t="shared" si="100"/>
        <v>-0.61602059186746028</v>
      </c>
      <c r="AMJ275"/>
    </row>
    <row r="276" spans="1:1024">
      <c r="A276" s="25">
        <v>2023</v>
      </c>
      <c r="B276" s="25">
        <f t="shared" ref="B276:C276" si="134">B236</f>
        <v>0.37903281348907686</v>
      </c>
      <c r="C276" s="25">
        <f t="shared" si="134"/>
        <v>-0.99037979409757115</v>
      </c>
      <c r="D276" s="25">
        <f t="shared" si="133"/>
        <v>-1.9134491988815214</v>
      </c>
      <c r="E276" s="25">
        <f t="shared" si="133"/>
        <v>-8.5791210175396078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-3.9288531991902804</v>
      </c>
      <c r="I276" s="25">
        <f t="shared" si="133"/>
        <v>-2.9459045320166846</v>
      </c>
      <c r="K276" s="35">
        <f t="shared" si="100"/>
        <v>-0.60722065858263208</v>
      </c>
      <c r="AMJ276"/>
    </row>
    <row r="277" spans="1:1024">
      <c r="AMJ277"/>
    </row>
    <row r="278" spans="1:1024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79" spans="1:1024">
      <c r="AMJ279"/>
    </row>
    <row r="280" spans="1:1024" ht="37.75" customHeight="1">
      <c r="B280" s="36" t="s">
        <v>69</v>
      </c>
      <c r="C280" s="40" t="str">
        <f t="shared" ref="C280:C312" si="135">K244</f>
        <v>UKG-CHN BRI</v>
      </c>
      <c r="D280" s="36" t="s">
        <v>89</v>
      </c>
      <c r="AMJ280"/>
    </row>
    <row r="281" spans="1:1024">
      <c r="B281" s="25">
        <v>1992</v>
      </c>
      <c r="C281" s="25">
        <f t="shared" si="135"/>
        <v>-0.25791239819686801</v>
      </c>
      <c r="D281" s="25" cm="1">
        <f t="array" ref="D281:D312">TREND(C281:C312,B281:B312)</f>
        <v>-0.14401459975298714</v>
      </c>
      <c r="AMJ281"/>
    </row>
    <row r="282" spans="1:1024">
      <c r="B282" s="25">
        <v>1993</v>
      </c>
      <c r="C282" s="25">
        <f t="shared" si="135"/>
        <v>-0.28979137959543833</v>
      </c>
      <c r="D282" s="25">
        <v>-0.15001047907188614</v>
      </c>
      <c r="AMJ282"/>
    </row>
    <row r="283" spans="1:1024">
      <c r="B283" s="25">
        <v>1994</v>
      </c>
      <c r="C283" s="25">
        <f t="shared" si="135"/>
        <v>-0.26192093862668303</v>
      </c>
      <c r="D283" s="25">
        <v>-0.15600635839078514</v>
      </c>
      <c r="AMJ283"/>
    </row>
    <row r="284" spans="1:1024">
      <c r="B284" s="25">
        <v>1995</v>
      </c>
      <c r="C284" s="25">
        <f t="shared" si="135"/>
        <v>-0.32317203408392442</v>
      </c>
      <c r="D284" s="25">
        <v>-0.16200223770968414</v>
      </c>
      <c r="AMJ284"/>
    </row>
    <row r="285" spans="1:1024">
      <c r="B285" s="25">
        <v>1996</v>
      </c>
      <c r="C285" s="25">
        <f t="shared" si="135"/>
        <v>-0.23998698790941381</v>
      </c>
      <c r="D285" s="25">
        <v>-0.16799811702858314</v>
      </c>
      <c r="AMJ285"/>
    </row>
    <row r="286" spans="1:1024">
      <c r="B286" s="25">
        <v>1997</v>
      </c>
      <c r="C286" s="25">
        <f t="shared" si="135"/>
        <v>-0.16854230309604623</v>
      </c>
      <c r="D286" s="25">
        <v>-0.17399399634748214</v>
      </c>
      <c r="AMJ286"/>
    </row>
    <row r="287" spans="1:1024">
      <c r="B287" s="25">
        <v>1998</v>
      </c>
      <c r="C287" s="25">
        <f t="shared" si="135"/>
        <v>-0.13209084434830867</v>
      </c>
      <c r="D287" s="25">
        <v>-0.17998987566638114</v>
      </c>
      <c r="AMJ287"/>
    </row>
    <row r="288" spans="1:1024">
      <c r="B288" s="25">
        <v>1999</v>
      </c>
      <c r="C288" s="25">
        <f t="shared" si="135"/>
        <v>-0.14539680040097958</v>
      </c>
      <c r="D288" s="25">
        <v>-0.18598575498528014</v>
      </c>
      <c r="AMJ288"/>
    </row>
    <row r="289" spans="2:1024">
      <c r="B289" s="25">
        <v>2000</v>
      </c>
      <c r="C289" s="25">
        <f t="shared" si="135"/>
        <v>-0.21274862411051276</v>
      </c>
      <c r="D289" s="25">
        <v>-0.19198163430417914</v>
      </c>
      <c r="AMJ289"/>
    </row>
    <row r="290" spans="2:1024">
      <c r="B290" s="25">
        <v>2001</v>
      </c>
      <c r="C290" s="25">
        <f t="shared" si="135"/>
        <v>-0.22829435106398888</v>
      </c>
      <c r="D290" s="25">
        <v>-0.19797751362307814</v>
      </c>
      <c r="AMJ290"/>
    </row>
    <row r="291" spans="2:1024">
      <c r="B291" s="25">
        <v>2002</v>
      </c>
      <c r="C291" s="25">
        <f t="shared" si="135"/>
        <v>-0.21878583057585585</v>
      </c>
      <c r="D291" s="25">
        <v>-0.20397339294197714</v>
      </c>
      <c r="AMJ291"/>
    </row>
    <row r="292" spans="2:1024">
      <c r="B292" s="25">
        <v>2003</v>
      </c>
      <c r="C292" s="25">
        <f t="shared" si="135"/>
        <v>-0.15351079312525839</v>
      </c>
      <c r="D292" s="25">
        <v>-0.20996927226087614</v>
      </c>
      <c r="AMJ292"/>
    </row>
    <row r="293" spans="2:1024">
      <c r="B293" s="25">
        <v>2004</v>
      </c>
      <c r="C293" s="25">
        <f t="shared" si="135"/>
        <v>-0.23082513244688926</v>
      </c>
      <c r="D293" s="25">
        <v>-0.21596515157977514</v>
      </c>
      <c r="AMJ293"/>
    </row>
    <row r="294" spans="2:1024">
      <c r="B294" s="25">
        <v>2005</v>
      </c>
      <c r="C294" s="25">
        <f t="shared" si="135"/>
        <v>0.1226461690429831</v>
      </c>
      <c r="D294" s="25">
        <v>-0.22196103089867414</v>
      </c>
      <c r="AMJ294"/>
    </row>
    <row r="295" spans="2:1024">
      <c r="B295" s="25">
        <v>2006</v>
      </c>
      <c r="C295" s="25">
        <f t="shared" si="135"/>
        <v>-0.19484490857847858</v>
      </c>
      <c r="D295" s="25">
        <v>-0.22795691021757314</v>
      </c>
      <c r="AMJ295"/>
    </row>
    <row r="296" spans="2:1024">
      <c r="B296" s="25">
        <v>2007</v>
      </c>
      <c r="C296" s="25">
        <f t="shared" si="135"/>
        <v>-0.23139608898770919</v>
      </c>
      <c r="D296" s="25">
        <v>-0.23395278953647214</v>
      </c>
      <c r="AMJ296"/>
    </row>
    <row r="297" spans="2:1024">
      <c r="B297" s="25">
        <v>2008</v>
      </c>
      <c r="C297" s="25">
        <f t="shared" si="135"/>
        <v>-5.469546286388078E-2</v>
      </c>
      <c r="D297" s="25">
        <v>-0.23994866885537114</v>
      </c>
      <c r="AMJ297"/>
    </row>
    <row r="298" spans="2:1024">
      <c r="B298" s="25">
        <v>2009</v>
      </c>
      <c r="C298" s="25">
        <f t="shared" si="135"/>
        <v>-0.16075291012510332</v>
      </c>
      <c r="D298" s="25">
        <v>-0.24594454817427014</v>
      </c>
      <c r="AMJ298"/>
    </row>
    <row r="299" spans="2:1024">
      <c r="B299" s="25">
        <v>2010</v>
      </c>
      <c r="C299" s="25">
        <f t="shared" si="135"/>
        <v>-0.17695549844583947</v>
      </c>
      <c r="D299" s="25">
        <v>-0.25194042749316914</v>
      </c>
      <c r="AMJ299"/>
    </row>
    <row r="300" spans="2:1024">
      <c r="B300" s="25">
        <v>2011</v>
      </c>
      <c r="C300" s="25">
        <f t="shared" si="135"/>
        <v>-0.22136636405785881</v>
      </c>
      <c r="D300" s="25">
        <v>-0.25793630681206814</v>
      </c>
      <c r="AMJ300"/>
    </row>
    <row r="301" spans="2:1024">
      <c r="B301" s="25">
        <v>2012</v>
      </c>
      <c r="C301" s="25">
        <f t="shared" si="135"/>
        <v>-0.25549937283615598</v>
      </c>
      <c r="D301" s="25">
        <v>-0.26393218613096714</v>
      </c>
      <c r="AMJ301"/>
    </row>
    <row r="302" spans="2:1024">
      <c r="B302" s="25">
        <v>2013</v>
      </c>
      <c r="C302" s="25">
        <f t="shared" si="135"/>
        <v>-0.16293902773843452</v>
      </c>
      <c r="D302" s="25">
        <v>-0.26992806544986614</v>
      </c>
      <c r="AMJ302"/>
    </row>
    <row r="303" spans="2:1024">
      <c r="B303" s="25">
        <v>2014</v>
      </c>
      <c r="C303" s="25">
        <f t="shared" si="135"/>
        <v>-0.25848893589478578</v>
      </c>
      <c r="D303" s="25">
        <v>-0.27592394476876514</v>
      </c>
      <c r="AMJ303"/>
    </row>
    <row r="304" spans="2:1024">
      <c r="B304" s="25">
        <v>2015</v>
      </c>
      <c r="C304" s="25">
        <f t="shared" si="135"/>
        <v>-0.16781914960136018</v>
      </c>
      <c r="D304" s="25">
        <v>-0.28191982408766414</v>
      </c>
      <c r="AMJ304"/>
    </row>
    <row r="305" spans="2:1024">
      <c r="B305" s="25">
        <v>2016</v>
      </c>
      <c r="C305" s="25">
        <f t="shared" si="135"/>
        <v>-0.18202492863486466</v>
      </c>
      <c r="D305" s="25">
        <v>-0.28791570340656314</v>
      </c>
      <c r="AMJ305"/>
    </row>
    <row r="306" spans="2:1024">
      <c r="B306" s="25">
        <v>2017</v>
      </c>
      <c r="C306" s="25">
        <f t="shared" si="135"/>
        <v>-0.24069249805479273</v>
      </c>
      <c r="D306" s="25">
        <v>-0.29391158272546214</v>
      </c>
      <c r="AMJ306"/>
    </row>
    <row r="307" spans="2:1024">
      <c r="B307" s="25">
        <v>2018</v>
      </c>
      <c r="C307" s="25">
        <f t="shared" si="135"/>
        <v>-0.15545283149880304</v>
      </c>
      <c r="D307" s="25">
        <v>-0.29990746204436114</v>
      </c>
      <c r="AMJ307"/>
    </row>
    <row r="308" spans="2:1024">
      <c r="B308" s="25">
        <v>2019</v>
      </c>
      <c r="C308" s="25">
        <f t="shared" si="135"/>
        <v>-0.28639874705675533</v>
      </c>
      <c r="D308" s="25">
        <v>-0.30590334136326014</v>
      </c>
      <c r="AMJ308"/>
    </row>
    <row r="309" spans="2:1024">
      <c r="B309" s="25">
        <v>2020</v>
      </c>
      <c r="C309" s="25">
        <f t="shared" si="135"/>
        <v>-0.27766741462415234</v>
      </c>
      <c r="D309" s="25">
        <v>-0.31189922068215914</v>
      </c>
      <c r="AMJ309"/>
    </row>
    <row r="310" spans="2:1024">
      <c r="B310" s="25">
        <v>2021</v>
      </c>
      <c r="C310" s="25">
        <f t="shared" si="135"/>
        <v>-0.59185569628325385</v>
      </c>
      <c r="D310" s="25">
        <v>-0.31789510000105814</v>
      </c>
      <c r="AMJ310"/>
    </row>
    <row r="311" spans="2:1024">
      <c r="B311" s="25">
        <v>2022</v>
      </c>
      <c r="C311" s="25">
        <f t="shared" si="135"/>
        <v>-0.61602059186746028</v>
      </c>
      <c r="D311" s="25">
        <v>-0.32389097931995714</v>
      </c>
      <c r="AMJ311"/>
    </row>
    <row r="312" spans="2:1024">
      <c r="B312" s="25">
        <v>2023</v>
      </c>
      <c r="C312" s="25">
        <f t="shared" si="135"/>
        <v>-0.60722065858263208</v>
      </c>
      <c r="D312" s="25">
        <v>-0.32988685863885614</v>
      </c>
      <c r="AMJ312"/>
    </row>
    <row r="313" spans="2:1024">
      <c r="AMJ313"/>
    </row>
    <row r="314" spans="2:1024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4B6EB-C2CE-4F26-A542-12E136B73811}">
  <dimension ref="A1:AMI314"/>
  <sheetViews>
    <sheetView zoomScale="85" zoomScaleNormal="85" workbookViewId="0">
      <selection sqref="A1:N1"/>
    </sheetView>
  </sheetViews>
  <sheetFormatPr baseColWidth="10" defaultColWidth="8.83203125" defaultRowHeight="14"/>
  <cols>
    <col min="1" max="1022" width="11.83203125" style="2" customWidth="1"/>
    <col min="1023" max="1024" width="11.83203125" customWidth="1"/>
  </cols>
  <sheetData>
    <row r="1" spans="1:1022" ht="51" customHeight="1">
      <c r="A1" s="72" t="s">
        <v>35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022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022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</row>
    <row r="4" spans="1:1022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022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022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022">
      <c r="A7" s="13">
        <v>1992</v>
      </c>
      <c r="B7" s="13">
        <v>0</v>
      </c>
      <c r="C7" s="13">
        <f>D7+E7-F7</f>
        <v>127</v>
      </c>
      <c r="D7" s="68">
        <v>127</v>
      </c>
      <c r="E7" s="68"/>
      <c r="F7" s="69">
        <v>0</v>
      </c>
      <c r="G7" s="43">
        <v>0</v>
      </c>
      <c r="H7" s="13">
        <v>1</v>
      </c>
      <c r="I7" s="13">
        <v>0</v>
      </c>
      <c r="J7" s="13">
        <v>0</v>
      </c>
      <c r="K7" s="14">
        <v>0.64084507000000002</v>
      </c>
      <c r="L7" s="13">
        <f t="shared" ref="L7:L38" si="0">M7+N7</f>
        <v>0</v>
      </c>
      <c r="M7" s="15"/>
      <c r="N7" s="15"/>
    </row>
    <row r="8" spans="1:1022">
      <c r="A8" s="13">
        <v>1993</v>
      </c>
      <c r="B8" s="13">
        <v>0</v>
      </c>
      <c r="C8" s="13">
        <f t="shared" ref="C8:C39" si="1">D8+E8-F8</f>
        <v>164</v>
      </c>
      <c r="D8" s="68">
        <v>164</v>
      </c>
      <c r="E8" s="68"/>
      <c r="F8" s="69">
        <v>0</v>
      </c>
      <c r="G8" s="43">
        <v>0</v>
      </c>
      <c r="H8" s="13">
        <v>2</v>
      </c>
      <c r="I8" s="13">
        <v>0</v>
      </c>
      <c r="J8" s="13">
        <v>0</v>
      </c>
      <c r="K8" s="14">
        <v>0.57377049199999997</v>
      </c>
      <c r="L8" s="13">
        <f t="shared" si="0"/>
        <v>0</v>
      </c>
      <c r="M8" s="15"/>
      <c r="N8" s="15"/>
    </row>
    <row r="9" spans="1:1022">
      <c r="A9" s="13">
        <v>1994</v>
      </c>
      <c r="B9" s="13">
        <v>0</v>
      </c>
      <c r="C9" s="13">
        <f t="shared" si="1"/>
        <v>155</v>
      </c>
      <c r="D9" s="68">
        <v>155</v>
      </c>
      <c r="E9" s="68"/>
      <c r="F9" s="69">
        <v>0</v>
      </c>
      <c r="G9" s="43">
        <v>0</v>
      </c>
      <c r="H9" s="13">
        <v>2</v>
      </c>
      <c r="I9" s="13">
        <v>0</v>
      </c>
      <c r="J9" s="13">
        <v>0</v>
      </c>
      <c r="K9" s="14">
        <v>0.61538461499999997</v>
      </c>
      <c r="L9" s="13">
        <f t="shared" si="0"/>
        <v>1</v>
      </c>
      <c r="M9" s="15"/>
      <c r="N9" s="15">
        <v>1</v>
      </c>
    </row>
    <row r="10" spans="1:1022">
      <c r="A10" s="13">
        <v>1995</v>
      </c>
      <c r="B10" s="13">
        <v>0</v>
      </c>
      <c r="C10" s="13">
        <f t="shared" si="1"/>
        <v>171</v>
      </c>
      <c r="D10" s="68">
        <v>171</v>
      </c>
      <c r="E10" s="68"/>
      <c r="F10" s="69">
        <v>0</v>
      </c>
      <c r="G10" s="43">
        <v>0</v>
      </c>
      <c r="H10" s="13">
        <v>0</v>
      </c>
      <c r="I10" s="13">
        <v>0</v>
      </c>
      <c r="J10" s="13">
        <v>0</v>
      </c>
      <c r="K10" s="14">
        <v>0.59210526299999999</v>
      </c>
      <c r="L10" s="13">
        <f t="shared" si="0"/>
        <v>0</v>
      </c>
      <c r="M10" s="15"/>
      <c r="N10" s="15"/>
    </row>
    <row r="11" spans="1:1022">
      <c r="A11" s="13">
        <v>1996</v>
      </c>
      <c r="B11" s="13">
        <v>0</v>
      </c>
      <c r="C11" s="13">
        <f t="shared" si="1"/>
        <v>170</v>
      </c>
      <c r="D11" s="68">
        <v>170</v>
      </c>
      <c r="E11" s="68"/>
      <c r="F11" s="69">
        <v>0</v>
      </c>
      <c r="G11" s="43">
        <v>0</v>
      </c>
      <c r="H11" s="13">
        <v>0</v>
      </c>
      <c r="I11" s="13">
        <v>0</v>
      </c>
      <c r="J11" s="13">
        <v>0</v>
      </c>
      <c r="K11" s="14">
        <v>0.65333333299999996</v>
      </c>
      <c r="L11" s="13">
        <f t="shared" si="0"/>
        <v>0</v>
      </c>
      <c r="M11" s="15"/>
      <c r="N11" s="15"/>
    </row>
    <row r="12" spans="1:1022">
      <c r="A12" s="13">
        <v>1997</v>
      </c>
      <c r="B12" s="13">
        <v>0</v>
      </c>
      <c r="C12" s="13">
        <f t="shared" si="1"/>
        <v>134</v>
      </c>
      <c r="D12" s="68">
        <v>134</v>
      </c>
      <c r="E12" s="68"/>
      <c r="F12" s="69">
        <v>0</v>
      </c>
      <c r="G12" s="43">
        <v>0</v>
      </c>
      <c r="H12" s="13">
        <v>0</v>
      </c>
      <c r="I12" s="13">
        <v>0</v>
      </c>
      <c r="J12" s="13">
        <v>0</v>
      </c>
      <c r="K12" s="14">
        <v>0.62328767100000004</v>
      </c>
      <c r="L12" s="13">
        <f t="shared" si="0"/>
        <v>1</v>
      </c>
      <c r="M12" s="15">
        <v>1</v>
      </c>
      <c r="N12" s="15"/>
    </row>
    <row r="13" spans="1:1022">
      <c r="A13" s="13">
        <v>1998</v>
      </c>
      <c r="B13" s="13">
        <v>0</v>
      </c>
      <c r="C13" s="13">
        <f t="shared" si="1"/>
        <v>113</v>
      </c>
      <c r="D13" s="68">
        <v>113</v>
      </c>
      <c r="E13" s="68"/>
      <c r="F13" s="69">
        <v>0</v>
      </c>
      <c r="G13" s="43">
        <v>0</v>
      </c>
      <c r="H13" s="13">
        <v>0</v>
      </c>
      <c r="I13" s="13">
        <v>0</v>
      </c>
      <c r="J13" s="13">
        <v>0</v>
      </c>
      <c r="K13" s="14">
        <v>0.66935483900000003</v>
      </c>
      <c r="L13" s="13">
        <f t="shared" si="0"/>
        <v>0</v>
      </c>
      <c r="M13" s="15"/>
      <c r="N13" s="15"/>
    </row>
    <row r="14" spans="1:1022">
      <c r="A14" s="13">
        <v>1999</v>
      </c>
      <c r="B14" s="13">
        <v>0</v>
      </c>
      <c r="C14" s="13">
        <f t="shared" si="1"/>
        <v>100</v>
      </c>
      <c r="D14" s="68">
        <v>100</v>
      </c>
      <c r="E14" s="68"/>
      <c r="F14" s="69">
        <v>0</v>
      </c>
      <c r="G14" s="43">
        <v>0</v>
      </c>
      <c r="H14" s="13">
        <v>0</v>
      </c>
      <c r="I14" s="13">
        <v>0</v>
      </c>
      <c r="J14" s="13">
        <v>0</v>
      </c>
      <c r="K14" s="14">
        <v>0.64285714299999996</v>
      </c>
      <c r="L14" s="13">
        <f t="shared" si="0"/>
        <v>1</v>
      </c>
      <c r="M14" s="15"/>
      <c r="N14" s="15">
        <v>1</v>
      </c>
    </row>
    <row r="15" spans="1:1022">
      <c r="A15" s="13">
        <v>2000</v>
      </c>
      <c r="B15" s="13">
        <v>0</v>
      </c>
      <c r="C15" s="13">
        <f t="shared" si="1"/>
        <v>68</v>
      </c>
      <c r="D15" s="68">
        <v>68</v>
      </c>
      <c r="E15" s="68"/>
      <c r="F15" s="69">
        <v>0</v>
      </c>
      <c r="G15" s="43">
        <v>0</v>
      </c>
      <c r="H15" s="13">
        <v>0</v>
      </c>
      <c r="I15" s="13">
        <v>0</v>
      </c>
      <c r="J15" s="13">
        <v>0</v>
      </c>
      <c r="K15" s="14">
        <v>0.66911764699999998</v>
      </c>
      <c r="L15" s="13">
        <f t="shared" si="0"/>
        <v>1</v>
      </c>
      <c r="M15" s="15">
        <v>1</v>
      </c>
      <c r="N15" s="15"/>
    </row>
    <row r="16" spans="1:1022">
      <c r="A16" s="13">
        <v>2001</v>
      </c>
      <c r="B16" s="13">
        <v>0</v>
      </c>
      <c r="C16" s="13">
        <f t="shared" si="1"/>
        <v>81</v>
      </c>
      <c r="D16" s="68">
        <v>81</v>
      </c>
      <c r="E16" s="68"/>
      <c r="F16" s="69">
        <v>0</v>
      </c>
      <c r="G16" s="43">
        <v>0</v>
      </c>
      <c r="H16" s="13">
        <v>0</v>
      </c>
      <c r="I16" s="13">
        <v>0</v>
      </c>
      <c r="J16" s="13">
        <v>0</v>
      </c>
      <c r="K16" s="14">
        <v>0.63235294099999995</v>
      </c>
      <c r="L16" s="13">
        <f t="shared" si="0"/>
        <v>2</v>
      </c>
      <c r="M16" s="15"/>
      <c r="N16" s="15">
        <v>2</v>
      </c>
    </row>
    <row r="17" spans="1:14">
      <c r="A17" s="13">
        <v>2002</v>
      </c>
      <c r="B17" s="13">
        <v>0</v>
      </c>
      <c r="C17" s="13">
        <f t="shared" si="1"/>
        <v>122</v>
      </c>
      <c r="D17" s="68">
        <v>122</v>
      </c>
      <c r="E17" s="68"/>
      <c r="F17" s="69">
        <v>0</v>
      </c>
      <c r="G17" s="43">
        <v>0</v>
      </c>
      <c r="H17" s="13">
        <v>0</v>
      </c>
      <c r="I17" s="13">
        <v>0</v>
      </c>
      <c r="J17" s="13">
        <v>0</v>
      </c>
      <c r="K17" s="14">
        <v>0.64383561600000005</v>
      </c>
      <c r="L17" s="13">
        <f t="shared" si="0"/>
        <v>0</v>
      </c>
      <c r="M17" s="15"/>
      <c r="N17" s="15"/>
    </row>
    <row r="18" spans="1:14">
      <c r="A18" s="13">
        <v>2003</v>
      </c>
      <c r="B18" s="13">
        <v>0</v>
      </c>
      <c r="C18" s="13">
        <f t="shared" si="1"/>
        <v>108</v>
      </c>
      <c r="D18" s="68">
        <v>108</v>
      </c>
      <c r="E18" s="68"/>
      <c r="F18" s="69">
        <v>0</v>
      </c>
      <c r="G18" s="43">
        <v>0</v>
      </c>
      <c r="H18" s="13">
        <v>0</v>
      </c>
      <c r="I18" s="13">
        <v>0</v>
      </c>
      <c r="J18" s="13">
        <v>0</v>
      </c>
      <c r="K18" s="14">
        <v>0.63157894699999995</v>
      </c>
      <c r="L18" s="13">
        <f t="shared" si="0"/>
        <v>1</v>
      </c>
      <c r="M18" s="15"/>
      <c r="N18" s="15">
        <v>1</v>
      </c>
    </row>
    <row r="19" spans="1:14">
      <c r="A19" s="13">
        <v>2004</v>
      </c>
      <c r="B19" s="13">
        <v>0</v>
      </c>
      <c r="C19" s="13">
        <f t="shared" si="1"/>
        <v>158</v>
      </c>
      <c r="D19" s="68">
        <v>158</v>
      </c>
      <c r="E19" s="68"/>
      <c r="F19" s="69">
        <v>0</v>
      </c>
      <c r="G19" s="43">
        <v>0</v>
      </c>
      <c r="H19" s="13">
        <v>0</v>
      </c>
      <c r="I19" s="13">
        <v>0</v>
      </c>
      <c r="J19" s="13">
        <v>0</v>
      </c>
      <c r="K19" s="14">
        <v>0.61971830999999999</v>
      </c>
      <c r="L19" s="13">
        <f t="shared" si="0"/>
        <v>2</v>
      </c>
      <c r="M19" s="15">
        <v>1</v>
      </c>
      <c r="N19" s="15">
        <v>1</v>
      </c>
    </row>
    <row r="20" spans="1:14">
      <c r="A20" s="13">
        <v>2005</v>
      </c>
      <c r="B20" s="13">
        <v>0</v>
      </c>
      <c r="C20" s="13">
        <f t="shared" si="1"/>
        <v>158</v>
      </c>
      <c r="D20" s="68">
        <v>158</v>
      </c>
      <c r="E20" s="68"/>
      <c r="F20" s="69">
        <v>0</v>
      </c>
      <c r="G20" s="43">
        <v>0</v>
      </c>
      <c r="H20" s="13">
        <v>0</v>
      </c>
      <c r="I20" s="13">
        <v>0</v>
      </c>
      <c r="J20" s="13">
        <v>0</v>
      </c>
      <c r="K20" s="14">
        <v>0.62837837799999996</v>
      </c>
      <c r="L20" s="13">
        <f t="shared" si="0"/>
        <v>0</v>
      </c>
      <c r="M20" s="15"/>
      <c r="N20" s="15"/>
    </row>
    <row r="21" spans="1:14">
      <c r="A21" s="13">
        <v>2006</v>
      </c>
      <c r="B21" s="13">
        <v>0</v>
      </c>
      <c r="C21" s="13">
        <f t="shared" si="1"/>
        <v>123</v>
      </c>
      <c r="D21" s="68">
        <v>123</v>
      </c>
      <c r="E21" s="68"/>
      <c r="F21" s="69">
        <v>0</v>
      </c>
      <c r="G21" s="43">
        <v>0</v>
      </c>
      <c r="H21" s="13">
        <v>0</v>
      </c>
      <c r="I21" s="13">
        <v>0</v>
      </c>
      <c r="J21" s="13">
        <v>0</v>
      </c>
      <c r="K21" s="14">
        <v>0.68181818199999999</v>
      </c>
      <c r="L21" s="13">
        <f t="shared" si="0"/>
        <v>1</v>
      </c>
      <c r="M21" s="15">
        <v>1</v>
      </c>
      <c r="N21" s="15"/>
    </row>
    <row r="22" spans="1:14">
      <c r="A22" s="13">
        <v>2007</v>
      </c>
      <c r="B22" s="13">
        <v>0</v>
      </c>
      <c r="C22" s="13">
        <f t="shared" si="1"/>
        <v>142</v>
      </c>
      <c r="D22" s="68">
        <v>142</v>
      </c>
      <c r="E22" s="68"/>
      <c r="F22" s="69">
        <v>0</v>
      </c>
      <c r="G22" s="43">
        <v>0</v>
      </c>
      <c r="H22" s="13">
        <v>0</v>
      </c>
      <c r="I22" s="13">
        <v>0</v>
      </c>
      <c r="J22" s="13">
        <v>0</v>
      </c>
      <c r="K22" s="14">
        <v>0.62820512799999995</v>
      </c>
      <c r="L22" s="13">
        <f t="shared" si="0"/>
        <v>1</v>
      </c>
      <c r="M22" s="15">
        <v>1</v>
      </c>
      <c r="N22" s="15"/>
    </row>
    <row r="23" spans="1:14">
      <c r="A23" s="13">
        <v>2008</v>
      </c>
      <c r="B23" s="13">
        <v>0</v>
      </c>
      <c r="C23" s="13">
        <f t="shared" si="1"/>
        <v>148</v>
      </c>
      <c r="D23" s="68">
        <v>148</v>
      </c>
      <c r="E23" s="68"/>
      <c r="F23" s="69">
        <v>0</v>
      </c>
      <c r="G23" s="43">
        <v>0</v>
      </c>
      <c r="H23" s="13">
        <v>0</v>
      </c>
      <c r="I23" s="13">
        <v>0</v>
      </c>
      <c r="J23" s="13">
        <v>0</v>
      </c>
      <c r="K23" s="14">
        <v>0.62</v>
      </c>
      <c r="L23" s="13">
        <f t="shared" si="0"/>
        <v>2</v>
      </c>
      <c r="M23" s="15">
        <v>2</v>
      </c>
      <c r="N23" s="15"/>
    </row>
    <row r="24" spans="1:14">
      <c r="A24" s="13">
        <v>2009</v>
      </c>
      <c r="B24" s="13">
        <v>0</v>
      </c>
      <c r="C24" s="13">
        <f t="shared" si="1"/>
        <v>118</v>
      </c>
      <c r="D24" s="68">
        <v>118</v>
      </c>
      <c r="E24" s="68"/>
      <c r="F24" s="69">
        <v>0</v>
      </c>
      <c r="G24" s="43">
        <v>0</v>
      </c>
      <c r="H24" s="13">
        <v>0</v>
      </c>
      <c r="I24" s="13">
        <v>0</v>
      </c>
      <c r="J24" s="13">
        <v>0</v>
      </c>
      <c r="K24" s="14">
        <v>0.58088235300000002</v>
      </c>
      <c r="L24" s="13">
        <f t="shared" si="0"/>
        <v>0</v>
      </c>
      <c r="M24" s="15"/>
      <c r="N24" s="15"/>
    </row>
    <row r="25" spans="1:14">
      <c r="A25" s="13">
        <v>2010</v>
      </c>
      <c r="B25" s="13">
        <v>0</v>
      </c>
      <c r="C25" s="13">
        <f t="shared" si="1"/>
        <v>148</v>
      </c>
      <c r="D25" s="68">
        <v>148</v>
      </c>
      <c r="E25" s="68"/>
      <c r="F25" s="69">
        <v>0</v>
      </c>
      <c r="G25" s="43">
        <v>0</v>
      </c>
      <c r="H25" s="13">
        <v>0</v>
      </c>
      <c r="I25" s="13">
        <v>0</v>
      </c>
      <c r="J25" s="13">
        <v>0</v>
      </c>
      <c r="K25" s="14">
        <v>0.58450704200000003</v>
      </c>
      <c r="L25" s="13">
        <f t="shared" si="0"/>
        <v>2</v>
      </c>
      <c r="M25" s="15">
        <v>1</v>
      </c>
      <c r="N25" s="15">
        <v>1</v>
      </c>
    </row>
    <row r="26" spans="1:14">
      <c r="A26" s="13">
        <v>2011</v>
      </c>
      <c r="B26" s="13">
        <v>0</v>
      </c>
      <c r="C26" s="13">
        <f t="shared" si="1"/>
        <v>154</v>
      </c>
      <c r="D26" s="68">
        <v>154</v>
      </c>
      <c r="E26" s="68"/>
      <c r="F26" s="69">
        <v>0</v>
      </c>
      <c r="G26" s="43">
        <v>0</v>
      </c>
      <c r="H26" s="13">
        <v>0</v>
      </c>
      <c r="I26" s="13">
        <v>0</v>
      </c>
      <c r="J26" s="13">
        <v>0</v>
      </c>
      <c r="K26" s="14">
        <v>0.64492753599999997</v>
      </c>
      <c r="L26" s="13">
        <f t="shared" si="0"/>
        <v>3</v>
      </c>
      <c r="M26" s="15">
        <v>2</v>
      </c>
      <c r="N26" s="15">
        <v>1</v>
      </c>
    </row>
    <row r="27" spans="1:14">
      <c r="A27" s="13">
        <v>2012</v>
      </c>
      <c r="B27" s="13">
        <v>0</v>
      </c>
      <c r="C27" s="13">
        <f t="shared" si="1"/>
        <v>187</v>
      </c>
      <c r="D27" s="68">
        <v>187</v>
      </c>
      <c r="E27" s="68"/>
      <c r="F27" s="69">
        <v>0</v>
      </c>
      <c r="G27" s="43">
        <v>0</v>
      </c>
      <c r="H27" s="13">
        <v>0</v>
      </c>
      <c r="I27" s="13">
        <v>0</v>
      </c>
      <c r="J27" s="13">
        <v>0</v>
      </c>
      <c r="K27" s="14">
        <v>0.57638888899999996</v>
      </c>
      <c r="L27" s="13">
        <f t="shared" si="0"/>
        <v>0</v>
      </c>
      <c r="M27" s="15"/>
      <c r="N27" s="15"/>
    </row>
    <row r="28" spans="1:14">
      <c r="A28" s="13">
        <v>2013</v>
      </c>
      <c r="B28" s="13">
        <v>0</v>
      </c>
      <c r="C28" s="13">
        <f t="shared" si="1"/>
        <v>204</v>
      </c>
      <c r="D28" s="68">
        <v>204</v>
      </c>
      <c r="E28" s="68"/>
      <c r="F28" s="69">
        <v>0</v>
      </c>
      <c r="G28" s="43">
        <v>0</v>
      </c>
      <c r="H28" s="13">
        <v>0</v>
      </c>
      <c r="I28" s="13">
        <v>0</v>
      </c>
      <c r="J28" s="13">
        <v>0</v>
      </c>
      <c r="K28" s="14">
        <v>0.59375</v>
      </c>
      <c r="L28" s="13">
        <f t="shared" si="0"/>
        <v>1</v>
      </c>
      <c r="M28" s="15">
        <v>1</v>
      </c>
      <c r="N28" s="15"/>
    </row>
    <row r="29" spans="1:14">
      <c r="A29" s="13">
        <v>2014</v>
      </c>
      <c r="B29" s="13">
        <v>0</v>
      </c>
      <c r="C29" s="13">
        <f t="shared" si="1"/>
        <v>170</v>
      </c>
      <c r="D29" s="68">
        <v>170</v>
      </c>
      <c r="E29" s="68"/>
      <c r="F29" s="69">
        <v>0</v>
      </c>
      <c r="G29" s="43">
        <v>0</v>
      </c>
      <c r="H29" s="13">
        <v>0</v>
      </c>
      <c r="I29" s="13">
        <v>0</v>
      </c>
      <c r="J29" s="13">
        <v>0</v>
      </c>
      <c r="K29" s="14">
        <v>0.58333333300000001</v>
      </c>
      <c r="L29" s="13">
        <f t="shared" si="0"/>
        <v>1</v>
      </c>
      <c r="M29" s="15"/>
      <c r="N29" s="15">
        <v>1</v>
      </c>
    </row>
    <row r="30" spans="1:14">
      <c r="A30" s="13">
        <v>2015</v>
      </c>
      <c r="B30" s="13">
        <v>0</v>
      </c>
      <c r="C30" s="13">
        <f t="shared" si="1"/>
        <v>182</v>
      </c>
      <c r="D30" s="68">
        <v>182</v>
      </c>
      <c r="E30" s="68"/>
      <c r="F30" s="69">
        <v>0</v>
      </c>
      <c r="G30" s="43">
        <v>0</v>
      </c>
      <c r="H30" s="13">
        <v>0</v>
      </c>
      <c r="I30" s="13">
        <v>0</v>
      </c>
      <c r="J30" s="13">
        <v>0</v>
      </c>
      <c r="K30" s="14">
        <v>0.57792207799999995</v>
      </c>
      <c r="L30" s="13">
        <f t="shared" si="0"/>
        <v>2</v>
      </c>
      <c r="M30" s="15">
        <v>1</v>
      </c>
      <c r="N30" s="15">
        <v>1</v>
      </c>
    </row>
    <row r="31" spans="1:14">
      <c r="A31" s="13">
        <v>2016</v>
      </c>
      <c r="B31" s="13">
        <v>0</v>
      </c>
      <c r="C31" s="13">
        <f t="shared" si="1"/>
        <v>173</v>
      </c>
      <c r="D31" s="68">
        <v>173</v>
      </c>
      <c r="E31" s="68"/>
      <c r="F31" s="69">
        <v>0</v>
      </c>
      <c r="G31" s="43">
        <v>0</v>
      </c>
      <c r="H31" s="13">
        <v>0</v>
      </c>
      <c r="I31" s="13">
        <v>0</v>
      </c>
      <c r="J31" s="13">
        <v>0</v>
      </c>
      <c r="K31" s="14">
        <v>0.550632911</v>
      </c>
      <c r="L31" s="13">
        <f t="shared" si="0"/>
        <v>1</v>
      </c>
      <c r="M31" s="15">
        <v>1</v>
      </c>
      <c r="N31" s="15"/>
    </row>
    <row r="32" spans="1:14">
      <c r="A32" s="13">
        <v>2017</v>
      </c>
      <c r="B32" s="13">
        <v>0</v>
      </c>
      <c r="C32" s="13">
        <f t="shared" si="1"/>
        <v>134</v>
      </c>
      <c r="D32" s="68">
        <v>134</v>
      </c>
      <c r="E32" s="68"/>
      <c r="F32" s="69">
        <v>0</v>
      </c>
      <c r="G32" s="43">
        <v>0</v>
      </c>
      <c r="H32" s="13">
        <v>0</v>
      </c>
      <c r="I32" s="13">
        <v>0</v>
      </c>
      <c r="J32" s="13">
        <v>0</v>
      </c>
      <c r="K32" s="14">
        <v>0.61827957</v>
      </c>
      <c r="L32" s="13">
        <f t="shared" si="0"/>
        <v>0</v>
      </c>
      <c r="M32" s="15"/>
      <c r="N32" s="15"/>
    </row>
    <row r="33" spans="1:1023">
      <c r="A33" s="13">
        <v>2018</v>
      </c>
      <c r="B33" s="13">
        <v>0</v>
      </c>
      <c r="C33" s="13">
        <f t="shared" si="1"/>
        <v>136</v>
      </c>
      <c r="D33" s="68">
        <v>136</v>
      </c>
      <c r="E33" s="68"/>
      <c r="F33" s="69">
        <v>0</v>
      </c>
      <c r="G33" s="43">
        <v>0</v>
      </c>
      <c r="H33" s="13">
        <v>0</v>
      </c>
      <c r="I33" s="13">
        <v>0</v>
      </c>
      <c r="J33" s="13">
        <v>0</v>
      </c>
      <c r="K33" s="14">
        <v>0.62980769199999997</v>
      </c>
      <c r="L33" s="13">
        <f t="shared" si="0"/>
        <v>1</v>
      </c>
      <c r="M33" s="15">
        <v>1</v>
      </c>
      <c r="N33" s="15"/>
    </row>
    <row r="34" spans="1:1023">
      <c r="A34" s="13">
        <v>2019</v>
      </c>
      <c r="B34" s="13">
        <v>0</v>
      </c>
      <c r="C34" s="13">
        <f t="shared" si="1"/>
        <v>144</v>
      </c>
      <c r="D34" s="68">
        <v>144</v>
      </c>
      <c r="E34" s="68"/>
      <c r="F34" s="69">
        <v>0</v>
      </c>
      <c r="G34" s="43">
        <v>0</v>
      </c>
      <c r="H34" s="13">
        <v>0</v>
      </c>
      <c r="I34" s="13">
        <v>0</v>
      </c>
      <c r="J34" s="13">
        <v>0</v>
      </c>
      <c r="K34" s="14">
        <v>0.571428571</v>
      </c>
      <c r="L34" s="13">
        <f t="shared" si="0"/>
        <v>2</v>
      </c>
      <c r="M34" s="15">
        <v>1</v>
      </c>
      <c r="N34" s="15">
        <v>1</v>
      </c>
    </row>
    <row r="35" spans="1:1023">
      <c r="A35" s="13">
        <v>2020</v>
      </c>
      <c r="B35" s="13">
        <v>0</v>
      </c>
      <c r="C35" s="13">
        <f t="shared" si="1"/>
        <v>-239</v>
      </c>
      <c r="D35" s="68">
        <v>123</v>
      </c>
      <c r="E35" s="68"/>
      <c r="F35" s="69">
        <v>362</v>
      </c>
      <c r="G35" s="43">
        <v>0</v>
      </c>
      <c r="H35" s="13">
        <v>0</v>
      </c>
      <c r="I35" s="13">
        <v>0</v>
      </c>
      <c r="J35" s="13">
        <v>0</v>
      </c>
      <c r="K35" s="14">
        <v>0.581632653</v>
      </c>
      <c r="L35" s="13">
        <f t="shared" si="0"/>
        <v>0</v>
      </c>
      <c r="M35" s="15"/>
      <c r="N35" s="15"/>
    </row>
    <row r="36" spans="1:1023">
      <c r="A36" s="13">
        <v>2021</v>
      </c>
      <c r="B36" s="13">
        <v>0</v>
      </c>
      <c r="C36" s="13">
        <f t="shared" si="1"/>
        <v>43</v>
      </c>
      <c r="D36" s="68">
        <v>43</v>
      </c>
      <c r="E36" s="68"/>
      <c r="F36" s="69">
        <v>0</v>
      </c>
      <c r="G36" s="43">
        <v>0</v>
      </c>
      <c r="H36" s="13">
        <v>0</v>
      </c>
      <c r="I36" s="13">
        <v>0</v>
      </c>
      <c r="J36" s="13">
        <v>0</v>
      </c>
      <c r="K36" s="14">
        <v>0.55952380999999995</v>
      </c>
      <c r="L36" s="13">
        <f t="shared" si="0"/>
        <v>0</v>
      </c>
      <c r="M36" s="15"/>
      <c r="N36" s="15"/>
    </row>
    <row r="37" spans="1:1023">
      <c r="A37" s="13">
        <v>2022</v>
      </c>
      <c r="B37" s="13">
        <v>0</v>
      </c>
      <c r="C37" s="13">
        <f t="shared" si="1"/>
        <v>56</v>
      </c>
      <c r="D37" s="68">
        <v>56</v>
      </c>
      <c r="E37" s="68"/>
      <c r="F37" s="69">
        <v>0</v>
      </c>
      <c r="G37" s="43">
        <v>0</v>
      </c>
      <c r="H37" s="13">
        <v>0</v>
      </c>
      <c r="I37" s="13">
        <v>0</v>
      </c>
      <c r="J37" s="13">
        <v>0</v>
      </c>
      <c r="K37" s="14">
        <v>0.5</v>
      </c>
      <c r="L37" s="13">
        <f t="shared" si="0"/>
        <v>0</v>
      </c>
      <c r="M37" s="15"/>
      <c r="N37" s="15"/>
    </row>
    <row r="38" spans="1:1023">
      <c r="A38" s="13">
        <v>2023</v>
      </c>
      <c r="B38" s="13">
        <v>0</v>
      </c>
      <c r="C38" s="13">
        <f t="shared" si="1"/>
        <v>96</v>
      </c>
      <c r="D38" s="68">
        <v>96</v>
      </c>
      <c r="E38" s="68"/>
      <c r="F38" s="69">
        <v>0</v>
      </c>
      <c r="G38" s="43">
        <v>0</v>
      </c>
      <c r="H38" s="13">
        <v>0</v>
      </c>
      <c r="I38" s="13">
        <v>0</v>
      </c>
      <c r="J38" s="13">
        <v>0</v>
      </c>
      <c r="K38" s="14">
        <v>0.52873563199999996</v>
      </c>
      <c r="L38" s="13">
        <f t="shared" si="0"/>
        <v>1</v>
      </c>
      <c r="M38" s="15">
        <v>1</v>
      </c>
      <c r="N38" s="15"/>
    </row>
    <row r="39" spans="1:1023">
      <c r="A39" s="13">
        <v>2024</v>
      </c>
      <c r="B39" s="16"/>
      <c r="C39" s="13">
        <f t="shared" si="1"/>
        <v>23</v>
      </c>
      <c r="D39" s="68">
        <v>23</v>
      </c>
      <c r="E39" s="68"/>
      <c r="F39" s="17"/>
      <c r="G39" s="43">
        <v>0</v>
      </c>
      <c r="H39" s="17"/>
      <c r="I39" s="13">
        <v>0</v>
      </c>
      <c r="J39" s="13">
        <v>0</v>
      </c>
      <c r="K39" s="16"/>
      <c r="L39" s="16"/>
      <c r="M39" s="18"/>
      <c r="N39" s="18"/>
    </row>
    <row r="40" spans="1:1023">
      <c r="A40" s="13">
        <v>2025</v>
      </c>
      <c r="B40" s="16"/>
      <c r="C40" s="17"/>
      <c r="D40" s="17"/>
      <c r="E40" s="17"/>
      <c r="F40" s="17"/>
      <c r="G40" s="43">
        <v>0</v>
      </c>
      <c r="H40" s="17"/>
      <c r="I40" s="13">
        <v>0</v>
      </c>
      <c r="J40" s="13">
        <v>0</v>
      </c>
      <c r="K40" s="16"/>
      <c r="L40" s="16"/>
      <c r="M40" s="18"/>
      <c r="N40" s="18"/>
    </row>
    <row r="45" spans="1:1023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3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  <c r="AMI46" s="2"/>
    </row>
    <row r="47" spans="1:1023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  <c r="AMI47" s="2"/>
    </row>
    <row r="48" spans="1:1023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  <c r="AMI48" s="2"/>
    </row>
    <row r="49" spans="1:1023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  <c r="AMI49" s="2"/>
    </row>
    <row r="50" spans="1:1023">
      <c r="A50" s="13">
        <v>1992</v>
      </c>
      <c r="B50" s="13">
        <f>B7</f>
        <v>0</v>
      </c>
      <c r="C50" s="13">
        <f>C7</f>
        <v>127</v>
      </c>
      <c r="D50" s="13">
        <f t="shared" ref="D50:D81" si="2">G7</f>
        <v>0</v>
      </c>
      <c r="E50" s="13">
        <f t="shared" ref="E50:E81" si="3">H7</f>
        <v>1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0.64084507000000002</v>
      </c>
      <c r="I50" s="13">
        <f t="shared" ref="I50:I81" si="7">L7</f>
        <v>0</v>
      </c>
      <c r="AMI50" s="2"/>
    </row>
    <row r="51" spans="1:1023">
      <c r="A51" s="13">
        <v>1993</v>
      </c>
      <c r="B51" s="13">
        <f t="shared" ref="B51:C66" si="8">B8</f>
        <v>0</v>
      </c>
      <c r="C51" s="13">
        <f t="shared" si="8"/>
        <v>164</v>
      </c>
      <c r="D51" s="13">
        <f t="shared" si="2"/>
        <v>0</v>
      </c>
      <c r="E51" s="13">
        <f t="shared" si="3"/>
        <v>2</v>
      </c>
      <c r="F51" s="13">
        <f t="shared" si="4"/>
        <v>0</v>
      </c>
      <c r="G51" s="13">
        <f t="shared" si="5"/>
        <v>0</v>
      </c>
      <c r="H51" s="13">
        <f t="shared" si="6"/>
        <v>0.57377049199999997</v>
      </c>
      <c r="I51" s="13">
        <f t="shared" si="7"/>
        <v>0</v>
      </c>
      <c r="AMI51" s="2"/>
    </row>
    <row r="52" spans="1:1023">
      <c r="A52" s="13">
        <v>1994</v>
      </c>
      <c r="B52" s="13">
        <f t="shared" si="8"/>
        <v>0</v>
      </c>
      <c r="C52" s="13">
        <f t="shared" si="8"/>
        <v>155</v>
      </c>
      <c r="D52" s="13">
        <f t="shared" si="2"/>
        <v>0</v>
      </c>
      <c r="E52" s="13">
        <f t="shared" si="3"/>
        <v>2</v>
      </c>
      <c r="F52" s="13">
        <f t="shared" si="4"/>
        <v>0</v>
      </c>
      <c r="G52" s="13">
        <f t="shared" si="5"/>
        <v>0</v>
      </c>
      <c r="H52" s="13">
        <f t="shared" si="6"/>
        <v>0.61538461499999997</v>
      </c>
      <c r="I52" s="13">
        <f t="shared" si="7"/>
        <v>1</v>
      </c>
      <c r="AMI52" s="2"/>
    </row>
    <row r="53" spans="1:1023">
      <c r="A53" s="13">
        <v>1995</v>
      </c>
      <c r="B53" s="13">
        <f t="shared" si="8"/>
        <v>0</v>
      </c>
      <c r="C53" s="13">
        <f t="shared" si="8"/>
        <v>171</v>
      </c>
      <c r="D53" s="13">
        <f t="shared" si="2"/>
        <v>0</v>
      </c>
      <c r="E53" s="13">
        <f t="shared" si="3"/>
        <v>0</v>
      </c>
      <c r="F53" s="13">
        <f t="shared" si="4"/>
        <v>0</v>
      </c>
      <c r="G53" s="13">
        <f t="shared" si="5"/>
        <v>0</v>
      </c>
      <c r="H53" s="13">
        <f t="shared" si="6"/>
        <v>0.59210526299999999</v>
      </c>
      <c r="I53" s="13">
        <f t="shared" si="7"/>
        <v>0</v>
      </c>
      <c r="AMI53" s="2"/>
    </row>
    <row r="54" spans="1:1023">
      <c r="A54" s="13">
        <v>1996</v>
      </c>
      <c r="B54" s="13">
        <f t="shared" si="8"/>
        <v>0</v>
      </c>
      <c r="C54" s="13">
        <f t="shared" si="8"/>
        <v>170</v>
      </c>
      <c r="D54" s="13">
        <f t="shared" si="2"/>
        <v>0</v>
      </c>
      <c r="E54" s="13">
        <f t="shared" si="3"/>
        <v>0</v>
      </c>
      <c r="F54" s="13">
        <f t="shared" si="4"/>
        <v>0</v>
      </c>
      <c r="G54" s="13">
        <f t="shared" si="5"/>
        <v>0</v>
      </c>
      <c r="H54" s="13">
        <f t="shared" si="6"/>
        <v>0.65333333299999996</v>
      </c>
      <c r="I54" s="13">
        <f t="shared" si="7"/>
        <v>0</v>
      </c>
      <c r="AMI54" s="2"/>
    </row>
    <row r="55" spans="1:1023">
      <c r="A55" s="13">
        <v>1997</v>
      </c>
      <c r="B55" s="13">
        <f t="shared" si="8"/>
        <v>0</v>
      </c>
      <c r="C55" s="13">
        <f t="shared" si="8"/>
        <v>134</v>
      </c>
      <c r="D55" s="13">
        <f t="shared" si="2"/>
        <v>0</v>
      </c>
      <c r="E55" s="13">
        <f t="shared" si="3"/>
        <v>0</v>
      </c>
      <c r="F55" s="13">
        <f t="shared" si="4"/>
        <v>0</v>
      </c>
      <c r="G55" s="13">
        <f t="shared" si="5"/>
        <v>0</v>
      </c>
      <c r="H55" s="13">
        <f t="shared" si="6"/>
        <v>0.62328767100000004</v>
      </c>
      <c r="I55" s="13">
        <f t="shared" si="7"/>
        <v>1</v>
      </c>
      <c r="AMI55" s="2"/>
    </row>
    <row r="56" spans="1:1023">
      <c r="A56" s="13">
        <v>1998</v>
      </c>
      <c r="B56" s="13">
        <f t="shared" si="8"/>
        <v>0</v>
      </c>
      <c r="C56" s="13">
        <f t="shared" si="8"/>
        <v>113</v>
      </c>
      <c r="D56" s="13">
        <f t="shared" si="2"/>
        <v>0</v>
      </c>
      <c r="E56" s="13">
        <f t="shared" si="3"/>
        <v>0</v>
      </c>
      <c r="F56" s="13">
        <f t="shared" si="4"/>
        <v>0</v>
      </c>
      <c r="G56" s="13">
        <f t="shared" si="5"/>
        <v>0</v>
      </c>
      <c r="H56" s="13">
        <f t="shared" si="6"/>
        <v>0.66935483900000003</v>
      </c>
      <c r="I56" s="13">
        <f t="shared" si="7"/>
        <v>0</v>
      </c>
      <c r="AMI56" s="2"/>
    </row>
    <row r="57" spans="1:1023">
      <c r="A57" s="13">
        <v>1999</v>
      </c>
      <c r="B57" s="13">
        <f t="shared" si="8"/>
        <v>0</v>
      </c>
      <c r="C57" s="13">
        <f t="shared" si="8"/>
        <v>100</v>
      </c>
      <c r="D57" s="13">
        <f t="shared" si="2"/>
        <v>0</v>
      </c>
      <c r="E57" s="13">
        <f t="shared" si="3"/>
        <v>0</v>
      </c>
      <c r="F57" s="13">
        <f t="shared" si="4"/>
        <v>0</v>
      </c>
      <c r="G57" s="13">
        <f t="shared" si="5"/>
        <v>0</v>
      </c>
      <c r="H57" s="13">
        <f t="shared" si="6"/>
        <v>0.64285714299999996</v>
      </c>
      <c r="I57" s="13">
        <f t="shared" si="7"/>
        <v>1</v>
      </c>
      <c r="AMI57" s="2"/>
    </row>
    <row r="58" spans="1:1023">
      <c r="A58" s="13">
        <v>2000</v>
      </c>
      <c r="B58" s="13">
        <f t="shared" si="8"/>
        <v>0</v>
      </c>
      <c r="C58" s="13">
        <f t="shared" si="8"/>
        <v>68</v>
      </c>
      <c r="D58" s="13">
        <f t="shared" si="2"/>
        <v>0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0.66911764699999998</v>
      </c>
      <c r="I58" s="13">
        <f t="shared" si="7"/>
        <v>1</v>
      </c>
      <c r="AMI58" s="2"/>
    </row>
    <row r="59" spans="1:1023">
      <c r="A59" s="13">
        <v>2001</v>
      </c>
      <c r="B59" s="13">
        <f t="shared" si="8"/>
        <v>0</v>
      </c>
      <c r="C59" s="13">
        <f t="shared" si="8"/>
        <v>81</v>
      </c>
      <c r="D59" s="13">
        <f t="shared" si="2"/>
        <v>0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0.63235294099999995</v>
      </c>
      <c r="I59" s="13">
        <f t="shared" si="7"/>
        <v>2</v>
      </c>
      <c r="AMI59" s="2"/>
    </row>
    <row r="60" spans="1:1023">
      <c r="A60" s="13">
        <v>2002</v>
      </c>
      <c r="B60" s="13">
        <f t="shared" si="8"/>
        <v>0</v>
      </c>
      <c r="C60" s="13">
        <f t="shared" si="8"/>
        <v>122</v>
      </c>
      <c r="D60" s="13">
        <f t="shared" si="2"/>
        <v>0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0.64383561600000005</v>
      </c>
      <c r="I60" s="13">
        <f t="shared" si="7"/>
        <v>0</v>
      </c>
      <c r="AMI60" s="2"/>
    </row>
    <row r="61" spans="1:1023">
      <c r="A61" s="13">
        <v>2003</v>
      </c>
      <c r="B61" s="13">
        <f t="shared" si="8"/>
        <v>0</v>
      </c>
      <c r="C61" s="13">
        <f t="shared" si="8"/>
        <v>108</v>
      </c>
      <c r="D61" s="13">
        <f t="shared" si="2"/>
        <v>0</v>
      </c>
      <c r="E61" s="13">
        <f t="shared" si="3"/>
        <v>0</v>
      </c>
      <c r="F61" s="13">
        <f t="shared" si="4"/>
        <v>0</v>
      </c>
      <c r="G61" s="13">
        <f t="shared" si="5"/>
        <v>0</v>
      </c>
      <c r="H61" s="13">
        <f t="shared" si="6"/>
        <v>0.63157894699999995</v>
      </c>
      <c r="I61" s="13">
        <f t="shared" si="7"/>
        <v>1</v>
      </c>
      <c r="AMI61" s="2"/>
    </row>
    <row r="62" spans="1:1023">
      <c r="A62" s="13">
        <v>2004</v>
      </c>
      <c r="B62" s="13">
        <f t="shared" si="8"/>
        <v>0</v>
      </c>
      <c r="C62" s="13">
        <f t="shared" si="8"/>
        <v>158</v>
      </c>
      <c r="D62" s="13">
        <f t="shared" si="2"/>
        <v>0</v>
      </c>
      <c r="E62" s="13">
        <f t="shared" si="3"/>
        <v>0</v>
      </c>
      <c r="F62" s="13">
        <f t="shared" si="4"/>
        <v>0</v>
      </c>
      <c r="G62" s="13">
        <f t="shared" si="5"/>
        <v>0</v>
      </c>
      <c r="H62" s="13">
        <f t="shared" si="6"/>
        <v>0.61971830999999999</v>
      </c>
      <c r="I62" s="13">
        <f t="shared" si="7"/>
        <v>2</v>
      </c>
      <c r="AMI62" s="2"/>
    </row>
    <row r="63" spans="1:1023">
      <c r="A63" s="13">
        <v>2005</v>
      </c>
      <c r="B63" s="13">
        <f t="shared" si="8"/>
        <v>0</v>
      </c>
      <c r="C63" s="13">
        <f t="shared" si="8"/>
        <v>158</v>
      </c>
      <c r="D63" s="13">
        <f t="shared" si="2"/>
        <v>0</v>
      </c>
      <c r="E63" s="13">
        <f t="shared" si="3"/>
        <v>0</v>
      </c>
      <c r="F63" s="13">
        <f t="shared" si="4"/>
        <v>0</v>
      </c>
      <c r="G63" s="13">
        <f t="shared" si="5"/>
        <v>0</v>
      </c>
      <c r="H63" s="13">
        <f t="shared" si="6"/>
        <v>0.62837837799999996</v>
      </c>
      <c r="I63" s="13">
        <f t="shared" si="7"/>
        <v>0</v>
      </c>
      <c r="AMI63" s="2"/>
    </row>
    <row r="64" spans="1:1023">
      <c r="A64" s="13">
        <v>2006</v>
      </c>
      <c r="B64" s="13">
        <f t="shared" si="8"/>
        <v>0</v>
      </c>
      <c r="C64" s="13">
        <f t="shared" si="8"/>
        <v>123</v>
      </c>
      <c r="D64" s="13">
        <f t="shared" si="2"/>
        <v>0</v>
      </c>
      <c r="E64" s="13">
        <f t="shared" si="3"/>
        <v>0</v>
      </c>
      <c r="F64" s="13">
        <f t="shared" si="4"/>
        <v>0</v>
      </c>
      <c r="G64" s="13">
        <f t="shared" si="5"/>
        <v>0</v>
      </c>
      <c r="H64" s="13">
        <f t="shared" si="6"/>
        <v>0.68181818199999999</v>
      </c>
      <c r="I64" s="13">
        <f t="shared" si="7"/>
        <v>1</v>
      </c>
      <c r="AMI64" s="2"/>
    </row>
    <row r="65" spans="1:1023">
      <c r="A65" s="13">
        <v>2007</v>
      </c>
      <c r="B65" s="13">
        <f t="shared" si="8"/>
        <v>0</v>
      </c>
      <c r="C65" s="13">
        <f t="shared" si="8"/>
        <v>142</v>
      </c>
      <c r="D65" s="13">
        <f t="shared" si="2"/>
        <v>0</v>
      </c>
      <c r="E65" s="13">
        <f t="shared" si="3"/>
        <v>0</v>
      </c>
      <c r="F65" s="13">
        <f t="shared" si="4"/>
        <v>0</v>
      </c>
      <c r="G65" s="13">
        <f t="shared" si="5"/>
        <v>0</v>
      </c>
      <c r="H65" s="13">
        <f t="shared" si="6"/>
        <v>0.62820512799999995</v>
      </c>
      <c r="I65" s="13">
        <f t="shared" si="7"/>
        <v>1</v>
      </c>
      <c r="AMI65" s="2"/>
    </row>
    <row r="66" spans="1:1023">
      <c r="A66" s="13">
        <v>2008</v>
      </c>
      <c r="B66" s="13">
        <f t="shared" si="8"/>
        <v>0</v>
      </c>
      <c r="C66" s="13">
        <f t="shared" si="8"/>
        <v>148</v>
      </c>
      <c r="D66" s="13">
        <f t="shared" si="2"/>
        <v>0</v>
      </c>
      <c r="E66" s="13">
        <f t="shared" si="3"/>
        <v>0</v>
      </c>
      <c r="F66" s="13">
        <f t="shared" si="4"/>
        <v>0</v>
      </c>
      <c r="G66" s="13">
        <f t="shared" si="5"/>
        <v>0</v>
      </c>
      <c r="H66" s="13">
        <f t="shared" si="6"/>
        <v>0.62</v>
      </c>
      <c r="I66" s="13">
        <f t="shared" si="7"/>
        <v>2</v>
      </c>
      <c r="AMI66" s="2"/>
    </row>
    <row r="67" spans="1:1023">
      <c r="A67" s="13">
        <v>2009</v>
      </c>
      <c r="B67" s="13">
        <f t="shared" ref="B67:C81" si="9">B24</f>
        <v>0</v>
      </c>
      <c r="C67" s="13">
        <f t="shared" si="9"/>
        <v>118</v>
      </c>
      <c r="D67" s="13">
        <f t="shared" si="2"/>
        <v>0</v>
      </c>
      <c r="E67" s="13">
        <f t="shared" si="3"/>
        <v>0</v>
      </c>
      <c r="F67" s="13">
        <f t="shared" si="4"/>
        <v>0</v>
      </c>
      <c r="G67" s="13">
        <f t="shared" si="5"/>
        <v>0</v>
      </c>
      <c r="H67" s="13">
        <f t="shared" si="6"/>
        <v>0.58088235300000002</v>
      </c>
      <c r="I67" s="13">
        <f t="shared" si="7"/>
        <v>0</v>
      </c>
      <c r="AMI67" s="2"/>
    </row>
    <row r="68" spans="1:1023">
      <c r="A68" s="13">
        <v>2010</v>
      </c>
      <c r="B68" s="13">
        <f t="shared" si="9"/>
        <v>0</v>
      </c>
      <c r="C68" s="13">
        <f t="shared" si="9"/>
        <v>148</v>
      </c>
      <c r="D68" s="13">
        <f t="shared" si="2"/>
        <v>0</v>
      </c>
      <c r="E68" s="13">
        <f t="shared" si="3"/>
        <v>0</v>
      </c>
      <c r="F68" s="13">
        <f t="shared" si="4"/>
        <v>0</v>
      </c>
      <c r="G68" s="13">
        <f t="shared" si="5"/>
        <v>0</v>
      </c>
      <c r="H68" s="13">
        <f t="shared" si="6"/>
        <v>0.58450704200000003</v>
      </c>
      <c r="I68" s="13">
        <f t="shared" si="7"/>
        <v>2</v>
      </c>
      <c r="AMI68" s="2"/>
    </row>
    <row r="69" spans="1:1023">
      <c r="A69" s="13">
        <v>2011</v>
      </c>
      <c r="B69" s="13">
        <f t="shared" si="9"/>
        <v>0</v>
      </c>
      <c r="C69" s="13">
        <f t="shared" si="9"/>
        <v>154</v>
      </c>
      <c r="D69" s="13">
        <f t="shared" si="2"/>
        <v>0</v>
      </c>
      <c r="E69" s="13">
        <f t="shared" si="3"/>
        <v>0</v>
      </c>
      <c r="F69" s="13">
        <f t="shared" si="4"/>
        <v>0</v>
      </c>
      <c r="G69" s="13">
        <f t="shared" si="5"/>
        <v>0</v>
      </c>
      <c r="H69" s="13">
        <f t="shared" si="6"/>
        <v>0.64492753599999997</v>
      </c>
      <c r="I69" s="13">
        <f t="shared" si="7"/>
        <v>3</v>
      </c>
      <c r="AMI69" s="2"/>
    </row>
    <row r="70" spans="1:1023">
      <c r="A70" s="13">
        <v>2012</v>
      </c>
      <c r="B70" s="13">
        <f t="shared" si="9"/>
        <v>0</v>
      </c>
      <c r="C70" s="13">
        <f t="shared" si="9"/>
        <v>187</v>
      </c>
      <c r="D70" s="13">
        <f t="shared" si="2"/>
        <v>0</v>
      </c>
      <c r="E70" s="13">
        <f t="shared" si="3"/>
        <v>0</v>
      </c>
      <c r="F70" s="13">
        <f t="shared" si="4"/>
        <v>0</v>
      </c>
      <c r="G70" s="13">
        <f t="shared" si="5"/>
        <v>0</v>
      </c>
      <c r="H70" s="13">
        <f t="shared" si="6"/>
        <v>0.57638888899999996</v>
      </c>
      <c r="I70" s="13">
        <f t="shared" si="7"/>
        <v>0</v>
      </c>
      <c r="AMI70" s="2"/>
    </row>
    <row r="71" spans="1:1023">
      <c r="A71" s="13">
        <v>2013</v>
      </c>
      <c r="B71" s="13">
        <f t="shared" si="9"/>
        <v>0</v>
      </c>
      <c r="C71" s="13">
        <f t="shared" si="9"/>
        <v>204</v>
      </c>
      <c r="D71" s="13">
        <f t="shared" si="2"/>
        <v>0</v>
      </c>
      <c r="E71" s="13">
        <f t="shared" si="3"/>
        <v>0</v>
      </c>
      <c r="F71" s="13">
        <f t="shared" si="4"/>
        <v>0</v>
      </c>
      <c r="G71" s="13">
        <f t="shared" si="5"/>
        <v>0</v>
      </c>
      <c r="H71" s="13">
        <f t="shared" si="6"/>
        <v>0.59375</v>
      </c>
      <c r="I71" s="13">
        <f t="shared" si="7"/>
        <v>1</v>
      </c>
      <c r="AMI71" s="2"/>
    </row>
    <row r="72" spans="1:1023">
      <c r="A72" s="13">
        <v>2014</v>
      </c>
      <c r="B72" s="13">
        <f t="shared" si="9"/>
        <v>0</v>
      </c>
      <c r="C72" s="13">
        <f t="shared" si="9"/>
        <v>170</v>
      </c>
      <c r="D72" s="13">
        <f t="shared" si="2"/>
        <v>0</v>
      </c>
      <c r="E72" s="13">
        <f t="shared" si="3"/>
        <v>0</v>
      </c>
      <c r="F72" s="13">
        <f t="shared" si="4"/>
        <v>0</v>
      </c>
      <c r="G72" s="13">
        <f t="shared" si="5"/>
        <v>0</v>
      </c>
      <c r="H72" s="13">
        <f t="shared" si="6"/>
        <v>0.58333333300000001</v>
      </c>
      <c r="I72" s="13">
        <f t="shared" si="7"/>
        <v>1</v>
      </c>
      <c r="AMI72" s="2"/>
    </row>
    <row r="73" spans="1:1023">
      <c r="A73" s="13">
        <v>2015</v>
      </c>
      <c r="B73" s="13">
        <f t="shared" si="9"/>
        <v>0</v>
      </c>
      <c r="C73" s="13">
        <f t="shared" si="9"/>
        <v>182</v>
      </c>
      <c r="D73" s="13">
        <f t="shared" si="2"/>
        <v>0</v>
      </c>
      <c r="E73" s="13">
        <f t="shared" si="3"/>
        <v>0</v>
      </c>
      <c r="F73" s="13">
        <f t="shared" si="4"/>
        <v>0</v>
      </c>
      <c r="G73" s="13">
        <f t="shared" si="5"/>
        <v>0</v>
      </c>
      <c r="H73" s="13">
        <f t="shared" si="6"/>
        <v>0.57792207799999995</v>
      </c>
      <c r="I73" s="13">
        <f t="shared" si="7"/>
        <v>2</v>
      </c>
      <c r="AMI73" s="2"/>
    </row>
    <row r="74" spans="1:1023">
      <c r="A74" s="13">
        <v>2016</v>
      </c>
      <c r="B74" s="13">
        <f t="shared" si="9"/>
        <v>0</v>
      </c>
      <c r="C74" s="13">
        <f t="shared" si="9"/>
        <v>173</v>
      </c>
      <c r="D74" s="13">
        <f t="shared" si="2"/>
        <v>0</v>
      </c>
      <c r="E74" s="13">
        <f t="shared" si="3"/>
        <v>0</v>
      </c>
      <c r="F74" s="13">
        <f t="shared" si="4"/>
        <v>0</v>
      </c>
      <c r="G74" s="13">
        <f t="shared" si="5"/>
        <v>0</v>
      </c>
      <c r="H74" s="13">
        <f t="shared" si="6"/>
        <v>0.550632911</v>
      </c>
      <c r="I74" s="13">
        <f t="shared" si="7"/>
        <v>1</v>
      </c>
      <c r="AMI74" s="2"/>
    </row>
    <row r="75" spans="1:1023">
      <c r="A75" s="13">
        <v>2017</v>
      </c>
      <c r="B75" s="13">
        <f t="shared" si="9"/>
        <v>0</v>
      </c>
      <c r="C75" s="13">
        <f t="shared" si="9"/>
        <v>134</v>
      </c>
      <c r="D75" s="13">
        <f t="shared" si="2"/>
        <v>0</v>
      </c>
      <c r="E75" s="13">
        <f t="shared" si="3"/>
        <v>0</v>
      </c>
      <c r="F75" s="13">
        <f t="shared" si="4"/>
        <v>0</v>
      </c>
      <c r="G75" s="13">
        <f t="shared" si="5"/>
        <v>0</v>
      </c>
      <c r="H75" s="13">
        <f t="shared" si="6"/>
        <v>0.61827957</v>
      </c>
      <c r="I75" s="13">
        <f t="shared" si="7"/>
        <v>0</v>
      </c>
      <c r="AMI75" s="2"/>
    </row>
    <row r="76" spans="1:1023">
      <c r="A76" s="13">
        <v>2018</v>
      </c>
      <c r="B76" s="13">
        <f t="shared" si="9"/>
        <v>0</v>
      </c>
      <c r="C76" s="13">
        <f t="shared" si="9"/>
        <v>136</v>
      </c>
      <c r="D76" s="13">
        <f t="shared" si="2"/>
        <v>0</v>
      </c>
      <c r="E76" s="13">
        <f t="shared" si="3"/>
        <v>0</v>
      </c>
      <c r="F76" s="13">
        <f t="shared" si="4"/>
        <v>0</v>
      </c>
      <c r="G76" s="13">
        <f t="shared" si="5"/>
        <v>0</v>
      </c>
      <c r="H76" s="13">
        <f t="shared" si="6"/>
        <v>0.62980769199999997</v>
      </c>
      <c r="I76" s="13">
        <f t="shared" si="7"/>
        <v>1</v>
      </c>
      <c r="AMI76" s="2"/>
    </row>
    <row r="77" spans="1:1023">
      <c r="A77" s="13">
        <v>2019</v>
      </c>
      <c r="B77" s="13">
        <f t="shared" si="9"/>
        <v>0</v>
      </c>
      <c r="C77" s="13">
        <f t="shared" si="9"/>
        <v>144</v>
      </c>
      <c r="D77" s="13">
        <f t="shared" si="2"/>
        <v>0</v>
      </c>
      <c r="E77" s="13">
        <f t="shared" si="3"/>
        <v>0</v>
      </c>
      <c r="F77" s="13">
        <f t="shared" si="4"/>
        <v>0</v>
      </c>
      <c r="G77" s="13">
        <f t="shared" si="5"/>
        <v>0</v>
      </c>
      <c r="H77" s="13">
        <f t="shared" si="6"/>
        <v>0.571428571</v>
      </c>
      <c r="I77" s="13">
        <f t="shared" si="7"/>
        <v>2</v>
      </c>
      <c r="AMI77" s="2"/>
    </row>
    <row r="78" spans="1:1023">
      <c r="A78" s="13">
        <v>2020</v>
      </c>
      <c r="B78" s="13">
        <f t="shared" si="9"/>
        <v>0</v>
      </c>
      <c r="C78" s="13">
        <f t="shared" si="9"/>
        <v>-239</v>
      </c>
      <c r="D78" s="13">
        <f t="shared" si="2"/>
        <v>0</v>
      </c>
      <c r="E78" s="13">
        <f t="shared" si="3"/>
        <v>0</v>
      </c>
      <c r="F78" s="13">
        <f t="shared" si="4"/>
        <v>0</v>
      </c>
      <c r="G78" s="13">
        <f t="shared" si="5"/>
        <v>0</v>
      </c>
      <c r="H78" s="13">
        <f t="shared" si="6"/>
        <v>0.581632653</v>
      </c>
      <c r="I78" s="13">
        <f t="shared" si="7"/>
        <v>0</v>
      </c>
      <c r="AMI78" s="2"/>
    </row>
    <row r="79" spans="1:1023">
      <c r="A79" s="13">
        <v>2021</v>
      </c>
      <c r="B79" s="13">
        <f t="shared" si="9"/>
        <v>0</v>
      </c>
      <c r="C79" s="13">
        <f t="shared" si="9"/>
        <v>43</v>
      </c>
      <c r="D79" s="13">
        <f t="shared" si="2"/>
        <v>0</v>
      </c>
      <c r="E79" s="13">
        <f t="shared" si="3"/>
        <v>0</v>
      </c>
      <c r="F79" s="13">
        <f t="shared" si="4"/>
        <v>0</v>
      </c>
      <c r="G79" s="13">
        <f t="shared" si="5"/>
        <v>0</v>
      </c>
      <c r="H79" s="13">
        <f t="shared" si="6"/>
        <v>0.55952380999999995</v>
      </c>
      <c r="I79" s="13">
        <f t="shared" si="7"/>
        <v>0</v>
      </c>
      <c r="AMI79" s="2"/>
    </row>
    <row r="80" spans="1:1023">
      <c r="A80" s="13">
        <v>2022</v>
      </c>
      <c r="B80" s="13">
        <f t="shared" si="9"/>
        <v>0</v>
      </c>
      <c r="C80" s="13">
        <f t="shared" si="9"/>
        <v>56</v>
      </c>
      <c r="D80" s="13">
        <f t="shared" si="2"/>
        <v>0</v>
      </c>
      <c r="E80" s="13">
        <f t="shared" si="3"/>
        <v>0</v>
      </c>
      <c r="F80" s="13">
        <f t="shared" si="4"/>
        <v>0</v>
      </c>
      <c r="G80" s="13">
        <f t="shared" si="5"/>
        <v>0</v>
      </c>
      <c r="H80" s="13">
        <f t="shared" si="6"/>
        <v>0.5</v>
      </c>
      <c r="I80" s="13">
        <f t="shared" si="7"/>
        <v>0</v>
      </c>
      <c r="AMI80" s="2"/>
    </row>
    <row r="81" spans="1:1023">
      <c r="A81" s="13">
        <v>2023</v>
      </c>
      <c r="B81" s="13">
        <f t="shared" si="9"/>
        <v>0</v>
      </c>
      <c r="C81" s="13">
        <f t="shared" si="9"/>
        <v>96</v>
      </c>
      <c r="D81" s="13">
        <f t="shared" si="2"/>
        <v>0</v>
      </c>
      <c r="E81" s="13">
        <f t="shared" si="3"/>
        <v>0</v>
      </c>
      <c r="F81" s="13">
        <f t="shared" si="4"/>
        <v>0</v>
      </c>
      <c r="G81" s="13">
        <f t="shared" si="5"/>
        <v>0</v>
      </c>
      <c r="H81" s="13">
        <f t="shared" si="6"/>
        <v>0.52873563199999996</v>
      </c>
      <c r="I81" s="13">
        <f t="shared" si="7"/>
        <v>1</v>
      </c>
      <c r="AMI81" s="2"/>
    </row>
    <row r="82" spans="1:1023">
      <c r="AMI82" s="2"/>
    </row>
    <row r="83" spans="1:1023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3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  <c r="AMI84" s="2"/>
    </row>
    <row r="85" spans="1:1023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  <c r="AMI85" s="2"/>
    </row>
    <row r="86" spans="1:1023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  <c r="AMI86" s="2"/>
    </row>
    <row r="87" spans="1:1023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  <c r="AMI87" s="2"/>
    </row>
    <row r="88" spans="1:1023">
      <c r="A88" s="13">
        <v>1992</v>
      </c>
      <c r="B88" s="13">
        <f t="shared" ref="B88:B119" si="10">-B50</f>
        <v>0</v>
      </c>
      <c r="C88" s="13">
        <f t="shared" ref="C88:C119" si="11">C50</f>
        <v>127</v>
      </c>
      <c r="D88" s="13">
        <f t="shared" ref="D88:D119" si="12">D50</f>
        <v>0</v>
      </c>
      <c r="E88" s="13">
        <f>-E50</f>
        <v>-1</v>
      </c>
      <c r="F88" s="13">
        <f>-F50</f>
        <v>0</v>
      </c>
      <c r="G88" s="13">
        <f t="shared" ref="G88:I103" si="13">G50</f>
        <v>0</v>
      </c>
      <c r="H88" s="13">
        <f t="shared" si="13"/>
        <v>0.64084507000000002</v>
      </c>
      <c r="I88" s="13">
        <f t="shared" si="13"/>
        <v>0</v>
      </c>
      <c r="AMI88" s="2"/>
    </row>
    <row r="89" spans="1:1023">
      <c r="A89" s="13">
        <v>1993</v>
      </c>
      <c r="B89" s="13">
        <f t="shared" si="10"/>
        <v>0</v>
      </c>
      <c r="C89" s="13">
        <f t="shared" si="11"/>
        <v>164</v>
      </c>
      <c r="D89" s="13">
        <f t="shared" si="12"/>
        <v>0</v>
      </c>
      <c r="E89" s="13">
        <f t="shared" ref="E89:F104" si="14">-E51</f>
        <v>-2</v>
      </c>
      <c r="F89" s="13">
        <f t="shared" si="14"/>
        <v>0</v>
      </c>
      <c r="G89" s="13">
        <f t="shared" si="13"/>
        <v>0</v>
      </c>
      <c r="H89" s="13">
        <f t="shared" si="13"/>
        <v>0.57377049199999997</v>
      </c>
      <c r="I89" s="13">
        <f t="shared" si="13"/>
        <v>0</v>
      </c>
      <c r="AMI89" s="2"/>
    </row>
    <row r="90" spans="1:1023">
      <c r="A90" s="13">
        <v>1994</v>
      </c>
      <c r="B90" s="13">
        <f t="shared" si="10"/>
        <v>0</v>
      </c>
      <c r="C90" s="13">
        <f t="shared" si="11"/>
        <v>155</v>
      </c>
      <c r="D90" s="13">
        <f t="shared" si="12"/>
        <v>0</v>
      </c>
      <c r="E90" s="13">
        <f t="shared" si="14"/>
        <v>-2</v>
      </c>
      <c r="F90" s="13">
        <f t="shared" si="14"/>
        <v>0</v>
      </c>
      <c r="G90" s="13">
        <f t="shared" si="13"/>
        <v>0</v>
      </c>
      <c r="H90" s="13">
        <f t="shared" si="13"/>
        <v>0.61538461499999997</v>
      </c>
      <c r="I90" s="13">
        <f t="shared" si="13"/>
        <v>1</v>
      </c>
      <c r="AMI90" s="2"/>
    </row>
    <row r="91" spans="1:1023">
      <c r="A91" s="13">
        <v>1995</v>
      </c>
      <c r="B91" s="13">
        <f t="shared" si="10"/>
        <v>0</v>
      </c>
      <c r="C91" s="13">
        <f t="shared" si="11"/>
        <v>171</v>
      </c>
      <c r="D91" s="13">
        <f t="shared" si="12"/>
        <v>0</v>
      </c>
      <c r="E91" s="13">
        <f t="shared" si="14"/>
        <v>0</v>
      </c>
      <c r="F91" s="13">
        <f t="shared" si="14"/>
        <v>0</v>
      </c>
      <c r="G91" s="13">
        <f t="shared" si="13"/>
        <v>0</v>
      </c>
      <c r="H91" s="13">
        <f t="shared" si="13"/>
        <v>0.59210526299999999</v>
      </c>
      <c r="I91" s="13">
        <f t="shared" si="13"/>
        <v>0</v>
      </c>
      <c r="AMI91" s="2"/>
    </row>
    <row r="92" spans="1:1023">
      <c r="A92" s="13">
        <v>1996</v>
      </c>
      <c r="B92" s="13">
        <f t="shared" si="10"/>
        <v>0</v>
      </c>
      <c r="C92" s="13">
        <f t="shared" si="11"/>
        <v>170</v>
      </c>
      <c r="D92" s="13">
        <f t="shared" si="12"/>
        <v>0</v>
      </c>
      <c r="E92" s="13">
        <f t="shared" si="14"/>
        <v>0</v>
      </c>
      <c r="F92" s="13">
        <f t="shared" si="14"/>
        <v>0</v>
      </c>
      <c r="G92" s="13">
        <f t="shared" si="13"/>
        <v>0</v>
      </c>
      <c r="H92" s="13">
        <f t="shared" si="13"/>
        <v>0.65333333299999996</v>
      </c>
      <c r="I92" s="13">
        <f t="shared" si="13"/>
        <v>0</v>
      </c>
      <c r="AMI92" s="2"/>
    </row>
    <row r="93" spans="1:1023">
      <c r="A93" s="13">
        <v>1997</v>
      </c>
      <c r="B93" s="13">
        <f t="shared" si="10"/>
        <v>0</v>
      </c>
      <c r="C93" s="13">
        <f t="shared" si="11"/>
        <v>134</v>
      </c>
      <c r="D93" s="13">
        <f t="shared" si="12"/>
        <v>0</v>
      </c>
      <c r="E93" s="13">
        <f t="shared" si="14"/>
        <v>0</v>
      </c>
      <c r="F93" s="13">
        <f t="shared" si="14"/>
        <v>0</v>
      </c>
      <c r="G93" s="13">
        <f t="shared" si="13"/>
        <v>0</v>
      </c>
      <c r="H93" s="13">
        <f t="shared" si="13"/>
        <v>0.62328767100000004</v>
      </c>
      <c r="I93" s="13">
        <f t="shared" si="13"/>
        <v>1</v>
      </c>
      <c r="AMI93" s="2"/>
    </row>
    <row r="94" spans="1:1023">
      <c r="A94" s="13">
        <v>1998</v>
      </c>
      <c r="B94" s="13">
        <f t="shared" si="10"/>
        <v>0</v>
      </c>
      <c r="C94" s="13">
        <f t="shared" si="11"/>
        <v>113</v>
      </c>
      <c r="D94" s="13">
        <f t="shared" si="12"/>
        <v>0</v>
      </c>
      <c r="E94" s="13">
        <f t="shared" si="14"/>
        <v>0</v>
      </c>
      <c r="F94" s="13">
        <f t="shared" si="14"/>
        <v>0</v>
      </c>
      <c r="G94" s="13">
        <f t="shared" si="13"/>
        <v>0</v>
      </c>
      <c r="H94" s="13">
        <f t="shared" si="13"/>
        <v>0.66935483900000003</v>
      </c>
      <c r="I94" s="13">
        <f t="shared" si="13"/>
        <v>0</v>
      </c>
      <c r="AMI94" s="2"/>
    </row>
    <row r="95" spans="1:1023">
      <c r="A95" s="13">
        <v>1999</v>
      </c>
      <c r="B95" s="13">
        <f t="shared" si="10"/>
        <v>0</v>
      </c>
      <c r="C95" s="13">
        <f t="shared" si="11"/>
        <v>100</v>
      </c>
      <c r="D95" s="13">
        <f t="shared" si="12"/>
        <v>0</v>
      </c>
      <c r="E95" s="13">
        <f t="shared" si="14"/>
        <v>0</v>
      </c>
      <c r="F95" s="13">
        <f t="shared" si="14"/>
        <v>0</v>
      </c>
      <c r="G95" s="13">
        <f t="shared" si="13"/>
        <v>0</v>
      </c>
      <c r="H95" s="13">
        <f t="shared" si="13"/>
        <v>0.64285714299999996</v>
      </c>
      <c r="I95" s="13">
        <f t="shared" si="13"/>
        <v>1</v>
      </c>
      <c r="AMI95" s="2"/>
    </row>
    <row r="96" spans="1:1023">
      <c r="A96" s="13">
        <v>2000</v>
      </c>
      <c r="B96" s="13">
        <f t="shared" si="10"/>
        <v>0</v>
      </c>
      <c r="C96" s="13">
        <f t="shared" si="11"/>
        <v>68</v>
      </c>
      <c r="D96" s="13">
        <f t="shared" si="12"/>
        <v>0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0.66911764699999998</v>
      </c>
      <c r="I96" s="13">
        <f t="shared" si="13"/>
        <v>1</v>
      </c>
      <c r="AMI96" s="2"/>
    </row>
    <row r="97" spans="1:1023">
      <c r="A97" s="13">
        <v>2001</v>
      </c>
      <c r="B97" s="13">
        <f t="shared" si="10"/>
        <v>0</v>
      </c>
      <c r="C97" s="13">
        <f t="shared" si="11"/>
        <v>81</v>
      </c>
      <c r="D97" s="13">
        <f t="shared" si="12"/>
        <v>0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0.63235294099999995</v>
      </c>
      <c r="I97" s="13">
        <f t="shared" si="13"/>
        <v>2</v>
      </c>
      <c r="AMI97" s="2"/>
    </row>
    <row r="98" spans="1:1023">
      <c r="A98" s="13">
        <v>2002</v>
      </c>
      <c r="B98" s="13">
        <f t="shared" si="10"/>
        <v>0</v>
      </c>
      <c r="C98" s="13">
        <f t="shared" si="11"/>
        <v>122</v>
      </c>
      <c r="D98" s="13">
        <f t="shared" si="12"/>
        <v>0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0.64383561600000005</v>
      </c>
      <c r="I98" s="13">
        <f t="shared" si="13"/>
        <v>0</v>
      </c>
      <c r="AMI98" s="2"/>
    </row>
    <row r="99" spans="1:1023">
      <c r="A99" s="13">
        <v>2003</v>
      </c>
      <c r="B99" s="13">
        <f t="shared" si="10"/>
        <v>0</v>
      </c>
      <c r="C99" s="13">
        <f t="shared" si="11"/>
        <v>108</v>
      </c>
      <c r="D99" s="13">
        <f t="shared" si="12"/>
        <v>0</v>
      </c>
      <c r="E99" s="13">
        <f t="shared" si="14"/>
        <v>0</v>
      </c>
      <c r="F99" s="13">
        <f t="shared" si="14"/>
        <v>0</v>
      </c>
      <c r="G99" s="13">
        <f t="shared" si="13"/>
        <v>0</v>
      </c>
      <c r="H99" s="13">
        <f t="shared" si="13"/>
        <v>0.63157894699999995</v>
      </c>
      <c r="I99" s="13">
        <f t="shared" si="13"/>
        <v>1</v>
      </c>
      <c r="AMI99" s="2"/>
    </row>
    <row r="100" spans="1:1023">
      <c r="A100" s="13">
        <v>2004</v>
      </c>
      <c r="B100" s="13">
        <f t="shared" si="10"/>
        <v>0</v>
      </c>
      <c r="C100" s="13">
        <f t="shared" si="11"/>
        <v>158</v>
      </c>
      <c r="D100" s="13">
        <f t="shared" si="12"/>
        <v>0</v>
      </c>
      <c r="E100" s="13">
        <f t="shared" si="14"/>
        <v>0</v>
      </c>
      <c r="F100" s="13">
        <f t="shared" si="14"/>
        <v>0</v>
      </c>
      <c r="G100" s="13">
        <f t="shared" si="13"/>
        <v>0</v>
      </c>
      <c r="H100" s="13">
        <f t="shared" si="13"/>
        <v>0.61971830999999999</v>
      </c>
      <c r="I100" s="13">
        <f t="shared" si="13"/>
        <v>2</v>
      </c>
      <c r="AMI100" s="2"/>
    </row>
    <row r="101" spans="1:1023">
      <c r="A101" s="13">
        <v>2005</v>
      </c>
      <c r="B101" s="13">
        <f t="shared" si="10"/>
        <v>0</v>
      </c>
      <c r="C101" s="13">
        <f t="shared" si="11"/>
        <v>158</v>
      </c>
      <c r="D101" s="13">
        <f t="shared" si="12"/>
        <v>0</v>
      </c>
      <c r="E101" s="13">
        <f t="shared" si="14"/>
        <v>0</v>
      </c>
      <c r="F101" s="13">
        <f t="shared" si="14"/>
        <v>0</v>
      </c>
      <c r="G101" s="13">
        <f t="shared" si="13"/>
        <v>0</v>
      </c>
      <c r="H101" s="13">
        <f t="shared" si="13"/>
        <v>0.62837837799999996</v>
      </c>
      <c r="I101" s="13">
        <f t="shared" si="13"/>
        <v>0</v>
      </c>
      <c r="AMI101" s="2"/>
    </row>
    <row r="102" spans="1:1023">
      <c r="A102" s="13">
        <v>2006</v>
      </c>
      <c r="B102" s="13">
        <f t="shared" si="10"/>
        <v>0</v>
      </c>
      <c r="C102" s="13">
        <f t="shared" si="11"/>
        <v>123</v>
      </c>
      <c r="D102" s="13">
        <f t="shared" si="12"/>
        <v>0</v>
      </c>
      <c r="E102" s="13">
        <f t="shared" si="14"/>
        <v>0</v>
      </c>
      <c r="F102" s="13">
        <f t="shared" si="14"/>
        <v>0</v>
      </c>
      <c r="G102" s="13">
        <f t="shared" si="13"/>
        <v>0</v>
      </c>
      <c r="H102" s="13">
        <f t="shared" si="13"/>
        <v>0.68181818199999999</v>
      </c>
      <c r="I102" s="13">
        <f t="shared" si="13"/>
        <v>1</v>
      </c>
      <c r="AMI102" s="2"/>
    </row>
    <row r="103" spans="1:1023">
      <c r="A103" s="13">
        <v>2007</v>
      </c>
      <c r="B103" s="13">
        <f t="shared" si="10"/>
        <v>0</v>
      </c>
      <c r="C103" s="13">
        <f t="shared" si="11"/>
        <v>142</v>
      </c>
      <c r="D103" s="13">
        <f t="shared" si="12"/>
        <v>0</v>
      </c>
      <c r="E103" s="13">
        <f t="shared" si="14"/>
        <v>0</v>
      </c>
      <c r="F103" s="13">
        <f t="shared" si="14"/>
        <v>0</v>
      </c>
      <c r="G103" s="13">
        <f t="shared" si="13"/>
        <v>0</v>
      </c>
      <c r="H103" s="13">
        <f t="shared" si="13"/>
        <v>0.62820512799999995</v>
      </c>
      <c r="I103" s="13">
        <f t="shared" si="13"/>
        <v>1</v>
      </c>
      <c r="AMI103" s="2"/>
    </row>
    <row r="104" spans="1:1023">
      <c r="A104" s="13">
        <v>2008</v>
      </c>
      <c r="B104" s="13">
        <f t="shared" si="10"/>
        <v>0</v>
      </c>
      <c r="C104" s="13">
        <f t="shared" si="11"/>
        <v>148</v>
      </c>
      <c r="D104" s="13">
        <f t="shared" si="12"/>
        <v>0</v>
      </c>
      <c r="E104" s="13">
        <f t="shared" si="14"/>
        <v>0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0.62</v>
      </c>
      <c r="I104" s="13">
        <f t="shared" si="15"/>
        <v>2</v>
      </c>
      <c r="AMI104" s="2"/>
    </row>
    <row r="105" spans="1:1023">
      <c r="A105" s="13">
        <v>2009</v>
      </c>
      <c r="B105" s="13">
        <f t="shared" si="10"/>
        <v>0</v>
      </c>
      <c r="C105" s="13">
        <f t="shared" si="11"/>
        <v>118</v>
      </c>
      <c r="D105" s="13">
        <f t="shared" si="12"/>
        <v>0</v>
      </c>
      <c r="E105" s="13">
        <f t="shared" ref="E105:F119" si="16">-E67</f>
        <v>0</v>
      </c>
      <c r="F105" s="13">
        <f t="shared" si="16"/>
        <v>0</v>
      </c>
      <c r="G105" s="13">
        <f t="shared" si="15"/>
        <v>0</v>
      </c>
      <c r="H105" s="13">
        <f t="shared" si="15"/>
        <v>0.58088235300000002</v>
      </c>
      <c r="I105" s="13">
        <f t="shared" si="15"/>
        <v>0</v>
      </c>
      <c r="AMI105" s="2"/>
    </row>
    <row r="106" spans="1:1023">
      <c r="A106" s="13">
        <v>2010</v>
      </c>
      <c r="B106" s="13">
        <f t="shared" si="10"/>
        <v>0</v>
      </c>
      <c r="C106" s="13">
        <f t="shared" si="11"/>
        <v>148</v>
      </c>
      <c r="D106" s="13">
        <f t="shared" si="12"/>
        <v>0</v>
      </c>
      <c r="E106" s="13">
        <f t="shared" si="16"/>
        <v>0</v>
      </c>
      <c r="F106" s="13">
        <f t="shared" si="16"/>
        <v>0</v>
      </c>
      <c r="G106" s="13">
        <f t="shared" si="15"/>
        <v>0</v>
      </c>
      <c r="H106" s="13">
        <f t="shared" si="15"/>
        <v>0.58450704200000003</v>
      </c>
      <c r="I106" s="13">
        <f t="shared" si="15"/>
        <v>2</v>
      </c>
      <c r="AMI106" s="2"/>
    </row>
    <row r="107" spans="1:1023">
      <c r="A107" s="13">
        <v>2011</v>
      </c>
      <c r="B107" s="13">
        <f t="shared" si="10"/>
        <v>0</v>
      </c>
      <c r="C107" s="13">
        <f t="shared" si="11"/>
        <v>154</v>
      </c>
      <c r="D107" s="13">
        <f t="shared" si="12"/>
        <v>0</v>
      </c>
      <c r="E107" s="13">
        <f t="shared" si="16"/>
        <v>0</v>
      </c>
      <c r="F107" s="13">
        <f t="shared" si="16"/>
        <v>0</v>
      </c>
      <c r="G107" s="13">
        <f t="shared" si="15"/>
        <v>0</v>
      </c>
      <c r="H107" s="13">
        <f t="shared" si="15"/>
        <v>0.64492753599999997</v>
      </c>
      <c r="I107" s="13">
        <f t="shared" si="15"/>
        <v>3</v>
      </c>
      <c r="AMI107" s="2"/>
    </row>
    <row r="108" spans="1:1023">
      <c r="A108" s="13">
        <v>2012</v>
      </c>
      <c r="B108" s="13">
        <f t="shared" si="10"/>
        <v>0</v>
      </c>
      <c r="C108" s="13">
        <f t="shared" si="11"/>
        <v>187</v>
      </c>
      <c r="D108" s="13">
        <f t="shared" si="12"/>
        <v>0</v>
      </c>
      <c r="E108" s="13">
        <f t="shared" si="16"/>
        <v>0</v>
      </c>
      <c r="F108" s="13">
        <f t="shared" si="16"/>
        <v>0</v>
      </c>
      <c r="G108" s="13">
        <f t="shared" si="15"/>
        <v>0</v>
      </c>
      <c r="H108" s="13">
        <f t="shared" si="15"/>
        <v>0.57638888899999996</v>
      </c>
      <c r="I108" s="13">
        <f t="shared" si="15"/>
        <v>0</v>
      </c>
      <c r="AMI108" s="2"/>
    </row>
    <row r="109" spans="1:1023">
      <c r="A109" s="13">
        <v>2013</v>
      </c>
      <c r="B109" s="13">
        <f t="shared" si="10"/>
        <v>0</v>
      </c>
      <c r="C109" s="13">
        <f t="shared" si="11"/>
        <v>204</v>
      </c>
      <c r="D109" s="13">
        <f t="shared" si="12"/>
        <v>0</v>
      </c>
      <c r="E109" s="13">
        <f t="shared" si="16"/>
        <v>0</v>
      </c>
      <c r="F109" s="13">
        <f t="shared" si="16"/>
        <v>0</v>
      </c>
      <c r="G109" s="13">
        <f t="shared" si="15"/>
        <v>0</v>
      </c>
      <c r="H109" s="13">
        <f t="shared" si="15"/>
        <v>0.59375</v>
      </c>
      <c r="I109" s="13">
        <f t="shared" si="15"/>
        <v>1</v>
      </c>
      <c r="AMI109" s="2"/>
    </row>
    <row r="110" spans="1:1023">
      <c r="A110" s="13">
        <v>2014</v>
      </c>
      <c r="B110" s="13">
        <f t="shared" si="10"/>
        <v>0</v>
      </c>
      <c r="C110" s="13">
        <f t="shared" si="11"/>
        <v>170</v>
      </c>
      <c r="D110" s="13">
        <f t="shared" si="12"/>
        <v>0</v>
      </c>
      <c r="E110" s="13">
        <f t="shared" si="16"/>
        <v>0</v>
      </c>
      <c r="F110" s="13">
        <f t="shared" si="16"/>
        <v>0</v>
      </c>
      <c r="G110" s="13">
        <f t="shared" si="15"/>
        <v>0</v>
      </c>
      <c r="H110" s="13">
        <f t="shared" si="15"/>
        <v>0.58333333300000001</v>
      </c>
      <c r="I110" s="13">
        <f t="shared" si="15"/>
        <v>1</v>
      </c>
      <c r="AMI110" s="2"/>
    </row>
    <row r="111" spans="1:1023">
      <c r="A111" s="13">
        <v>2015</v>
      </c>
      <c r="B111" s="13">
        <f t="shared" si="10"/>
        <v>0</v>
      </c>
      <c r="C111" s="13">
        <f t="shared" si="11"/>
        <v>182</v>
      </c>
      <c r="D111" s="13">
        <f t="shared" si="12"/>
        <v>0</v>
      </c>
      <c r="E111" s="13">
        <f t="shared" si="16"/>
        <v>0</v>
      </c>
      <c r="F111" s="13">
        <f t="shared" si="16"/>
        <v>0</v>
      </c>
      <c r="G111" s="13">
        <f t="shared" si="15"/>
        <v>0</v>
      </c>
      <c r="H111" s="13">
        <f t="shared" si="15"/>
        <v>0.57792207799999995</v>
      </c>
      <c r="I111" s="13">
        <f t="shared" si="15"/>
        <v>2</v>
      </c>
      <c r="AMI111" s="2"/>
    </row>
    <row r="112" spans="1:1023">
      <c r="A112" s="13">
        <v>2016</v>
      </c>
      <c r="B112" s="13">
        <f t="shared" si="10"/>
        <v>0</v>
      </c>
      <c r="C112" s="13">
        <f t="shared" si="11"/>
        <v>173</v>
      </c>
      <c r="D112" s="13">
        <f t="shared" si="12"/>
        <v>0</v>
      </c>
      <c r="E112" s="13">
        <f t="shared" si="16"/>
        <v>0</v>
      </c>
      <c r="F112" s="13">
        <f t="shared" si="16"/>
        <v>0</v>
      </c>
      <c r="G112" s="13">
        <f t="shared" si="15"/>
        <v>0</v>
      </c>
      <c r="H112" s="13">
        <f t="shared" si="15"/>
        <v>0.550632911</v>
      </c>
      <c r="I112" s="13">
        <f t="shared" si="15"/>
        <v>1</v>
      </c>
      <c r="AMI112" s="2"/>
    </row>
    <row r="113" spans="1:1023">
      <c r="A113" s="13">
        <v>2017</v>
      </c>
      <c r="B113" s="13">
        <f t="shared" si="10"/>
        <v>0</v>
      </c>
      <c r="C113" s="13">
        <f t="shared" si="11"/>
        <v>134</v>
      </c>
      <c r="D113" s="13">
        <f t="shared" si="12"/>
        <v>0</v>
      </c>
      <c r="E113" s="13">
        <f t="shared" si="16"/>
        <v>0</v>
      </c>
      <c r="F113" s="13">
        <f t="shared" si="16"/>
        <v>0</v>
      </c>
      <c r="G113" s="13">
        <f t="shared" si="15"/>
        <v>0</v>
      </c>
      <c r="H113" s="13">
        <f t="shared" si="15"/>
        <v>0.61827957</v>
      </c>
      <c r="I113" s="13">
        <f t="shared" si="15"/>
        <v>0</v>
      </c>
      <c r="AMI113" s="2"/>
    </row>
    <row r="114" spans="1:1023">
      <c r="A114" s="13">
        <v>2018</v>
      </c>
      <c r="B114" s="13">
        <f t="shared" si="10"/>
        <v>0</v>
      </c>
      <c r="C114" s="13">
        <f t="shared" si="11"/>
        <v>136</v>
      </c>
      <c r="D114" s="13">
        <f t="shared" si="12"/>
        <v>0</v>
      </c>
      <c r="E114" s="13">
        <f t="shared" si="16"/>
        <v>0</v>
      </c>
      <c r="F114" s="13">
        <f t="shared" si="16"/>
        <v>0</v>
      </c>
      <c r="G114" s="13">
        <f t="shared" si="15"/>
        <v>0</v>
      </c>
      <c r="H114" s="13">
        <f t="shared" si="15"/>
        <v>0.62980769199999997</v>
      </c>
      <c r="I114" s="13">
        <f t="shared" si="15"/>
        <v>1</v>
      </c>
      <c r="AMI114" s="2"/>
    </row>
    <row r="115" spans="1:1023">
      <c r="A115" s="13">
        <v>2019</v>
      </c>
      <c r="B115" s="13">
        <f t="shared" si="10"/>
        <v>0</v>
      </c>
      <c r="C115" s="13">
        <f t="shared" si="11"/>
        <v>144</v>
      </c>
      <c r="D115" s="13">
        <f t="shared" si="12"/>
        <v>0</v>
      </c>
      <c r="E115" s="13">
        <f t="shared" si="16"/>
        <v>0</v>
      </c>
      <c r="F115" s="13">
        <f t="shared" si="16"/>
        <v>0</v>
      </c>
      <c r="G115" s="13">
        <f t="shared" si="15"/>
        <v>0</v>
      </c>
      <c r="H115" s="13">
        <f t="shared" si="15"/>
        <v>0.571428571</v>
      </c>
      <c r="I115" s="13">
        <f t="shared" si="15"/>
        <v>2</v>
      </c>
      <c r="AMI115" s="2"/>
    </row>
    <row r="116" spans="1:1023">
      <c r="A116" s="13">
        <v>2020</v>
      </c>
      <c r="B116" s="13">
        <f t="shared" si="10"/>
        <v>0</v>
      </c>
      <c r="C116" s="13">
        <f t="shared" si="11"/>
        <v>-239</v>
      </c>
      <c r="D116" s="13">
        <f t="shared" si="12"/>
        <v>0</v>
      </c>
      <c r="E116" s="13">
        <f t="shared" si="16"/>
        <v>0</v>
      </c>
      <c r="F116" s="13">
        <f t="shared" si="16"/>
        <v>0</v>
      </c>
      <c r="G116" s="13">
        <f t="shared" si="15"/>
        <v>0</v>
      </c>
      <c r="H116" s="13">
        <f t="shared" si="15"/>
        <v>0.581632653</v>
      </c>
      <c r="I116" s="13">
        <f t="shared" si="15"/>
        <v>0</v>
      </c>
      <c r="AMI116" s="2"/>
    </row>
    <row r="117" spans="1:1023">
      <c r="A117" s="13">
        <v>2021</v>
      </c>
      <c r="B117" s="13">
        <f t="shared" si="10"/>
        <v>0</v>
      </c>
      <c r="C117" s="13">
        <f t="shared" si="11"/>
        <v>43</v>
      </c>
      <c r="D117" s="13">
        <f t="shared" si="12"/>
        <v>0</v>
      </c>
      <c r="E117" s="13">
        <f t="shared" si="16"/>
        <v>0</v>
      </c>
      <c r="F117" s="13">
        <f t="shared" si="16"/>
        <v>0</v>
      </c>
      <c r="G117" s="13">
        <f t="shared" si="15"/>
        <v>0</v>
      </c>
      <c r="H117" s="13">
        <f t="shared" si="15"/>
        <v>0.55952380999999995</v>
      </c>
      <c r="I117" s="13">
        <f t="shared" si="15"/>
        <v>0</v>
      </c>
      <c r="AMI117" s="2"/>
    </row>
    <row r="118" spans="1:1023">
      <c r="A118" s="13">
        <v>2022</v>
      </c>
      <c r="B118" s="13">
        <f t="shared" si="10"/>
        <v>0</v>
      </c>
      <c r="C118" s="13">
        <f t="shared" si="11"/>
        <v>56</v>
      </c>
      <c r="D118" s="13">
        <f t="shared" si="12"/>
        <v>0</v>
      </c>
      <c r="E118" s="13">
        <f t="shared" si="16"/>
        <v>0</v>
      </c>
      <c r="F118" s="13">
        <f t="shared" si="16"/>
        <v>0</v>
      </c>
      <c r="G118" s="13">
        <f t="shared" si="15"/>
        <v>0</v>
      </c>
      <c r="H118" s="13">
        <f t="shared" si="15"/>
        <v>0.5</v>
      </c>
      <c r="I118" s="13">
        <f t="shared" si="15"/>
        <v>0</v>
      </c>
      <c r="AMI118" s="2"/>
    </row>
    <row r="119" spans="1:1023">
      <c r="A119" s="13">
        <v>2023</v>
      </c>
      <c r="B119" s="13">
        <f t="shared" si="10"/>
        <v>0</v>
      </c>
      <c r="C119" s="13">
        <f t="shared" si="11"/>
        <v>96</v>
      </c>
      <c r="D119" s="13">
        <f t="shared" si="12"/>
        <v>0</v>
      </c>
      <c r="E119" s="13">
        <f t="shared" si="16"/>
        <v>0</v>
      </c>
      <c r="F119" s="13">
        <f>-F81</f>
        <v>0</v>
      </c>
      <c r="G119" s="13">
        <f t="shared" si="15"/>
        <v>0</v>
      </c>
      <c r="H119" s="13">
        <f t="shared" si="15"/>
        <v>0.52873563199999996</v>
      </c>
      <c r="I119" s="13">
        <f t="shared" si="15"/>
        <v>1</v>
      </c>
      <c r="AMI119" s="2"/>
    </row>
    <row r="120" spans="1:1023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  <c r="AMI120" s="2"/>
    </row>
    <row r="121" spans="1:1023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  <c r="AMI121" s="2"/>
    </row>
    <row r="122" spans="1:1023">
      <c r="AMI122" s="2"/>
    </row>
    <row r="123" spans="1:1023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3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  <c r="AMI124" s="2"/>
    </row>
    <row r="125" spans="1:1023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  <c r="AMI125" s="2"/>
    </row>
    <row r="126" spans="1:1023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  <c r="AMI126" s="2"/>
    </row>
    <row r="127" spans="1:1023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  <c r="AMI127" s="2"/>
    </row>
    <row r="128" spans="1:1023">
      <c r="A128" s="25">
        <v>1992</v>
      </c>
      <c r="B128" s="25">
        <f>(B88-B$120)/B$121</f>
        <v>7.7196092360300783E-2</v>
      </c>
      <c r="C128" s="26">
        <f t="shared" ref="C128" si="17">(C88-C$120)/C$121</f>
        <v>0.11373940892966902</v>
      </c>
      <c r="D128" s="26">
        <f t="shared" ref="D128:I137" si="18">(D88-D$120)/D$121</f>
        <v>-0.47129290612845359</v>
      </c>
      <c r="E128" s="26">
        <f t="shared" si="18"/>
        <v>-0.32423021137212282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-0.40369042717095899</v>
      </c>
      <c r="I128" s="25">
        <f t="shared" si="18"/>
        <v>-0.71502537184870985</v>
      </c>
      <c r="K128" s="35"/>
      <c r="AMI128" s="2"/>
    </row>
    <row r="129" spans="1:1023">
      <c r="A129" s="25">
        <v>1993</v>
      </c>
      <c r="B129" s="26">
        <f t="shared" ref="B129:C144" si="19">(B89-B$120)/B$121</f>
        <v>7.7196092360300783E-2</v>
      </c>
      <c r="C129" s="26">
        <f t="shared" si="19"/>
        <v>0.22815379008642217</v>
      </c>
      <c r="D129" s="26">
        <f t="shared" si="18"/>
        <v>-0.47129290612845359</v>
      </c>
      <c r="E129" s="26">
        <f t="shared" si="18"/>
        <v>-0.87204957650646164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-0.78208533575181272</v>
      </c>
      <c r="I129" s="26">
        <f t="shared" si="18"/>
        <v>-0.71502537184870985</v>
      </c>
      <c r="AMI129" s="2"/>
    </row>
    <row r="130" spans="1:1023">
      <c r="A130" s="25">
        <v>1994</v>
      </c>
      <c r="B130" s="26">
        <f t="shared" si="19"/>
        <v>7.7196092360300783E-2</v>
      </c>
      <c r="C130" s="26">
        <f t="shared" si="19"/>
        <v>0.20032326494018493</v>
      </c>
      <c r="D130" s="26">
        <f t="shared" si="18"/>
        <v>-0.47129290612845359</v>
      </c>
      <c r="E130" s="26">
        <f t="shared" si="18"/>
        <v>-0.87204957650646164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-0.54732318386384415</v>
      </c>
      <c r="I130" s="26">
        <f t="shared" si="18"/>
        <v>-3.2324835978693942E-2</v>
      </c>
      <c r="AMI130" s="2"/>
    </row>
    <row r="131" spans="1:1023">
      <c r="A131" s="25">
        <v>1995</v>
      </c>
      <c r="B131" s="26">
        <f t="shared" si="19"/>
        <v>7.7196092360300783E-2</v>
      </c>
      <c r="C131" s="26">
        <f t="shared" si="19"/>
        <v>0.24979975408905117</v>
      </c>
      <c r="D131" s="26">
        <f t="shared" si="18"/>
        <v>-0.47129290612845359</v>
      </c>
      <c r="E131" s="26">
        <f t="shared" si="18"/>
        <v>0.22358915376221591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-0.67865145359759482</v>
      </c>
      <c r="I131" s="26">
        <f t="shared" si="18"/>
        <v>-0.71502537184870985</v>
      </c>
      <c r="AMI131" s="2"/>
    </row>
    <row r="132" spans="1:1023">
      <c r="A132" s="25">
        <v>1996</v>
      </c>
      <c r="B132" s="26">
        <f t="shared" si="19"/>
        <v>7.7196092360300783E-2</v>
      </c>
      <c r="C132" s="26">
        <f t="shared" si="19"/>
        <v>0.24670747351724703</v>
      </c>
      <c r="D132" s="26">
        <f t="shared" si="18"/>
        <v>-0.47129290612845359</v>
      </c>
      <c r="E132" s="26">
        <f t="shared" si="18"/>
        <v>0.22358915376221591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-0.33323906874096437</v>
      </c>
      <c r="I132" s="26">
        <f t="shared" si="18"/>
        <v>-0.71502537184870985</v>
      </c>
      <c r="AMI132" s="2"/>
    </row>
    <row r="133" spans="1:1023">
      <c r="A133" s="25">
        <v>1997</v>
      </c>
      <c r="B133" s="26">
        <f t="shared" si="19"/>
        <v>7.7196092360300783E-2</v>
      </c>
      <c r="C133" s="26">
        <f t="shared" si="19"/>
        <v>0.13538537293229799</v>
      </c>
      <c r="D133" s="26">
        <f t="shared" si="18"/>
        <v>-0.47129290612845359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-0.50273883847102796</v>
      </c>
      <c r="I133" s="26">
        <f t="shared" si="18"/>
        <v>-3.2324835978693942E-2</v>
      </c>
      <c r="AMI133" s="2"/>
    </row>
    <row r="134" spans="1:1023">
      <c r="A134" s="25">
        <v>1998</v>
      </c>
      <c r="B134" s="26">
        <f t="shared" si="19"/>
        <v>7.7196092360300783E-2</v>
      </c>
      <c r="C134" s="26">
        <f t="shared" si="19"/>
        <v>7.0447480924411068E-2</v>
      </c>
      <c r="D134" s="26">
        <f t="shared" si="18"/>
        <v>-0.47129290612845359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-0.24285525300979979</v>
      </c>
      <c r="I134" s="26">
        <f t="shared" si="18"/>
        <v>-0.71502537184870985</v>
      </c>
      <c r="AMI134" s="2"/>
    </row>
    <row r="135" spans="1:1023">
      <c r="A135" s="25">
        <v>1999</v>
      </c>
      <c r="B135" s="26">
        <f t="shared" si="19"/>
        <v>7.7196092360300783E-2</v>
      </c>
      <c r="C135" s="26">
        <f t="shared" si="19"/>
        <v>3.0247833490957252E-2</v>
      </c>
      <c r="D135" s="26">
        <f t="shared" si="18"/>
        <v>-0.47129290612845359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-0.39233950702215115</v>
      </c>
      <c r="I135" s="26">
        <f t="shared" si="18"/>
        <v>-3.2324835978693942E-2</v>
      </c>
      <c r="AMI135" s="2"/>
    </row>
    <row r="136" spans="1:1023">
      <c r="A136" s="25">
        <v>2000</v>
      </c>
      <c r="B136" s="26">
        <f t="shared" si="19"/>
        <v>7.7196092360300783E-2</v>
      </c>
      <c r="C136" s="26">
        <f t="shared" si="19"/>
        <v>-6.8705144806775212E-2</v>
      </c>
      <c r="D136" s="26">
        <f t="shared" si="18"/>
        <v>-0.47129290612845359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-0.24419334931740727</v>
      </c>
      <c r="I136" s="26">
        <f t="shared" si="18"/>
        <v>-3.2324835978693942E-2</v>
      </c>
      <c r="AMI136" s="2"/>
    </row>
    <row r="137" spans="1:1023">
      <c r="A137" s="25">
        <v>2001</v>
      </c>
      <c r="B137" s="26">
        <f t="shared" si="19"/>
        <v>7.7196092360300783E-2</v>
      </c>
      <c r="C137" s="26">
        <f t="shared" si="19"/>
        <v>-2.8505497373321399E-2</v>
      </c>
      <c r="D137" s="26">
        <f t="shared" si="18"/>
        <v>-0.47129290612845359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-0.45159797236061106</v>
      </c>
      <c r="I137" s="26">
        <f t="shared" si="18"/>
        <v>0.65037569989132193</v>
      </c>
      <c r="AMI137" s="2"/>
    </row>
    <row r="138" spans="1:1023">
      <c r="A138" s="25">
        <v>2002</v>
      </c>
      <c r="B138" s="26">
        <f t="shared" si="19"/>
        <v>7.7196092360300783E-2</v>
      </c>
      <c r="C138" s="26">
        <f t="shared" si="19"/>
        <v>9.8278006070648322E-2</v>
      </c>
      <c r="D138" s="26">
        <f t="shared" ref="D138:I147" si="20">(D98-D$120)/D$121</f>
        <v>-0.47129290612845359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-0.38681954383455019</v>
      </c>
      <c r="I138" s="26">
        <f t="shared" si="20"/>
        <v>-0.71502537184870985</v>
      </c>
      <c r="AMI138" s="2"/>
    </row>
    <row r="139" spans="1:1023">
      <c r="A139" s="25">
        <v>2003</v>
      </c>
      <c r="B139" s="26">
        <f t="shared" si="19"/>
        <v>7.7196092360300783E-2</v>
      </c>
      <c r="C139" s="26">
        <f t="shared" si="19"/>
        <v>5.4986078065390367E-2</v>
      </c>
      <c r="D139" s="26">
        <f t="shared" si="20"/>
        <v>-0.47129290612845359</v>
      </c>
      <c r="E139" s="26">
        <f t="shared" si="20"/>
        <v>0.22358915376221591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-0.45596438654620797</v>
      </c>
      <c r="I139" s="26">
        <f t="shared" si="20"/>
        <v>-3.2324835978693942E-2</v>
      </c>
      <c r="AMI139" s="2"/>
    </row>
    <row r="140" spans="1:1023">
      <c r="A140" s="25">
        <v>2004</v>
      </c>
      <c r="B140" s="26">
        <f t="shared" si="19"/>
        <v>7.7196092360300783E-2</v>
      </c>
      <c r="C140" s="26">
        <f t="shared" si="19"/>
        <v>0.20960010665559733</v>
      </c>
      <c r="D140" s="26">
        <f t="shared" si="20"/>
        <v>-0.47129290612845359</v>
      </c>
      <c r="E140" s="26">
        <f t="shared" si="20"/>
        <v>0.22358915376221591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-0.5228750520643074</v>
      </c>
      <c r="I140" s="26">
        <f t="shared" si="20"/>
        <v>0.65037569989132193</v>
      </c>
      <c r="AMI140" s="2"/>
    </row>
    <row r="141" spans="1:1023">
      <c r="A141" s="25">
        <v>2005</v>
      </c>
      <c r="B141" s="26">
        <f t="shared" si="19"/>
        <v>7.7196092360300783E-2</v>
      </c>
      <c r="C141" s="26">
        <f t="shared" si="19"/>
        <v>0.20960010665559733</v>
      </c>
      <c r="D141" s="26">
        <f t="shared" si="20"/>
        <v>-0.47129290612845359</v>
      </c>
      <c r="E141" s="26">
        <f t="shared" si="20"/>
        <v>0.22358915376221591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-0.47402009483798002</v>
      </c>
      <c r="I141" s="26">
        <f t="shared" si="20"/>
        <v>-0.71502537184870985</v>
      </c>
      <c r="AMI141" s="2"/>
    </row>
    <row r="142" spans="1:1023">
      <c r="A142" s="25">
        <v>2006</v>
      </c>
      <c r="B142" s="26">
        <f t="shared" si="19"/>
        <v>7.7196092360300783E-2</v>
      </c>
      <c r="C142" s="26">
        <f t="shared" si="19"/>
        <v>0.10137028664245246</v>
      </c>
      <c r="D142" s="26">
        <f t="shared" si="20"/>
        <v>-0.47129290612845359</v>
      </c>
      <c r="E142" s="26">
        <f t="shared" si="20"/>
        <v>0.22358915376221591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-0.17254447841056483</v>
      </c>
      <c r="I142" s="26">
        <f t="shared" si="20"/>
        <v>-3.2324835978693942E-2</v>
      </c>
      <c r="AMI142" s="2"/>
    </row>
    <row r="143" spans="1:1023">
      <c r="A143" s="25">
        <v>2007</v>
      </c>
      <c r="B143" s="26">
        <f t="shared" si="19"/>
        <v>7.7196092360300783E-2</v>
      </c>
      <c r="C143" s="26">
        <f t="shared" si="19"/>
        <v>0.16012361750673113</v>
      </c>
      <c r="D143" s="26">
        <f t="shared" si="20"/>
        <v>-0.47129290612845359</v>
      </c>
      <c r="E143" s="26">
        <f t="shared" si="20"/>
        <v>0.22358915376221591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-0.47499746838048129</v>
      </c>
      <c r="I143" s="26">
        <f t="shared" si="20"/>
        <v>-3.2324835978693942E-2</v>
      </c>
      <c r="AMI143" s="2"/>
    </row>
    <row r="144" spans="1:1023">
      <c r="A144" s="25">
        <v>2008</v>
      </c>
      <c r="B144" s="26">
        <f t="shared" si="19"/>
        <v>7.7196092360300783E-2</v>
      </c>
      <c r="C144" s="26">
        <f t="shared" si="19"/>
        <v>0.17867730093755596</v>
      </c>
      <c r="D144" s="26">
        <f t="shared" si="20"/>
        <v>-0.47129290612845359</v>
      </c>
      <c r="E144" s="26">
        <f t="shared" si="20"/>
        <v>0.22358915376221591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-0.52128592448458355</v>
      </c>
      <c r="I144" s="26">
        <f t="shared" si="20"/>
        <v>0.65037569989132193</v>
      </c>
      <c r="AMI144" s="2"/>
    </row>
    <row r="145" spans="1:1023">
      <c r="A145" s="25">
        <v>2009</v>
      </c>
      <c r="B145" s="26">
        <f t="shared" ref="B145:C159" si="21">(B105-B$120)/B$121</f>
        <v>7.7196092360300783E-2</v>
      </c>
      <c r="C145" s="26">
        <f t="shared" si="21"/>
        <v>8.5908883783431769E-2</v>
      </c>
      <c r="D145" s="26">
        <f t="shared" si="20"/>
        <v>-0.47129290612845359</v>
      </c>
      <c r="E145" s="26">
        <f t="shared" si="20"/>
        <v>0.22358915376221591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-0.74196444236453329</v>
      </c>
      <c r="I145" s="26">
        <f t="shared" si="20"/>
        <v>-0.71502537184870985</v>
      </c>
      <c r="AMI145" s="2"/>
    </row>
    <row r="146" spans="1:1023">
      <c r="A146" s="25">
        <v>2010</v>
      </c>
      <c r="B146" s="26">
        <f t="shared" si="21"/>
        <v>7.7196092360300783E-2</v>
      </c>
      <c r="C146" s="26">
        <f t="shared" si="21"/>
        <v>0.17867730093755596</v>
      </c>
      <c r="D146" s="26">
        <f t="shared" si="20"/>
        <v>-0.47129290612845359</v>
      </c>
      <c r="E146" s="26">
        <f t="shared" si="20"/>
        <v>0.22358915376221591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-0.72151610107509534</v>
      </c>
      <c r="I146" s="26">
        <f t="shared" si="20"/>
        <v>0.65037569989132193</v>
      </c>
      <c r="AMI146" s="2"/>
    </row>
    <row r="147" spans="1:1023">
      <c r="A147" s="25">
        <v>2011</v>
      </c>
      <c r="B147" s="26">
        <f t="shared" si="21"/>
        <v>7.7196092360300783E-2</v>
      </c>
      <c r="C147" s="26">
        <f t="shared" si="21"/>
        <v>0.1972309843683808</v>
      </c>
      <c r="D147" s="26">
        <f t="shared" si="20"/>
        <v>-0.47129290612845359</v>
      </c>
      <c r="E147" s="26">
        <f t="shared" si="20"/>
        <v>0.22358915376221591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-0.38065958009124384</v>
      </c>
      <c r="I147" s="26">
        <f t="shared" si="20"/>
        <v>1.3330762357613379</v>
      </c>
      <c r="AMI147" s="2"/>
    </row>
    <row r="148" spans="1:1023">
      <c r="A148" s="25">
        <v>2012</v>
      </c>
      <c r="B148" s="26">
        <f t="shared" si="21"/>
        <v>7.7196092360300783E-2</v>
      </c>
      <c r="C148" s="26">
        <f t="shared" si="21"/>
        <v>0.29927624323791741</v>
      </c>
      <c r="D148" s="26">
        <f t="shared" ref="D148:I157" si="22">(D108-D$120)/D$121</f>
        <v>-0.47129290612845359</v>
      </c>
      <c r="E148" s="26">
        <f t="shared" si="22"/>
        <v>0.22358915376221591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-0.76731389591594257</v>
      </c>
      <c r="I148" s="26">
        <f t="shared" si="22"/>
        <v>-0.71502537184870985</v>
      </c>
      <c r="AMI148" s="2"/>
    </row>
    <row r="149" spans="1:1023">
      <c r="A149" s="25">
        <v>2013</v>
      </c>
      <c r="B149" s="26">
        <f t="shared" si="21"/>
        <v>7.7196092360300783E-2</v>
      </c>
      <c r="C149" s="26">
        <f t="shared" si="21"/>
        <v>0.35184501295858778</v>
      </c>
      <c r="D149" s="26">
        <f t="shared" si="22"/>
        <v>-0.47129290612845359</v>
      </c>
      <c r="E149" s="26">
        <f t="shared" si="22"/>
        <v>0.22358915376221591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-0.66937282486355276</v>
      </c>
      <c r="I149" s="26">
        <f t="shared" si="22"/>
        <v>-3.2324835978693942E-2</v>
      </c>
      <c r="AMI149" s="2"/>
    </row>
    <row r="150" spans="1:1023">
      <c r="A150" s="25">
        <v>2014</v>
      </c>
      <c r="B150" s="26">
        <f t="shared" si="21"/>
        <v>7.7196092360300783E-2</v>
      </c>
      <c r="C150" s="26">
        <f t="shared" si="21"/>
        <v>0.24670747351724703</v>
      </c>
      <c r="D150" s="26">
        <f t="shared" si="22"/>
        <v>-0.47129290612845359</v>
      </c>
      <c r="E150" s="26">
        <f t="shared" si="22"/>
        <v>0.22358915376221591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-0.72813746975154869</v>
      </c>
      <c r="I150" s="26">
        <f t="shared" si="22"/>
        <v>-3.2324835978693942E-2</v>
      </c>
      <c r="AMI150" s="2"/>
    </row>
    <row r="151" spans="1:1023">
      <c r="A151" s="25">
        <v>2015</v>
      </c>
      <c r="B151" s="26">
        <f t="shared" si="21"/>
        <v>7.7196092360300783E-2</v>
      </c>
      <c r="C151" s="26">
        <f t="shared" si="21"/>
        <v>0.2838148403788967</v>
      </c>
      <c r="D151" s="26">
        <f t="shared" si="22"/>
        <v>-0.47129290612845359</v>
      </c>
      <c r="E151" s="26">
        <f t="shared" si="22"/>
        <v>0.22358915376221591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-0.7586645547081281</v>
      </c>
      <c r="I151" s="26">
        <f t="shared" si="22"/>
        <v>0.65037569989132193</v>
      </c>
      <c r="AMI151" s="2"/>
    </row>
    <row r="152" spans="1:1023">
      <c r="A152" s="25">
        <v>2016</v>
      </c>
      <c r="B152" s="26">
        <f t="shared" si="21"/>
        <v>7.7196092360300783E-2</v>
      </c>
      <c r="C152" s="26">
        <f t="shared" si="21"/>
        <v>0.25598431523265947</v>
      </c>
      <c r="D152" s="26">
        <f t="shared" si="22"/>
        <v>-0.47129290612845359</v>
      </c>
      <c r="E152" s="26">
        <f t="shared" si="22"/>
        <v>0.22358915376221591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-0.91261381775399653</v>
      </c>
      <c r="I152" s="26">
        <f t="shared" si="22"/>
        <v>-3.2324835978693942E-2</v>
      </c>
      <c r="AMI152" s="2"/>
    </row>
    <row r="153" spans="1:1023">
      <c r="A153" s="25">
        <v>2017</v>
      </c>
      <c r="B153" s="26">
        <f t="shared" si="21"/>
        <v>7.7196092360300783E-2</v>
      </c>
      <c r="C153" s="26">
        <f t="shared" si="21"/>
        <v>0.13538537293229799</v>
      </c>
      <c r="D153" s="26">
        <f t="shared" si="22"/>
        <v>-0.47129290612845359</v>
      </c>
      <c r="E153" s="26">
        <f t="shared" si="22"/>
        <v>0.22358915376221591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-0.53099156814244974</v>
      </c>
      <c r="I153" s="26">
        <f t="shared" si="22"/>
        <v>-0.71502537184870985</v>
      </c>
      <c r="AMI153" s="2"/>
    </row>
    <row r="154" spans="1:1023">
      <c r="A154" s="25">
        <v>2018</v>
      </c>
      <c r="B154" s="26">
        <f t="shared" si="21"/>
        <v>7.7196092360300783E-2</v>
      </c>
      <c r="C154" s="26">
        <f t="shared" si="21"/>
        <v>0.14156993407590629</v>
      </c>
      <c r="D154" s="26">
        <f t="shared" si="22"/>
        <v>-0.47129290612845359</v>
      </c>
      <c r="E154" s="26">
        <f t="shared" si="22"/>
        <v>0.22358915376221591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-0.46595675465023645</v>
      </c>
      <c r="I154" s="26">
        <f t="shared" si="22"/>
        <v>-3.2324835978693942E-2</v>
      </c>
      <c r="AMI154" s="2"/>
    </row>
    <row r="155" spans="1:1023">
      <c r="A155" s="25">
        <v>2019</v>
      </c>
      <c r="B155" s="26">
        <f t="shared" si="21"/>
        <v>7.7196092360300783E-2</v>
      </c>
      <c r="C155" s="26">
        <f t="shared" si="21"/>
        <v>0.16630817865033939</v>
      </c>
      <c r="D155" s="26">
        <f t="shared" si="22"/>
        <v>-0.47129290612845359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-0.79529706229742836</v>
      </c>
      <c r="I155" s="26">
        <f t="shared" si="22"/>
        <v>0.65037569989132193</v>
      </c>
      <c r="AMI155" s="2"/>
    </row>
    <row r="156" spans="1:1023">
      <c r="A156" s="25">
        <v>2020</v>
      </c>
      <c r="B156" s="26">
        <f t="shared" si="21"/>
        <v>7.7196092360300783E-2</v>
      </c>
      <c r="C156" s="26">
        <f t="shared" si="21"/>
        <v>-1.0180352803506461</v>
      </c>
      <c r="D156" s="26">
        <f t="shared" si="22"/>
        <v>-0.47129290612845359</v>
      </c>
      <c r="E156" s="26">
        <f t="shared" si="22"/>
        <v>0.22358915376221591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-0.73773169564627283</v>
      </c>
      <c r="I156" s="26">
        <f t="shared" si="22"/>
        <v>-0.71502537184870985</v>
      </c>
      <c r="AMI156" s="2"/>
    </row>
    <row r="157" spans="1:1023">
      <c r="A157" s="25">
        <v>2021</v>
      </c>
      <c r="B157" s="26">
        <f t="shared" si="21"/>
        <v>7.7196092360300783E-2</v>
      </c>
      <c r="C157" s="26">
        <f t="shared" si="21"/>
        <v>-0.1460121591018787</v>
      </c>
      <c r="D157" s="26">
        <f t="shared" si="22"/>
        <v>-0.47129290612845359</v>
      </c>
      <c r="E157" s="26">
        <f t="shared" si="22"/>
        <v>0.22358915376221591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-0.86245664920190246</v>
      </c>
      <c r="I157" s="26">
        <f t="shared" si="22"/>
        <v>-0.71502537184870985</v>
      </c>
      <c r="AMI157" s="2"/>
    </row>
    <row r="158" spans="1:1023">
      <c r="A158" s="25">
        <v>2022</v>
      </c>
      <c r="B158" s="26">
        <f t="shared" si="21"/>
        <v>7.7196092360300783E-2</v>
      </c>
      <c r="C158" s="26">
        <f t="shared" si="21"/>
        <v>-0.10581251166842488</v>
      </c>
      <c r="D158" s="26">
        <f t="shared" ref="D158:I159" si="23">(D118-D$120)/D$121</f>
        <v>-0.47129290612845359</v>
      </c>
      <c r="E158" s="26">
        <f t="shared" si="23"/>
        <v>0.22358915376221591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-1.1982546119313</v>
      </c>
      <c r="I158" s="26">
        <f t="shared" si="23"/>
        <v>-0.71502537184870985</v>
      </c>
      <c r="AMI158" s="2"/>
    </row>
    <row r="159" spans="1:1023">
      <c r="A159" s="25">
        <v>2023</v>
      </c>
      <c r="B159" s="25">
        <f>(B119-B$120)/B$121</f>
        <v>7.7196092360300783E-2</v>
      </c>
      <c r="C159" s="26">
        <f t="shared" si="21"/>
        <v>1.7878711203740693E-2</v>
      </c>
      <c r="D159" s="26">
        <f t="shared" si="23"/>
        <v>-0.47129290612845359</v>
      </c>
      <c r="E159" s="26">
        <f t="shared" si="23"/>
        <v>0.22358915376221591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-1.0361452529480348</v>
      </c>
      <c r="I159" s="25">
        <f t="shared" si="23"/>
        <v>-3.2324835978693942E-2</v>
      </c>
      <c r="AMI159" s="2"/>
    </row>
    <row r="160" spans="1:1023">
      <c r="AMI160" s="2"/>
    </row>
    <row r="161" spans="1:1023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3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  <c r="AMI162" s="2"/>
    </row>
    <row r="163" spans="1:1023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  <c r="AMI163" s="2"/>
    </row>
    <row r="164" spans="1:1023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  <c r="AMI164" s="2"/>
    </row>
    <row r="165" spans="1:1023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  <c r="AMI165" s="2"/>
    </row>
    <row r="166" spans="1:1023">
      <c r="A166" s="25">
        <v>1992</v>
      </c>
      <c r="B166" s="25">
        <f>B128</f>
        <v>7.7196092360300783E-2</v>
      </c>
      <c r="C166" s="25">
        <f t="shared" ref="C166" si="24">C128</f>
        <v>0.11373940892966902</v>
      </c>
      <c r="D166" s="25">
        <f t="shared" ref="D166:I175" si="25">D128</f>
        <v>-0.47129290612845359</v>
      </c>
      <c r="E166" s="25">
        <f t="shared" si="25"/>
        <v>-0.32423021137212282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-0.40369042717095899</v>
      </c>
      <c r="I166" s="25">
        <f t="shared" si="25"/>
        <v>-0.71502537184870985</v>
      </c>
      <c r="J166" s="58">
        <f t="shared" ref="J166:J197" si="26">MIN(B166:I166)</f>
        <v>-0.71502537184870985</v>
      </c>
      <c r="K166" s="58">
        <f t="shared" ref="K166:K197" si="27">MAX(B166:I166)</f>
        <v>0.11373940892966902</v>
      </c>
      <c r="AMI166" s="2"/>
    </row>
    <row r="167" spans="1:1023">
      <c r="A167" s="25">
        <v>1993</v>
      </c>
      <c r="B167" s="25">
        <f t="shared" ref="B167:C167" si="28">B129</f>
        <v>7.7196092360300783E-2</v>
      </c>
      <c r="C167" s="25">
        <f t="shared" si="28"/>
        <v>0.22815379008642217</v>
      </c>
      <c r="D167" s="25">
        <f t="shared" si="25"/>
        <v>-0.47129290612845359</v>
      </c>
      <c r="E167" s="25">
        <f t="shared" si="25"/>
        <v>-0.87204957650646164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-0.78208533575181272</v>
      </c>
      <c r="I167" s="25">
        <f t="shared" si="25"/>
        <v>-0.71502537184870985</v>
      </c>
      <c r="J167" s="58">
        <f t="shared" si="26"/>
        <v>-0.87204957650646164</v>
      </c>
      <c r="K167" s="58">
        <f t="shared" si="27"/>
        <v>0.22815379008642217</v>
      </c>
      <c r="AMI167" s="2"/>
    </row>
    <row r="168" spans="1:1023">
      <c r="A168" s="25">
        <v>1994</v>
      </c>
      <c r="B168" s="25">
        <f t="shared" ref="B168:C168" si="29">B130</f>
        <v>7.7196092360300783E-2</v>
      </c>
      <c r="C168" s="25">
        <f t="shared" si="29"/>
        <v>0.20032326494018493</v>
      </c>
      <c r="D168" s="25">
        <f t="shared" si="25"/>
        <v>-0.47129290612845359</v>
      </c>
      <c r="E168" s="25">
        <f t="shared" si="25"/>
        <v>-0.87204957650646164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-0.54732318386384415</v>
      </c>
      <c r="I168" s="25">
        <f t="shared" si="25"/>
        <v>-3.2324835978693942E-2</v>
      </c>
      <c r="J168" s="58">
        <f t="shared" si="26"/>
        <v>-0.87204957650646164</v>
      </c>
      <c r="K168" s="58">
        <f t="shared" si="27"/>
        <v>0.20032326494018493</v>
      </c>
      <c r="AMI168" s="2"/>
    </row>
    <row r="169" spans="1:1023">
      <c r="A169" s="25">
        <v>1995</v>
      </c>
      <c r="B169" s="25">
        <f t="shared" ref="B169:C169" si="30">B131</f>
        <v>7.7196092360300783E-2</v>
      </c>
      <c r="C169" s="25">
        <f t="shared" si="30"/>
        <v>0.24979975408905117</v>
      </c>
      <c r="D169" s="25">
        <f t="shared" si="25"/>
        <v>-0.47129290612845359</v>
      </c>
      <c r="E169" s="25">
        <f t="shared" si="25"/>
        <v>0.22358915376221591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-0.67865145359759482</v>
      </c>
      <c r="I169" s="25">
        <f t="shared" si="25"/>
        <v>-0.71502537184870985</v>
      </c>
      <c r="J169" s="58">
        <f t="shared" si="26"/>
        <v>-0.71502537184870985</v>
      </c>
      <c r="K169" s="58">
        <f t="shared" si="27"/>
        <v>0.24979975408905117</v>
      </c>
      <c r="AMI169" s="2"/>
    </row>
    <row r="170" spans="1:1023">
      <c r="A170" s="25">
        <v>1996</v>
      </c>
      <c r="B170" s="25">
        <f t="shared" ref="B170:C170" si="31">B132</f>
        <v>7.7196092360300783E-2</v>
      </c>
      <c r="C170" s="25">
        <f t="shared" si="31"/>
        <v>0.24670747351724703</v>
      </c>
      <c r="D170" s="25">
        <f t="shared" si="25"/>
        <v>-0.47129290612845359</v>
      </c>
      <c r="E170" s="25">
        <f t="shared" si="25"/>
        <v>0.22358915376221591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-0.33323906874096437</v>
      </c>
      <c r="I170" s="25">
        <f t="shared" si="25"/>
        <v>-0.71502537184870985</v>
      </c>
      <c r="J170" s="58">
        <f t="shared" si="26"/>
        <v>-0.71502537184870985</v>
      </c>
      <c r="K170" s="58">
        <f t="shared" si="27"/>
        <v>0.24670747351724703</v>
      </c>
      <c r="AMI170" s="2"/>
    </row>
    <row r="171" spans="1:1023">
      <c r="A171" s="25">
        <v>1997</v>
      </c>
      <c r="B171" s="25">
        <f t="shared" ref="B171:C171" si="32">B133</f>
        <v>7.7196092360300783E-2</v>
      </c>
      <c r="C171" s="25">
        <f t="shared" si="32"/>
        <v>0.13538537293229799</v>
      </c>
      <c r="D171" s="25">
        <f t="shared" si="25"/>
        <v>-0.47129290612845359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-0.50273883847102796</v>
      </c>
      <c r="I171" s="25">
        <f t="shared" si="25"/>
        <v>-3.2324835978693942E-2</v>
      </c>
      <c r="J171" s="58">
        <f t="shared" si="26"/>
        <v>-0.50273883847102796</v>
      </c>
      <c r="K171" s="58">
        <f t="shared" si="27"/>
        <v>0.22358915376221591</v>
      </c>
      <c r="AMI171" s="2"/>
    </row>
    <row r="172" spans="1:1023">
      <c r="A172" s="25">
        <v>1998</v>
      </c>
      <c r="B172" s="25">
        <f t="shared" ref="B172:C172" si="33">B134</f>
        <v>7.7196092360300783E-2</v>
      </c>
      <c r="C172" s="25">
        <f t="shared" si="33"/>
        <v>7.0447480924411068E-2</v>
      </c>
      <c r="D172" s="25">
        <f t="shared" si="25"/>
        <v>-0.47129290612845359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-0.24285525300979979</v>
      </c>
      <c r="I172" s="25">
        <f t="shared" si="25"/>
        <v>-0.71502537184870985</v>
      </c>
      <c r="J172" s="58">
        <f t="shared" si="26"/>
        <v>-0.71502537184870985</v>
      </c>
      <c r="K172" s="58">
        <f t="shared" si="27"/>
        <v>0.22358915376221591</v>
      </c>
      <c r="AMI172" s="2"/>
    </row>
    <row r="173" spans="1:1023">
      <c r="A173" s="25">
        <v>1999</v>
      </c>
      <c r="B173" s="25">
        <f t="shared" ref="B173:C173" si="34">B135</f>
        <v>7.7196092360300783E-2</v>
      </c>
      <c r="C173" s="25">
        <f t="shared" si="34"/>
        <v>3.0247833490957252E-2</v>
      </c>
      <c r="D173" s="25">
        <f t="shared" si="25"/>
        <v>-0.47129290612845359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-0.39233950702215115</v>
      </c>
      <c r="I173" s="25">
        <f t="shared" si="25"/>
        <v>-3.2324835978693942E-2</v>
      </c>
      <c r="J173" s="58">
        <f t="shared" si="26"/>
        <v>-0.4747039980166709</v>
      </c>
      <c r="K173" s="58">
        <f t="shared" si="27"/>
        <v>0.22358915376221591</v>
      </c>
      <c r="AMI173" s="2"/>
    </row>
    <row r="174" spans="1:1023">
      <c r="A174" s="25">
        <v>2000</v>
      </c>
      <c r="B174" s="25">
        <f t="shared" ref="B174:C174" si="35">B136</f>
        <v>7.7196092360300783E-2</v>
      </c>
      <c r="C174" s="25">
        <f t="shared" si="35"/>
        <v>-6.8705144806775212E-2</v>
      </c>
      <c r="D174" s="25">
        <f t="shared" si="25"/>
        <v>-0.47129290612845359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-0.24419334931740727</v>
      </c>
      <c r="I174" s="25">
        <f t="shared" si="25"/>
        <v>-3.2324835978693942E-2</v>
      </c>
      <c r="J174" s="58">
        <f t="shared" si="26"/>
        <v>-0.4747039980166709</v>
      </c>
      <c r="K174" s="58">
        <f t="shared" si="27"/>
        <v>0.22358915376221591</v>
      </c>
      <c r="AMI174" s="2"/>
    </row>
    <row r="175" spans="1:1023">
      <c r="A175" s="25">
        <v>2001</v>
      </c>
      <c r="B175" s="25">
        <f t="shared" ref="B175:C175" si="36">B137</f>
        <v>7.7196092360300783E-2</v>
      </c>
      <c r="C175" s="25">
        <f t="shared" si="36"/>
        <v>-2.8505497373321399E-2</v>
      </c>
      <c r="D175" s="25">
        <f t="shared" si="25"/>
        <v>-0.47129290612845359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-0.45159797236061106</v>
      </c>
      <c r="I175" s="25">
        <f t="shared" si="25"/>
        <v>0.65037569989132193</v>
      </c>
      <c r="J175" s="58">
        <f t="shared" si="26"/>
        <v>-0.4747039980166709</v>
      </c>
      <c r="K175" s="58">
        <f t="shared" si="27"/>
        <v>0.65037569989132193</v>
      </c>
      <c r="AMI175" s="2"/>
    </row>
    <row r="176" spans="1:1023">
      <c r="A176" s="25">
        <v>2002</v>
      </c>
      <c r="B176" s="25">
        <f t="shared" ref="B176:C176" si="37">B138</f>
        <v>7.7196092360300783E-2</v>
      </c>
      <c r="C176" s="25">
        <f t="shared" si="37"/>
        <v>9.8278006070648322E-2</v>
      </c>
      <c r="D176" s="25">
        <f t="shared" ref="D176:I185" si="38">D138</f>
        <v>-0.47129290612845359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-0.38681954383455019</v>
      </c>
      <c r="I176" s="25">
        <f t="shared" si="38"/>
        <v>-0.71502537184870985</v>
      </c>
      <c r="J176" s="58">
        <f t="shared" si="26"/>
        <v>-0.71502537184870985</v>
      </c>
      <c r="K176" s="58">
        <f t="shared" si="27"/>
        <v>0.22358915376221591</v>
      </c>
      <c r="AMI176" s="2"/>
    </row>
    <row r="177" spans="1:1023">
      <c r="A177" s="25">
        <v>2003</v>
      </c>
      <c r="B177" s="25">
        <f t="shared" ref="B177:C177" si="39">B139</f>
        <v>7.7196092360300783E-2</v>
      </c>
      <c r="C177" s="25">
        <f t="shared" si="39"/>
        <v>5.4986078065390367E-2</v>
      </c>
      <c r="D177" s="25">
        <f t="shared" si="38"/>
        <v>-0.47129290612845359</v>
      </c>
      <c r="E177" s="25">
        <f t="shared" si="38"/>
        <v>0.22358915376221591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-0.45596438654620797</v>
      </c>
      <c r="I177" s="25">
        <f t="shared" si="38"/>
        <v>-3.2324835978693942E-2</v>
      </c>
      <c r="J177" s="58">
        <f t="shared" si="26"/>
        <v>-0.4747039980166709</v>
      </c>
      <c r="K177" s="58">
        <f t="shared" si="27"/>
        <v>0.22358915376221591</v>
      </c>
      <c r="AMI177" s="2"/>
    </row>
    <row r="178" spans="1:1023">
      <c r="A178" s="25">
        <v>2004</v>
      </c>
      <c r="B178" s="25">
        <f t="shared" ref="B178:C178" si="40">B140</f>
        <v>7.7196092360300783E-2</v>
      </c>
      <c r="C178" s="25">
        <f t="shared" si="40"/>
        <v>0.20960010665559733</v>
      </c>
      <c r="D178" s="25">
        <f t="shared" si="38"/>
        <v>-0.47129290612845359</v>
      </c>
      <c r="E178" s="25">
        <f t="shared" si="38"/>
        <v>0.22358915376221591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-0.5228750520643074</v>
      </c>
      <c r="I178" s="25">
        <f t="shared" si="38"/>
        <v>0.65037569989132193</v>
      </c>
      <c r="J178" s="58">
        <f t="shared" si="26"/>
        <v>-0.5228750520643074</v>
      </c>
      <c r="K178" s="58">
        <f t="shared" si="27"/>
        <v>0.65037569989132193</v>
      </c>
      <c r="AMI178" s="2"/>
    </row>
    <row r="179" spans="1:1023">
      <c r="A179" s="25">
        <v>2005</v>
      </c>
      <c r="B179" s="25">
        <f t="shared" ref="B179:C179" si="41">B141</f>
        <v>7.7196092360300783E-2</v>
      </c>
      <c r="C179" s="25">
        <f t="shared" si="41"/>
        <v>0.20960010665559733</v>
      </c>
      <c r="D179" s="25">
        <f t="shared" si="38"/>
        <v>-0.47129290612845359</v>
      </c>
      <c r="E179" s="25">
        <f t="shared" si="38"/>
        <v>0.22358915376221591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-0.47402009483798002</v>
      </c>
      <c r="I179" s="25">
        <f t="shared" si="38"/>
        <v>-0.71502537184870985</v>
      </c>
      <c r="J179" s="58">
        <f t="shared" si="26"/>
        <v>-0.71502537184870985</v>
      </c>
      <c r="K179" s="58">
        <f t="shared" si="27"/>
        <v>0.22358915376221591</v>
      </c>
      <c r="AMI179" s="2"/>
    </row>
    <row r="180" spans="1:1023">
      <c r="A180" s="25">
        <v>2006</v>
      </c>
      <c r="B180" s="25">
        <f t="shared" ref="B180:C180" si="42">B142</f>
        <v>7.7196092360300783E-2</v>
      </c>
      <c r="C180" s="25">
        <f t="shared" si="42"/>
        <v>0.10137028664245246</v>
      </c>
      <c r="D180" s="25">
        <f t="shared" si="38"/>
        <v>-0.47129290612845359</v>
      </c>
      <c r="E180" s="25">
        <f t="shared" si="38"/>
        <v>0.22358915376221591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-0.17254447841056483</v>
      </c>
      <c r="I180" s="25">
        <f t="shared" si="38"/>
        <v>-3.2324835978693942E-2</v>
      </c>
      <c r="J180" s="58">
        <f t="shared" si="26"/>
        <v>-0.4747039980166709</v>
      </c>
      <c r="K180" s="58">
        <f t="shared" si="27"/>
        <v>0.22358915376221591</v>
      </c>
      <c r="AMI180" s="2"/>
    </row>
    <row r="181" spans="1:1023">
      <c r="A181" s="25">
        <v>2007</v>
      </c>
      <c r="B181" s="25">
        <f t="shared" ref="B181:C181" si="43">B143</f>
        <v>7.7196092360300783E-2</v>
      </c>
      <c r="C181" s="25">
        <f t="shared" si="43"/>
        <v>0.16012361750673113</v>
      </c>
      <c r="D181" s="25">
        <f t="shared" si="38"/>
        <v>-0.47129290612845359</v>
      </c>
      <c r="E181" s="25">
        <f t="shared" si="38"/>
        <v>0.22358915376221591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-0.47499746838048129</v>
      </c>
      <c r="I181" s="25">
        <f t="shared" si="38"/>
        <v>-3.2324835978693942E-2</v>
      </c>
      <c r="J181" s="58">
        <f t="shared" si="26"/>
        <v>-0.47499746838048129</v>
      </c>
      <c r="K181" s="58">
        <f t="shared" si="27"/>
        <v>0.22358915376221591</v>
      </c>
      <c r="AMI181" s="2"/>
    </row>
    <row r="182" spans="1:1023">
      <c r="A182" s="25">
        <v>2008</v>
      </c>
      <c r="B182" s="25">
        <f t="shared" ref="B182:C182" si="44">B144</f>
        <v>7.7196092360300783E-2</v>
      </c>
      <c r="C182" s="25">
        <f t="shared" si="44"/>
        <v>0.17867730093755596</v>
      </c>
      <c r="D182" s="25">
        <f t="shared" si="38"/>
        <v>-0.47129290612845359</v>
      </c>
      <c r="E182" s="25">
        <f t="shared" si="38"/>
        <v>0.22358915376221591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-0.52128592448458355</v>
      </c>
      <c r="I182" s="25">
        <f t="shared" si="38"/>
        <v>0.65037569989132193</v>
      </c>
      <c r="J182" s="58">
        <f t="shared" si="26"/>
        <v>-0.52128592448458355</v>
      </c>
      <c r="K182" s="58">
        <f t="shared" si="27"/>
        <v>0.65037569989132193</v>
      </c>
      <c r="AMI182" s="2"/>
    </row>
    <row r="183" spans="1:1023">
      <c r="A183" s="25">
        <v>2009</v>
      </c>
      <c r="B183" s="25">
        <f t="shared" ref="B183:C183" si="45">B145</f>
        <v>7.7196092360300783E-2</v>
      </c>
      <c r="C183" s="25">
        <f t="shared" si="45"/>
        <v>8.5908883783431769E-2</v>
      </c>
      <c r="D183" s="25">
        <f t="shared" si="38"/>
        <v>-0.47129290612845359</v>
      </c>
      <c r="E183" s="25">
        <f t="shared" si="38"/>
        <v>0.22358915376221591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-0.74196444236453329</v>
      </c>
      <c r="I183" s="25">
        <f t="shared" si="38"/>
        <v>-0.71502537184870985</v>
      </c>
      <c r="J183" s="58">
        <f t="shared" si="26"/>
        <v>-0.74196444236453329</v>
      </c>
      <c r="K183" s="58">
        <f t="shared" si="27"/>
        <v>0.22358915376221591</v>
      </c>
      <c r="AMI183" s="2"/>
    </row>
    <row r="184" spans="1:1023">
      <c r="A184" s="25">
        <v>2010</v>
      </c>
      <c r="B184" s="25">
        <f t="shared" ref="B184:C184" si="46">B146</f>
        <v>7.7196092360300783E-2</v>
      </c>
      <c r="C184" s="25">
        <f t="shared" si="46"/>
        <v>0.17867730093755596</v>
      </c>
      <c r="D184" s="25">
        <f t="shared" si="38"/>
        <v>-0.47129290612845359</v>
      </c>
      <c r="E184" s="25">
        <f t="shared" si="38"/>
        <v>0.22358915376221591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-0.72151610107509534</v>
      </c>
      <c r="I184" s="25">
        <f t="shared" si="38"/>
        <v>0.65037569989132193</v>
      </c>
      <c r="J184" s="58">
        <f t="shared" si="26"/>
        <v>-0.72151610107509534</v>
      </c>
      <c r="K184" s="58">
        <f t="shared" si="27"/>
        <v>0.65037569989132193</v>
      </c>
      <c r="AMI184" s="2"/>
    </row>
    <row r="185" spans="1:1023">
      <c r="A185" s="25">
        <v>2011</v>
      </c>
      <c r="B185" s="25">
        <f t="shared" ref="B185:C185" si="47">B147</f>
        <v>7.7196092360300783E-2</v>
      </c>
      <c r="C185" s="25">
        <f t="shared" si="47"/>
        <v>0.1972309843683808</v>
      </c>
      <c r="D185" s="25">
        <f t="shared" si="38"/>
        <v>-0.47129290612845359</v>
      </c>
      <c r="E185" s="25">
        <f t="shared" si="38"/>
        <v>0.22358915376221591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-0.38065958009124384</v>
      </c>
      <c r="I185" s="25">
        <f t="shared" si="38"/>
        <v>1.3330762357613379</v>
      </c>
      <c r="J185" s="58">
        <f t="shared" si="26"/>
        <v>-0.4747039980166709</v>
      </c>
      <c r="K185" s="58">
        <f t="shared" si="27"/>
        <v>1.3330762357613379</v>
      </c>
      <c r="AMI185" s="2"/>
    </row>
    <row r="186" spans="1:1023">
      <c r="A186" s="25">
        <v>2012</v>
      </c>
      <c r="B186" s="25">
        <f t="shared" ref="B186:C186" si="48">B148</f>
        <v>7.7196092360300783E-2</v>
      </c>
      <c r="C186" s="25">
        <f t="shared" si="48"/>
        <v>0.29927624323791741</v>
      </c>
      <c r="D186" s="25">
        <f t="shared" ref="D186:I195" si="49">D148</f>
        <v>-0.47129290612845359</v>
      </c>
      <c r="E186" s="25">
        <f t="shared" si="49"/>
        <v>0.22358915376221591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-0.76731389591594257</v>
      </c>
      <c r="I186" s="25">
        <f t="shared" si="49"/>
        <v>-0.71502537184870985</v>
      </c>
      <c r="J186" s="58">
        <f t="shared" si="26"/>
        <v>-0.76731389591594257</v>
      </c>
      <c r="K186" s="58">
        <f t="shared" si="27"/>
        <v>0.29927624323791741</v>
      </c>
      <c r="AMI186" s="2"/>
    </row>
    <row r="187" spans="1:1023">
      <c r="A187" s="25">
        <v>2013</v>
      </c>
      <c r="B187" s="25">
        <f t="shared" ref="B187:C187" si="50">B149</f>
        <v>7.7196092360300783E-2</v>
      </c>
      <c r="C187" s="25">
        <f t="shared" si="50"/>
        <v>0.35184501295858778</v>
      </c>
      <c r="D187" s="25">
        <f t="shared" si="49"/>
        <v>-0.47129290612845359</v>
      </c>
      <c r="E187" s="25">
        <f t="shared" si="49"/>
        <v>0.22358915376221591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-0.66937282486355276</v>
      </c>
      <c r="I187" s="25">
        <f t="shared" si="49"/>
        <v>-3.2324835978693942E-2</v>
      </c>
      <c r="J187" s="58">
        <f t="shared" si="26"/>
        <v>-0.66937282486355276</v>
      </c>
      <c r="K187" s="58">
        <f t="shared" si="27"/>
        <v>0.35184501295858778</v>
      </c>
      <c r="AMI187" s="2"/>
    </row>
    <row r="188" spans="1:1023">
      <c r="A188" s="25">
        <v>2014</v>
      </c>
      <c r="B188" s="25">
        <f t="shared" ref="B188:C188" si="51">B150</f>
        <v>7.7196092360300783E-2</v>
      </c>
      <c r="C188" s="25">
        <f t="shared" si="51"/>
        <v>0.24670747351724703</v>
      </c>
      <c r="D188" s="25">
        <f t="shared" si="49"/>
        <v>-0.47129290612845359</v>
      </c>
      <c r="E188" s="25">
        <f t="shared" si="49"/>
        <v>0.22358915376221591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-0.72813746975154869</v>
      </c>
      <c r="I188" s="25">
        <f t="shared" si="49"/>
        <v>-3.2324835978693942E-2</v>
      </c>
      <c r="J188" s="58">
        <f t="shared" si="26"/>
        <v>-0.72813746975154869</v>
      </c>
      <c r="K188" s="58">
        <f t="shared" si="27"/>
        <v>0.24670747351724703</v>
      </c>
      <c r="AMI188" s="2"/>
    </row>
    <row r="189" spans="1:1023">
      <c r="A189" s="25">
        <v>2015</v>
      </c>
      <c r="B189" s="25">
        <f t="shared" ref="B189:C189" si="52">B151</f>
        <v>7.7196092360300783E-2</v>
      </c>
      <c r="C189" s="25">
        <f t="shared" si="52"/>
        <v>0.2838148403788967</v>
      </c>
      <c r="D189" s="25">
        <f t="shared" si="49"/>
        <v>-0.47129290612845359</v>
      </c>
      <c r="E189" s="25">
        <f t="shared" si="49"/>
        <v>0.22358915376221591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-0.7586645547081281</v>
      </c>
      <c r="I189" s="25">
        <f t="shared" si="49"/>
        <v>0.65037569989132193</v>
      </c>
      <c r="J189" s="58">
        <f t="shared" si="26"/>
        <v>-0.7586645547081281</v>
      </c>
      <c r="K189" s="58">
        <f t="shared" si="27"/>
        <v>0.65037569989132193</v>
      </c>
      <c r="AMI189" s="2"/>
    </row>
    <row r="190" spans="1:1023">
      <c r="A190" s="25">
        <v>2016</v>
      </c>
      <c r="B190" s="25">
        <f t="shared" ref="B190:C190" si="53">B152</f>
        <v>7.7196092360300783E-2</v>
      </c>
      <c r="C190" s="25">
        <f t="shared" si="53"/>
        <v>0.25598431523265947</v>
      </c>
      <c r="D190" s="25">
        <f t="shared" si="49"/>
        <v>-0.47129290612845359</v>
      </c>
      <c r="E190" s="25">
        <f t="shared" si="49"/>
        <v>0.22358915376221591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-0.91261381775399653</v>
      </c>
      <c r="I190" s="25">
        <f t="shared" si="49"/>
        <v>-3.2324835978693942E-2</v>
      </c>
      <c r="J190" s="58">
        <f t="shared" si="26"/>
        <v>-0.91261381775399653</v>
      </c>
      <c r="K190" s="58">
        <f t="shared" si="27"/>
        <v>0.25598431523265947</v>
      </c>
      <c r="AMI190" s="2"/>
    </row>
    <row r="191" spans="1:1023">
      <c r="A191" s="25">
        <v>2017</v>
      </c>
      <c r="B191" s="25">
        <f t="shared" ref="B191:C191" si="54">B153</f>
        <v>7.7196092360300783E-2</v>
      </c>
      <c r="C191" s="25">
        <f t="shared" si="54"/>
        <v>0.13538537293229799</v>
      </c>
      <c r="D191" s="25">
        <f t="shared" si="49"/>
        <v>-0.47129290612845359</v>
      </c>
      <c r="E191" s="25">
        <f t="shared" si="49"/>
        <v>0.22358915376221591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-0.53099156814244974</v>
      </c>
      <c r="I191" s="25">
        <f t="shared" si="49"/>
        <v>-0.71502537184870985</v>
      </c>
      <c r="J191" s="58">
        <f t="shared" si="26"/>
        <v>-0.71502537184870985</v>
      </c>
      <c r="K191" s="58">
        <f t="shared" si="27"/>
        <v>0.22358915376221591</v>
      </c>
      <c r="AMI191" s="2"/>
    </row>
    <row r="192" spans="1:1023">
      <c r="A192" s="25">
        <v>2018</v>
      </c>
      <c r="B192" s="25">
        <f t="shared" ref="B192:C192" si="55">B154</f>
        <v>7.7196092360300783E-2</v>
      </c>
      <c r="C192" s="25">
        <f t="shared" si="55"/>
        <v>0.14156993407590629</v>
      </c>
      <c r="D192" s="25">
        <f t="shared" si="49"/>
        <v>-0.47129290612845359</v>
      </c>
      <c r="E192" s="25">
        <f t="shared" si="49"/>
        <v>0.22358915376221591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-0.46595675465023645</v>
      </c>
      <c r="I192" s="25">
        <f t="shared" si="49"/>
        <v>-3.2324835978693942E-2</v>
      </c>
      <c r="J192" s="58">
        <f t="shared" si="26"/>
        <v>-0.4747039980166709</v>
      </c>
      <c r="K192" s="58">
        <f t="shared" si="27"/>
        <v>0.22358915376221591</v>
      </c>
      <c r="AMI192" s="2"/>
    </row>
    <row r="193" spans="1:1023">
      <c r="A193" s="25">
        <v>2019</v>
      </c>
      <c r="B193" s="25">
        <f t="shared" ref="B193:C193" si="56">B155</f>
        <v>7.7196092360300783E-2</v>
      </c>
      <c r="C193" s="25">
        <f t="shared" si="56"/>
        <v>0.16630817865033939</v>
      </c>
      <c r="D193" s="25">
        <f t="shared" si="49"/>
        <v>-0.47129290612845359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-0.79529706229742836</v>
      </c>
      <c r="I193" s="25">
        <f t="shared" si="49"/>
        <v>0.65037569989132193</v>
      </c>
      <c r="J193" s="58">
        <f t="shared" si="26"/>
        <v>-0.79529706229742836</v>
      </c>
      <c r="K193" s="58">
        <f t="shared" si="27"/>
        <v>0.65037569989132193</v>
      </c>
      <c r="AMI193" s="2"/>
    </row>
    <row r="194" spans="1:1023">
      <c r="A194" s="25">
        <v>2020</v>
      </c>
      <c r="B194" s="25">
        <f t="shared" ref="B194:C194" si="57">B156</f>
        <v>7.7196092360300783E-2</v>
      </c>
      <c r="C194" s="25">
        <f t="shared" si="57"/>
        <v>-1.0180352803506461</v>
      </c>
      <c r="D194" s="25">
        <f t="shared" si="49"/>
        <v>-0.47129290612845359</v>
      </c>
      <c r="E194" s="25">
        <f t="shared" si="49"/>
        <v>0.22358915376221591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-0.73773169564627283</v>
      </c>
      <c r="I194" s="25">
        <f t="shared" si="49"/>
        <v>-0.71502537184870985</v>
      </c>
      <c r="J194" s="58">
        <f t="shared" si="26"/>
        <v>-1.0180352803506461</v>
      </c>
      <c r="K194" s="58">
        <f t="shared" si="27"/>
        <v>0.22358915376221591</v>
      </c>
      <c r="AMI194" s="2"/>
    </row>
    <row r="195" spans="1:1023">
      <c r="A195" s="25">
        <v>2021</v>
      </c>
      <c r="B195" s="25">
        <f t="shared" ref="B195:C195" si="58">B157</f>
        <v>7.7196092360300783E-2</v>
      </c>
      <c r="C195" s="25">
        <f t="shared" si="58"/>
        <v>-0.1460121591018787</v>
      </c>
      <c r="D195" s="25">
        <f t="shared" si="49"/>
        <v>-0.47129290612845359</v>
      </c>
      <c r="E195" s="25">
        <f t="shared" si="49"/>
        <v>0.22358915376221591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-0.86245664920190246</v>
      </c>
      <c r="I195" s="25">
        <f t="shared" si="49"/>
        <v>-0.71502537184870985</v>
      </c>
      <c r="J195" s="58">
        <f t="shared" si="26"/>
        <v>-0.86245664920190246</v>
      </c>
      <c r="K195" s="58">
        <f t="shared" si="27"/>
        <v>0.22358915376221591</v>
      </c>
      <c r="AMI195" s="2"/>
    </row>
    <row r="196" spans="1:1023">
      <c r="A196" s="25">
        <v>2022</v>
      </c>
      <c r="B196" s="25">
        <f t="shared" ref="B196:C196" si="59">B158</f>
        <v>7.7196092360300783E-2</v>
      </c>
      <c r="C196" s="25">
        <f t="shared" si="59"/>
        <v>-0.10581251166842488</v>
      </c>
      <c r="D196" s="25">
        <f t="shared" ref="D196:I197" si="60">D158</f>
        <v>-0.47129290612845359</v>
      </c>
      <c r="E196" s="25">
        <f t="shared" si="60"/>
        <v>0.22358915376221591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-1.1982546119313</v>
      </c>
      <c r="I196" s="25">
        <f t="shared" si="60"/>
        <v>-0.71502537184870985</v>
      </c>
      <c r="J196" s="58">
        <f t="shared" si="26"/>
        <v>-1.1982546119313</v>
      </c>
      <c r="K196" s="58">
        <f t="shared" si="27"/>
        <v>0.22358915376221591</v>
      </c>
      <c r="AMI196" s="2"/>
    </row>
    <row r="197" spans="1:1023">
      <c r="A197" s="25">
        <v>2023</v>
      </c>
      <c r="B197" s="25">
        <f t="shared" ref="B197:C197" si="61">B159</f>
        <v>7.7196092360300783E-2</v>
      </c>
      <c r="C197" s="25">
        <f t="shared" si="61"/>
        <v>1.7878711203740693E-2</v>
      </c>
      <c r="D197" s="25">
        <f t="shared" si="60"/>
        <v>-0.47129290612845359</v>
      </c>
      <c r="E197" s="25">
        <f t="shared" si="60"/>
        <v>0.22358915376221591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-1.0361452529480348</v>
      </c>
      <c r="I197" s="25">
        <f t="shared" si="60"/>
        <v>-3.2324835978693942E-2</v>
      </c>
      <c r="J197" s="58">
        <f t="shared" si="26"/>
        <v>-1.0361452529480348</v>
      </c>
      <c r="K197" s="58">
        <f t="shared" si="27"/>
        <v>0.22358915376221591</v>
      </c>
      <c r="AMI197" s="2"/>
    </row>
    <row r="198" spans="1:1023">
      <c r="J198" s="59">
        <f>MIN(J166:J197)</f>
        <v>-1.1982546119313</v>
      </c>
      <c r="K198" s="59">
        <f>MAX(K166:K197)</f>
        <v>1.3330762357613379</v>
      </c>
      <c r="AMI198" s="2"/>
    </row>
    <row r="199" spans="1:1023">
      <c r="C199" s="37"/>
      <c r="AMI199" s="2"/>
    </row>
    <row r="200" spans="1:1023" ht="20">
      <c r="A200" s="20" t="s">
        <v>87</v>
      </c>
      <c r="B200" s="34">
        <f>B204+C204+D204+E204+F204+G204+H204+I204</f>
        <v>32.339999999999996</v>
      </c>
      <c r="C200" s="37"/>
      <c r="AMI200" s="2"/>
    </row>
    <row r="201" spans="1:1023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  <c r="AMI201" s="2"/>
    </row>
    <row r="202" spans="1:1023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  <c r="AMI202" s="2"/>
    </row>
    <row r="203" spans="1:1023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  <c r="AMI203" s="2"/>
    </row>
    <row r="204" spans="1:1023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  <c r="AMI204" s="2"/>
    </row>
    <row r="205" spans="1:1023">
      <c r="A205" s="25">
        <v>1992</v>
      </c>
      <c r="B205" s="25">
        <f>B166*B$165</f>
        <v>0.37903281348907686</v>
      </c>
      <c r="C205" s="25">
        <f t="shared" ref="C205" si="62">C166*C$165</f>
        <v>0.40377490170032498</v>
      </c>
      <c r="D205" s="25">
        <f t="shared" ref="D205:I214" si="63">D166*D$165</f>
        <v>-1.9134491988815214</v>
      </c>
      <c r="E205" s="25">
        <f t="shared" si="63"/>
        <v>-1.4136437215824555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-1.2231819943280056</v>
      </c>
      <c r="I205" s="25">
        <f t="shared" si="63"/>
        <v>-2.9459045320166846</v>
      </c>
      <c r="K205" s="35"/>
      <c r="M205" s="37"/>
      <c r="AMI205" s="2"/>
    </row>
    <row r="206" spans="1:1023">
      <c r="A206" s="25">
        <v>1993</v>
      </c>
      <c r="B206" s="25">
        <f t="shared" ref="B206:C206" si="64">B167*B$165</f>
        <v>0.37903281348907686</v>
      </c>
      <c r="C206" s="25">
        <f t="shared" si="64"/>
        <v>0.80994595480679865</v>
      </c>
      <c r="D206" s="25">
        <f t="shared" si="63"/>
        <v>-1.9134491988815214</v>
      </c>
      <c r="E206" s="25">
        <f t="shared" si="63"/>
        <v>-3.8021361535681732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-2.3697185673279924</v>
      </c>
      <c r="I206" s="25">
        <f t="shared" si="63"/>
        <v>-2.9459045320166846</v>
      </c>
      <c r="K206" s="35"/>
      <c r="AMI206" s="2"/>
    </row>
    <row r="207" spans="1:1023">
      <c r="A207" s="25">
        <v>1994</v>
      </c>
      <c r="B207" s="25">
        <f t="shared" ref="B207:C207" si="65">B168*B$165</f>
        <v>0.37903281348907686</v>
      </c>
      <c r="C207" s="25">
        <f t="shared" si="65"/>
        <v>0.71114759053765642</v>
      </c>
      <c r="D207" s="25">
        <f t="shared" si="63"/>
        <v>-1.9134491988815214</v>
      </c>
      <c r="E207" s="25">
        <f t="shared" si="63"/>
        <v>-3.8021361535681732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-1.6583892471074477</v>
      </c>
      <c r="I207" s="25">
        <f t="shared" si="63"/>
        <v>-0.13317832423221904</v>
      </c>
      <c r="K207" s="35"/>
      <c r="AMI207" s="2"/>
    </row>
    <row r="208" spans="1:1023">
      <c r="A208" s="25">
        <v>1995</v>
      </c>
      <c r="B208" s="25">
        <f t="shared" ref="B208:C208" si="66">B169*B$165</f>
        <v>0.37903281348907686</v>
      </c>
      <c r="C208" s="25">
        <f t="shared" si="66"/>
        <v>0.88678912701613155</v>
      </c>
      <c r="D208" s="25">
        <f t="shared" si="63"/>
        <v>-1.9134491988815214</v>
      </c>
      <c r="E208" s="25">
        <f t="shared" si="63"/>
        <v>0.97484871040326149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-2.0563139044007124</v>
      </c>
      <c r="I208" s="25">
        <f t="shared" si="63"/>
        <v>-2.9459045320166846</v>
      </c>
      <c r="K208" s="35"/>
      <c r="AMI208" s="2"/>
    </row>
    <row r="209" spans="1:1023">
      <c r="A209" s="25">
        <v>1996</v>
      </c>
      <c r="B209" s="25">
        <f t="shared" ref="B209:C209" si="67">B170*B$165</f>
        <v>0.37903281348907686</v>
      </c>
      <c r="C209" s="25">
        <f t="shared" si="67"/>
        <v>0.87581153098622688</v>
      </c>
      <c r="D209" s="25">
        <f t="shared" si="63"/>
        <v>-1.9134491988815214</v>
      </c>
      <c r="E209" s="25">
        <f t="shared" si="63"/>
        <v>0.97484871040326149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-1.0097143782851219</v>
      </c>
      <c r="I209" s="25">
        <f t="shared" si="63"/>
        <v>-2.9459045320166846</v>
      </c>
      <c r="K209" s="35"/>
      <c r="AMI209" s="2"/>
    </row>
    <row r="210" spans="1:1023">
      <c r="A210" s="25">
        <v>1997</v>
      </c>
      <c r="B210" s="25">
        <f t="shared" ref="B210:C210" si="68">B171*B$165</f>
        <v>0.37903281348907686</v>
      </c>
      <c r="C210" s="25">
        <f t="shared" si="68"/>
        <v>0.48061807390965783</v>
      </c>
      <c r="D210" s="25">
        <f t="shared" si="63"/>
        <v>-1.9134491988815214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-1.5232986805672146</v>
      </c>
      <c r="I210" s="25">
        <f t="shared" si="63"/>
        <v>-0.13317832423221904</v>
      </c>
      <c r="K210" s="35"/>
      <c r="AMI210" s="2"/>
    </row>
    <row r="211" spans="1:1023">
      <c r="A211" s="25">
        <v>1998</v>
      </c>
      <c r="B211" s="25">
        <f t="shared" ref="B211:C211" si="69">B172*B$165</f>
        <v>0.37903281348907686</v>
      </c>
      <c r="C211" s="25">
        <f t="shared" si="69"/>
        <v>0.2500885572816593</v>
      </c>
      <c r="D211" s="25">
        <f t="shared" si="63"/>
        <v>-1.9134491988815214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-0.73585141661969333</v>
      </c>
      <c r="I211" s="25">
        <f t="shared" si="63"/>
        <v>-2.9459045320166846</v>
      </c>
      <c r="K211" s="35"/>
      <c r="AMI211" s="2"/>
    </row>
    <row r="212" spans="1:1023">
      <c r="A212" s="25">
        <v>1999</v>
      </c>
      <c r="B212" s="25">
        <f t="shared" ref="B212:C212" si="70">B173*B$165</f>
        <v>0.37903281348907686</v>
      </c>
      <c r="C212" s="25">
        <f t="shared" si="70"/>
        <v>0.10737980889289823</v>
      </c>
      <c r="D212" s="25">
        <f t="shared" si="63"/>
        <v>-1.9134491988815214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-1.1887887062771179</v>
      </c>
      <c r="I212" s="25">
        <f t="shared" si="63"/>
        <v>-0.13317832423221904</v>
      </c>
      <c r="K212" s="35"/>
      <c r="AMI212" s="2"/>
    </row>
    <row r="213" spans="1:1023">
      <c r="A213" s="25">
        <v>2000</v>
      </c>
      <c r="B213" s="25">
        <f t="shared" ref="B213:C213" si="71">B174*B$165</f>
        <v>0.37903281348907686</v>
      </c>
      <c r="C213" s="25">
        <f t="shared" si="71"/>
        <v>-0.24390326406405199</v>
      </c>
      <c r="D213" s="25">
        <f t="shared" si="63"/>
        <v>-1.9134491988815214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-0.73990584843174401</v>
      </c>
      <c r="I213" s="25">
        <f t="shared" si="63"/>
        <v>-0.13317832423221904</v>
      </c>
      <c r="K213" s="35"/>
      <c r="AMI213" s="2"/>
    </row>
    <row r="214" spans="1:1023">
      <c r="A214" s="25">
        <v>2001</v>
      </c>
      <c r="B214" s="25">
        <f t="shared" ref="B214:C214" si="72">B175*B$165</f>
        <v>0.37903281348907686</v>
      </c>
      <c r="C214" s="25">
        <f t="shared" si="72"/>
        <v>-0.10119451567529096</v>
      </c>
      <c r="D214" s="25">
        <f t="shared" si="63"/>
        <v>-1.9134491988815214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-1.3683418562526515</v>
      </c>
      <c r="I214" s="25">
        <f t="shared" si="63"/>
        <v>2.6795478835522464</v>
      </c>
      <c r="K214" s="35"/>
      <c r="AMI214" s="2"/>
    </row>
    <row r="215" spans="1:1023">
      <c r="A215" s="25">
        <v>2002</v>
      </c>
      <c r="B215" s="25">
        <f t="shared" ref="B215:C215" si="73">B176*B$165</f>
        <v>0.37903281348907686</v>
      </c>
      <c r="C215" s="25">
        <f t="shared" si="73"/>
        <v>0.34888692155080153</v>
      </c>
      <c r="D215" s="25">
        <f t="shared" ref="D215:I224" si="74">D176*D$165</f>
        <v>-1.9134491988815214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-1.1720632178186869</v>
      </c>
      <c r="I215" s="25">
        <f t="shared" si="74"/>
        <v>-2.9459045320166846</v>
      </c>
      <c r="K215" s="35"/>
      <c r="AMI215" s="2"/>
    </row>
    <row r="216" spans="1:1023">
      <c r="A216" s="25">
        <v>2003</v>
      </c>
      <c r="B216" s="25">
        <f t="shared" ref="B216:C216" si="75">B177*B$165</f>
        <v>0.37903281348907686</v>
      </c>
      <c r="C216" s="25">
        <f t="shared" si="75"/>
        <v>0.19520057713213579</v>
      </c>
      <c r="D216" s="25">
        <f t="shared" si="74"/>
        <v>-1.9134491988815214</v>
      </c>
      <c r="E216" s="25">
        <f t="shared" si="74"/>
        <v>0.97484871040326149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-1.38157209123501</v>
      </c>
      <c r="I216" s="25">
        <f t="shared" si="74"/>
        <v>-0.13317832423221904</v>
      </c>
      <c r="K216" s="35"/>
      <c r="AMI216" s="2"/>
    </row>
    <row r="217" spans="1:1023">
      <c r="A217" s="25">
        <v>2004</v>
      </c>
      <c r="B217" s="25">
        <f t="shared" ref="B217:C217" si="76">B178*B$165</f>
        <v>0.37903281348907686</v>
      </c>
      <c r="C217" s="25">
        <f t="shared" si="76"/>
        <v>0.74408037862737053</v>
      </c>
      <c r="D217" s="25">
        <f t="shared" si="74"/>
        <v>-1.9134491988815214</v>
      </c>
      <c r="E217" s="25">
        <f t="shared" si="74"/>
        <v>0.97484871040326149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-1.5843114077548512</v>
      </c>
      <c r="I217" s="25">
        <f t="shared" si="74"/>
        <v>2.6795478835522464</v>
      </c>
      <c r="K217" s="35"/>
      <c r="AMI217" s="2"/>
    </row>
    <row r="218" spans="1:1023">
      <c r="A218" s="25">
        <v>2005</v>
      </c>
      <c r="B218" s="25">
        <f t="shared" ref="B218:C218" si="77">B179*B$165</f>
        <v>0.37903281348907686</v>
      </c>
      <c r="C218" s="25">
        <f t="shared" si="77"/>
        <v>0.74408037862737053</v>
      </c>
      <c r="D218" s="25">
        <f t="shared" si="74"/>
        <v>-1.9134491988815214</v>
      </c>
      <c r="E218" s="25">
        <f t="shared" si="74"/>
        <v>0.97484871040326149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-1.4362808873590793</v>
      </c>
      <c r="I218" s="25">
        <f t="shared" si="74"/>
        <v>-2.9459045320166846</v>
      </c>
      <c r="K218" s="35"/>
      <c r="AMI218" s="2"/>
    </row>
    <row r="219" spans="1:1023">
      <c r="A219" s="25">
        <v>2006</v>
      </c>
      <c r="B219" s="25">
        <f t="shared" ref="B219:C219" si="78">B180*B$165</f>
        <v>0.37903281348907686</v>
      </c>
      <c r="C219" s="25">
        <f t="shared" si="78"/>
        <v>0.3598645175807062</v>
      </c>
      <c r="D219" s="25">
        <f t="shared" si="74"/>
        <v>-1.9134491988815214</v>
      </c>
      <c r="E219" s="25">
        <f t="shared" si="74"/>
        <v>0.97484871040326149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-0.52280976958401137</v>
      </c>
      <c r="I219" s="25">
        <f t="shared" si="74"/>
        <v>-0.13317832423221904</v>
      </c>
      <c r="K219" s="35"/>
      <c r="AMI219" s="2"/>
    </row>
    <row r="220" spans="1:1023">
      <c r="A220" s="25">
        <v>2007</v>
      </c>
      <c r="B220" s="25">
        <f t="shared" ref="B220:C220" si="79">B181*B$165</f>
        <v>0.37903281348907686</v>
      </c>
      <c r="C220" s="25">
        <f t="shared" si="79"/>
        <v>0.56843884214889551</v>
      </c>
      <c r="D220" s="25">
        <f t="shared" si="74"/>
        <v>-1.9134491988815214</v>
      </c>
      <c r="E220" s="25">
        <f t="shared" si="74"/>
        <v>0.97484871040326149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-1.4392423291928582</v>
      </c>
      <c r="I220" s="25">
        <f t="shared" si="74"/>
        <v>-0.13317832423221904</v>
      </c>
      <c r="K220" s="35"/>
      <c r="AMI220" s="2"/>
    </row>
    <row r="221" spans="1:1023">
      <c r="A221" s="25">
        <v>2008</v>
      </c>
      <c r="B221" s="25">
        <f t="shared" ref="B221:C221" si="80">B182*B$165</f>
        <v>0.37903281348907686</v>
      </c>
      <c r="C221" s="25">
        <f t="shared" si="80"/>
        <v>0.63430441832832363</v>
      </c>
      <c r="D221" s="25">
        <f t="shared" si="74"/>
        <v>-1.9134491988815214</v>
      </c>
      <c r="E221" s="25">
        <f t="shared" si="74"/>
        <v>0.97484871040326149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-1.579496351188288</v>
      </c>
      <c r="I221" s="25">
        <f t="shared" si="74"/>
        <v>2.6795478835522464</v>
      </c>
      <c r="K221" s="35"/>
      <c r="AMI221" s="2"/>
    </row>
    <row r="222" spans="1:1023">
      <c r="A222" s="25">
        <v>2009</v>
      </c>
      <c r="B222" s="25">
        <f t="shared" ref="B222:C222" si="81">B183*B$165</f>
        <v>0.37903281348907686</v>
      </c>
      <c r="C222" s="25">
        <f t="shared" si="81"/>
        <v>0.30497653743118275</v>
      </c>
      <c r="D222" s="25">
        <f t="shared" si="74"/>
        <v>-1.9134491988815214</v>
      </c>
      <c r="E222" s="25">
        <f t="shared" si="74"/>
        <v>0.97484871040326149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-2.2481522603645359</v>
      </c>
      <c r="I222" s="25">
        <f t="shared" si="74"/>
        <v>-2.9459045320166846</v>
      </c>
      <c r="K222" s="35"/>
      <c r="AMI222" s="2"/>
    </row>
    <row r="223" spans="1:1023">
      <c r="A223" s="25">
        <v>2010</v>
      </c>
      <c r="B223" s="25">
        <f t="shared" ref="B223:C223" si="82">B184*B$165</f>
        <v>0.37903281348907686</v>
      </c>
      <c r="C223" s="25">
        <f t="shared" si="82"/>
        <v>0.63430441832832363</v>
      </c>
      <c r="D223" s="25">
        <f t="shared" si="74"/>
        <v>-1.9134491988815214</v>
      </c>
      <c r="E223" s="25">
        <f t="shared" si="74"/>
        <v>0.97484871040326149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-2.1861937862575389</v>
      </c>
      <c r="I223" s="25">
        <f t="shared" si="74"/>
        <v>2.6795478835522464</v>
      </c>
      <c r="K223" s="35"/>
      <c r="AMI223" s="2"/>
    </row>
    <row r="224" spans="1:1023">
      <c r="A224" s="25">
        <v>2011</v>
      </c>
      <c r="B224" s="25">
        <f t="shared" ref="B224:C224" si="83">B185*B$165</f>
        <v>0.37903281348907686</v>
      </c>
      <c r="C224" s="25">
        <f t="shared" si="83"/>
        <v>0.70016999450775175</v>
      </c>
      <c r="D224" s="25">
        <f t="shared" si="74"/>
        <v>-1.9134491988815214</v>
      </c>
      <c r="E224" s="25">
        <f t="shared" si="74"/>
        <v>0.97484871040326149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-1.1533985276764687</v>
      </c>
      <c r="I224" s="25">
        <f t="shared" si="74"/>
        <v>5.4922740913367125</v>
      </c>
      <c r="K224" s="35"/>
      <c r="AMI224" s="2"/>
    </row>
    <row r="225" spans="1:1023">
      <c r="A225" s="25">
        <v>2012</v>
      </c>
      <c r="B225" s="25">
        <f t="shared" ref="B225:C225" si="84">B186*B$165</f>
        <v>0.37903281348907686</v>
      </c>
      <c r="C225" s="25">
        <f t="shared" si="84"/>
        <v>1.0624306634946068</v>
      </c>
      <c r="D225" s="25">
        <f t="shared" ref="D225:I234" si="85">D186*D$165</f>
        <v>-1.9134491988815214</v>
      </c>
      <c r="E225" s="25">
        <f t="shared" si="85"/>
        <v>0.97484871040326149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-2.3249611046253058</v>
      </c>
      <c r="I225" s="25">
        <f t="shared" si="85"/>
        <v>-2.9459045320166846</v>
      </c>
      <c r="K225" s="35"/>
      <c r="AMI225" s="2"/>
    </row>
    <row r="226" spans="1:1023">
      <c r="A226" s="25">
        <v>2013</v>
      </c>
      <c r="B226" s="25">
        <f t="shared" ref="B226:C226" si="86">B187*B$165</f>
        <v>0.37903281348907686</v>
      </c>
      <c r="C226" s="25">
        <f t="shared" si="86"/>
        <v>1.2490497960029865</v>
      </c>
      <c r="D226" s="25">
        <f t="shared" si="85"/>
        <v>-1.9134491988815214</v>
      </c>
      <c r="E226" s="25">
        <f t="shared" si="85"/>
        <v>0.97484871040326149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-2.0281996593365648</v>
      </c>
      <c r="I226" s="25">
        <f t="shared" si="85"/>
        <v>-0.13317832423221904</v>
      </c>
      <c r="K226" s="35"/>
      <c r="AMI226" s="2"/>
    </row>
    <row r="227" spans="1:1023">
      <c r="A227" s="25">
        <v>2014</v>
      </c>
      <c r="B227" s="25">
        <f t="shared" ref="B227:C227" si="87">B188*B$165</f>
        <v>0.37903281348907686</v>
      </c>
      <c r="C227" s="25">
        <f t="shared" si="87"/>
        <v>0.87581153098622688</v>
      </c>
      <c r="D227" s="25">
        <f t="shared" si="85"/>
        <v>-1.9134491988815214</v>
      </c>
      <c r="E227" s="25">
        <f t="shared" si="85"/>
        <v>0.97484871040326149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-2.2062565333471924</v>
      </c>
      <c r="I227" s="25">
        <f t="shared" si="85"/>
        <v>-0.13317832423221904</v>
      </c>
      <c r="K227" s="35"/>
      <c r="AMI227" s="2"/>
    </row>
    <row r="228" spans="1:1023">
      <c r="A228" s="25">
        <v>2015</v>
      </c>
      <c r="B228" s="25">
        <f t="shared" ref="B228:C228" si="88">B189*B$165</f>
        <v>0.37903281348907686</v>
      </c>
      <c r="C228" s="25">
        <f t="shared" si="88"/>
        <v>1.0075426833450833</v>
      </c>
      <c r="D228" s="25">
        <f t="shared" si="85"/>
        <v>-1.9134491988815214</v>
      </c>
      <c r="E228" s="25">
        <f t="shared" si="85"/>
        <v>0.97484871040326149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-2.298753600765628</v>
      </c>
      <c r="I228" s="25">
        <f t="shared" si="85"/>
        <v>2.6795478835522464</v>
      </c>
      <c r="K228" s="35"/>
      <c r="AMI228" s="2"/>
    </row>
    <row r="229" spans="1:1023">
      <c r="A229" s="25">
        <v>2016</v>
      </c>
      <c r="B229" s="25">
        <f t="shared" ref="B229:C229" si="89">B190*B$165</f>
        <v>0.37903281348907686</v>
      </c>
      <c r="C229" s="25">
        <f t="shared" si="89"/>
        <v>0.90874431907594111</v>
      </c>
      <c r="D229" s="25">
        <f t="shared" si="85"/>
        <v>-1.9134491988815214</v>
      </c>
      <c r="E229" s="25">
        <f t="shared" si="85"/>
        <v>0.97484871040326149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-2.7652198677946092</v>
      </c>
      <c r="I229" s="25">
        <f t="shared" si="85"/>
        <v>-0.13317832423221904</v>
      </c>
      <c r="K229" s="35"/>
      <c r="AMI229" s="2"/>
    </row>
    <row r="230" spans="1:1023">
      <c r="A230" s="25">
        <v>2017</v>
      </c>
      <c r="B230" s="25">
        <f t="shared" ref="B230:C230" si="90">B191*B$165</f>
        <v>0.37903281348907686</v>
      </c>
      <c r="C230" s="25">
        <f t="shared" si="90"/>
        <v>0.48061807390965783</v>
      </c>
      <c r="D230" s="25">
        <f t="shared" si="85"/>
        <v>-1.9134491988815214</v>
      </c>
      <c r="E230" s="25">
        <f t="shared" si="85"/>
        <v>0.97484871040326149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-1.6089044514716226</v>
      </c>
      <c r="I230" s="25">
        <f t="shared" si="85"/>
        <v>-2.9459045320166846</v>
      </c>
      <c r="K230" s="35"/>
      <c r="AMI230" s="2"/>
    </row>
    <row r="231" spans="1:1023">
      <c r="A231" s="25">
        <v>2018</v>
      </c>
      <c r="B231" s="25">
        <f t="shared" ref="B231:C231" si="91">B192*B$165</f>
        <v>0.37903281348907686</v>
      </c>
      <c r="C231" s="25">
        <f t="shared" si="91"/>
        <v>0.50257326596946728</v>
      </c>
      <c r="D231" s="25">
        <f t="shared" si="85"/>
        <v>-1.9134491988815214</v>
      </c>
      <c r="E231" s="25">
        <f t="shared" si="85"/>
        <v>0.97484871040326149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-1.4118489665902163</v>
      </c>
      <c r="I231" s="25">
        <f t="shared" si="85"/>
        <v>-0.13317832423221904</v>
      </c>
      <c r="K231" s="35"/>
      <c r="AMI231" s="2"/>
    </row>
    <row r="232" spans="1:1023">
      <c r="A232" s="25">
        <v>2019</v>
      </c>
      <c r="B232" s="25">
        <f t="shared" ref="B232:C232" si="92">B193*B$165</f>
        <v>0.37903281348907686</v>
      </c>
      <c r="C232" s="25">
        <f t="shared" si="92"/>
        <v>0.59039403420870484</v>
      </c>
      <c r="D232" s="25">
        <f t="shared" si="85"/>
        <v>-1.9134491988815214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-2.4097500987612079</v>
      </c>
      <c r="I232" s="25">
        <f t="shared" si="85"/>
        <v>2.6795478835522464</v>
      </c>
      <c r="K232" s="35"/>
      <c r="AMI232" s="2"/>
    </row>
    <row r="233" spans="1:1023">
      <c r="A233" s="25">
        <v>2020</v>
      </c>
      <c r="B233" s="25">
        <f t="shared" ref="B233:C233" si="93">B194*B$165</f>
        <v>0.37903281348907686</v>
      </c>
      <c r="C233" s="25">
        <f t="shared" si="93"/>
        <v>-3.6140252452447932</v>
      </c>
      <c r="D233" s="25">
        <f t="shared" si="85"/>
        <v>-1.9134491988815214</v>
      </c>
      <c r="E233" s="25">
        <f t="shared" si="85"/>
        <v>0.97484871040326149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-2.2353270378082066</v>
      </c>
      <c r="I233" s="25">
        <f t="shared" si="85"/>
        <v>-2.9459045320166846</v>
      </c>
      <c r="K233" s="35"/>
      <c r="AMI233" s="2"/>
    </row>
    <row r="234" spans="1:1023">
      <c r="A234" s="25">
        <v>2021</v>
      </c>
      <c r="B234" s="25">
        <f t="shared" ref="B234:C234" si="94">B195*B$165</f>
        <v>0.37903281348907686</v>
      </c>
      <c r="C234" s="25">
        <f t="shared" si="94"/>
        <v>-0.51834316481166942</v>
      </c>
      <c r="D234" s="25">
        <f t="shared" si="85"/>
        <v>-1.9134491988815214</v>
      </c>
      <c r="E234" s="25">
        <f t="shared" si="85"/>
        <v>0.97484871040326149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-2.6132436470817644</v>
      </c>
      <c r="I234" s="25">
        <f t="shared" si="85"/>
        <v>-2.9459045320166846</v>
      </c>
      <c r="K234" s="35"/>
      <c r="AMI234" s="2"/>
    </row>
    <row r="235" spans="1:1023">
      <c r="A235" s="25">
        <v>2022</v>
      </c>
      <c r="B235" s="25">
        <f t="shared" ref="B235:C235" si="95">B196*B$165</f>
        <v>0.37903281348907686</v>
      </c>
      <c r="C235" s="25">
        <f t="shared" si="95"/>
        <v>-0.37563441642290829</v>
      </c>
      <c r="D235" s="25">
        <f t="shared" ref="D235:I236" si="96">D196*D$165</f>
        <v>-1.9134491988815214</v>
      </c>
      <c r="E235" s="25">
        <f t="shared" si="96"/>
        <v>0.97484871040326149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-3.6307114741518389</v>
      </c>
      <c r="I235" s="25">
        <f t="shared" si="96"/>
        <v>-2.9459045320166846</v>
      </c>
      <c r="K235" s="35"/>
      <c r="AMI235" s="2"/>
    </row>
    <row r="236" spans="1:1023">
      <c r="A236" s="25">
        <v>2023</v>
      </c>
      <c r="B236" s="25">
        <f t="shared" ref="B236:C236" si="97">B197*B$165</f>
        <v>0.37903281348907686</v>
      </c>
      <c r="C236" s="25">
        <f t="shared" si="97"/>
        <v>6.3469424773279451E-2</v>
      </c>
      <c r="D236" s="25">
        <f t="shared" si="96"/>
        <v>-1.9134491988815214</v>
      </c>
      <c r="E236" s="25">
        <f t="shared" si="96"/>
        <v>0.97484871040326149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-3.1395201164325455</v>
      </c>
      <c r="I236" s="25">
        <f t="shared" si="96"/>
        <v>-0.13317832423221904</v>
      </c>
      <c r="K236" s="35"/>
      <c r="AMI236" s="2"/>
    </row>
    <row r="237" spans="1:1023">
      <c r="AMI237" s="2"/>
    </row>
    <row r="238" spans="1:1023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3">
      <c r="C239" s="37"/>
      <c r="AMI239" s="2"/>
    </row>
    <row r="240" spans="1:1023" ht="20">
      <c r="A240" s="20" t="s">
        <v>87</v>
      </c>
      <c r="B240" s="34">
        <f>B244+C244+D244+E244+F244+G244+H244+I244</f>
        <v>32.339999999999996</v>
      </c>
      <c r="C240" s="37"/>
      <c r="AMI240" s="2"/>
    </row>
    <row r="241" spans="1:1023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  <c r="AMI241" s="2"/>
    </row>
    <row r="242" spans="1:1023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  <c r="AMI242" s="2"/>
    </row>
    <row r="243" spans="1:1023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  <c r="AMI243" s="2"/>
    </row>
    <row r="244" spans="1:1023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98</v>
      </c>
      <c r="AMI244" s="2"/>
    </row>
    <row r="245" spans="1:1023">
      <c r="A245" s="25">
        <v>1992</v>
      </c>
      <c r="B245" s="25">
        <f>B205</f>
        <v>0.37903281348907686</v>
      </c>
      <c r="C245" s="25">
        <f t="shared" ref="C245" si="98">C205</f>
        <v>0.40377490170032498</v>
      </c>
      <c r="D245" s="25">
        <f t="shared" ref="D245:I254" si="99">D205</f>
        <v>-1.9134491988815214</v>
      </c>
      <c r="E245" s="25">
        <f t="shared" si="99"/>
        <v>-1.4136437215824555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-1.2231819943280056</v>
      </c>
      <c r="I245" s="25">
        <f t="shared" si="99"/>
        <v>-2.9459045320166846</v>
      </c>
      <c r="K245" s="2">
        <f t="shared" ref="K245:K276" si="100">SUM(B245:I245)/$B$240</f>
        <v>-0.25888104211332713</v>
      </c>
      <c r="M245" s="37"/>
      <c r="AMI245" s="2"/>
    </row>
    <row r="246" spans="1:1023">
      <c r="A246" s="25">
        <v>1993</v>
      </c>
      <c r="B246" s="25">
        <f t="shared" ref="B246:C246" si="101">B206</f>
        <v>0.37903281348907686</v>
      </c>
      <c r="C246" s="25">
        <f t="shared" si="101"/>
        <v>0.80994595480679865</v>
      </c>
      <c r="D246" s="25">
        <f t="shared" si="99"/>
        <v>-1.9134491988815214</v>
      </c>
      <c r="E246" s="25">
        <f t="shared" si="99"/>
        <v>-3.8021361535681732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-2.3697185673279924</v>
      </c>
      <c r="I246" s="25">
        <f t="shared" si="99"/>
        <v>-2.9459045320166846</v>
      </c>
      <c r="K246" s="2">
        <f t="shared" si="100"/>
        <v>-0.35562989653136146</v>
      </c>
      <c r="AMI246" s="2"/>
    </row>
    <row r="247" spans="1:1023">
      <c r="A247" s="25">
        <v>1994</v>
      </c>
      <c r="B247" s="25">
        <f t="shared" ref="B247:C247" si="102">B207</f>
        <v>0.37903281348907686</v>
      </c>
      <c r="C247" s="25">
        <f t="shared" si="102"/>
        <v>0.71114759053765642</v>
      </c>
      <c r="D247" s="25">
        <f t="shared" si="99"/>
        <v>-1.9134491988815214</v>
      </c>
      <c r="E247" s="25">
        <f t="shared" si="99"/>
        <v>-3.8021361535681732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-1.6583892471074477</v>
      </c>
      <c r="I247" s="25">
        <f t="shared" si="99"/>
        <v>-0.13317832423221904</v>
      </c>
      <c r="K247" s="2">
        <f t="shared" si="100"/>
        <v>-0.24971594589017812</v>
      </c>
      <c r="AMI247" s="2"/>
    </row>
    <row r="248" spans="1:1023">
      <c r="A248" s="25">
        <v>1995</v>
      </c>
      <c r="B248" s="25">
        <f t="shared" ref="B248:C248" si="103">B208</f>
        <v>0.37903281348907686</v>
      </c>
      <c r="C248" s="25">
        <f t="shared" si="103"/>
        <v>0.88678912701613155</v>
      </c>
      <c r="D248" s="25">
        <f t="shared" si="99"/>
        <v>-1.9134491988815214</v>
      </c>
      <c r="E248" s="25">
        <f t="shared" si="99"/>
        <v>0.97484871040326149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-2.0563139044007124</v>
      </c>
      <c r="I248" s="25">
        <f t="shared" si="99"/>
        <v>-2.9459045320166846</v>
      </c>
      <c r="K248" s="2">
        <f t="shared" si="100"/>
        <v>-0.19585151993556527</v>
      </c>
      <c r="AMI248" s="2"/>
    </row>
    <row r="249" spans="1:1023">
      <c r="A249" s="25">
        <v>1996</v>
      </c>
      <c r="B249" s="25">
        <f t="shared" ref="B249:C249" si="104">B209</f>
        <v>0.37903281348907686</v>
      </c>
      <c r="C249" s="25">
        <f t="shared" si="104"/>
        <v>0.87581153098622688</v>
      </c>
      <c r="D249" s="25">
        <f t="shared" si="99"/>
        <v>-1.9134491988815214</v>
      </c>
      <c r="E249" s="25">
        <f t="shared" si="99"/>
        <v>0.97484871040326149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-1.0097143782851219</v>
      </c>
      <c r="I249" s="25">
        <f t="shared" si="99"/>
        <v>-2.9459045320166846</v>
      </c>
      <c r="K249" s="2">
        <f t="shared" si="100"/>
        <v>-0.16382857837447418</v>
      </c>
      <c r="AMI249" s="2"/>
    </row>
    <row r="250" spans="1:1023">
      <c r="A250" s="25">
        <v>1997</v>
      </c>
      <c r="B250" s="25">
        <f t="shared" ref="B250:C250" si="105">B210</f>
        <v>0.37903281348907686</v>
      </c>
      <c r="C250" s="25">
        <f t="shared" si="105"/>
        <v>0.48061807390965783</v>
      </c>
      <c r="D250" s="25">
        <f t="shared" si="99"/>
        <v>-1.9134491988815214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-1.5232986805672146</v>
      </c>
      <c r="I250" s="25">
        <f t="shared" si="99"/>
        <v>-0.13317832423221904</v>
      </c>
      <c r="K250" s="2">
        <f t="shared" si="100"/>
        <v>-0.10495571354992859</v>
      </c>
      <c r="AMI250" s="2"/>
    </row>
    <row r="251" spans="1:1023">
      <c r="A251" s="25">
        <v>1998</v>
      </c>
      <c r="B251" s="25">
        <f t="shared" ref="B251:C251" si="106">B211</f>
        <v>0.37903281348907686</v>
      </c>
      <c r="C251" s="25">
        <f t="shared" si="106"/>
        <v>0.2500885572816593</v>
      </c>
      <c r="D251" s="25">
        <f t="shared" si="99"/>
        <v>-1.9134491988815214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-0.73585141661969333</v>
      </c>
      <c r="I251" s="25">
        <f t="shared" si="99"/>
        <v>-2.9459045320166846</v>
      </c>
      <c r="K251" s="2">
        <f t="shared" si="100"/>
        <v>-0.17470860348390954</v>
      </c>
      <c r="AMI251" s="2"/>
    </row>
    <row r="252" spans="1:1023">
      <c r="A252" s="25">
        <v>1999</v>
      </c>
      <c r="B252" s="25">
        <f t="shared" ref="B252:C252" si="107">B212</f>
        <v>0.37903281348907686</v>
      </c>
      <c r="C252" s="25">
        <f t="shared" si="107"/>
        <v>0.10737980889289823</v>
      </c>
      <c r="D252" s="25">
        <f t="shared" si="99"/>
        <v>-1.9134491988815214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-1.1887887062771179</v>
      </c>
      <c r="I252" s="25">
        <f t="shared" si="99"/>
        <v>-0.13317832423221904</v>
      </c>
      <c r="K252" s="2">
        <f t="shared" si="100"/>
        <v>-0.1061532488228619</v>
      </c>
      <c r="AMI252" s="2"/>
    </row>
    <row r="253" spans="1:1023">
      <c r="A253" s="25">
        <v>2000</v>
      </c>
      <c r="B253" s="25">
        <f t="shared" ref="B253:C253" si="108">B213</f>
        <v>0.37903281348907686</v>
      </c>
      <c r="C253" s="25">
        <f t="shared" si="108"/>
        <v>-0.24390326406405199</v>
      </c>
      <c r="D253" s="25">
        <f t="shared" si="99"/>
        <v>-1.9134491988815214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-0.73990584843174401</v>
      </c>
      <c r="I253" s="25">
        <f t="shared" si="99"/>
        <v>-0.13317832423221904</v>
      </c>
      <c r="K253" s="2">
        <f t="shared" si="100"/>
        <v>-0.10313532102791992</v>
      </c>
      <c r="AMI253" s="2"/>
    </row>
    <row r="254" spans="1:1023">
      <c r="A254" s="25">
        <v>2001</v>
      </c>
      <c r="B254" s="25">
        <f t="shared" ref="B254:C254" si="109">B214</f>
        <v>0.37903281348907686</v>
      </c>
      <c r="C254" s="25">
        <f t="shared" si="109"/>
        <v>-0.10119451567529096</v>
      </c>
      <c r="D254" s="25">
        <f t="shared" si="99"/>
        <v>-1.9134491988815214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-1.3683418562526515</v>
      </c>
      <c r="I254" s="25">
        <f t="shared" si="99"/>
        <v>2.6795478835522464</v>
      </c>
      <c r="K254" s="2">
        <f t="shared" si="100"/>
        <v>-3.1181117306450564E-2</v>
      </c>
      <c r="AMI254" s="2"/>
    </row>
    <row r="255" spans="1:1023">
      <c r="A255" s="25">
        <v>2002</v>
      </c>
      <c r="B255" s="25">
        <f t="shared" ref="B255:C255" si="110">B215</f>
        <v>0.37903281348907686</v>
      </c>
      <c r="C255" s="25">
        <f t="shared" si="110"/>
        <v>0.34888692155080153</v>
      </c>
      <c r="D255" s="25">
        <f t="shared" ref="D255:I264" si="111">D215</f>
        <v>-1.9134491988815214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-1.1720632178186869</v>
      </c>
      <c r="I255" s="25">
        <f t="shared" si="111"/>
        <v>-2.9459045320166846</v>
      </c>
      <c r="K255" s="2">
        <f t="shared" si="100"/>
        <v>-0.18514191940629207</v>
      </c>
      <c r="AMI255" s="2"/>
    </row>
    <row r="256" spans="1:1023">
      <c r="A256" s="25">
        <v>2003</v>
      </c>
      <c r="B256" s="25">
        <f t="shared" ref="B256:C256" si="112">B216</f>
        <v>0.37903281348907686</v>
      </c>
      <c r="C256" s="25">
        <f t="shared" si="112"/>
        <v>0.19520057713213579</v>
      </c>
      <c r="D256" s="25">
        <f t="shared" si="111"/>
        <v>-1.9134491988815214</v>
      </c>
      <c r="E256" s="25">
        <f t="shared" si="111"/>
        <v>0.97484871040326149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-1.38157209123501</v>
      </c>
      <c r="I256" s="25">
        <f t="shared" si="111"/>
        <v>-0.13317832423221904</v>
      </c>
      <c r="K256" s="2">
        <f t="shared" si="100"/>
        <v>-0.10939884612399531</v>
      </c>
      <c r="AMI256" s="2"/>
    </row>
    <row r="257" spans="1:1023">
      <c r="A257" s="25">
        <v>2004</v>
      </c>
      <c r="B257" s="25">
        <f t="shared" ref="B257:C257" si="113">B217</f>
        <v>0.37903281348907686</v>
      </c>
      <c r="C257" s="25">
        <f t="shared" si="113"/>
        <v>0.74408037862737053</v>
      </c>
      <c r="D257" s="25">
        <f t="shared" si="111"/>
        <v>-1.9134491988815214</v>
      </c>
      <c r="E257" s="25">
        <f t="shared" si="111"/>
        <v>0.97484871040326149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-1.5843114077548512</v>
      </c>
      <c r="I257" s="25">
        <f t="shared" si="111"/>
        <v>2.6795478835522464</v>
      </c>
      <c r="K257" s="2">
        <f t="shared" si="100"/>
        <v>-1.1722077640388046E-2</v>
      </c>
      <c r="AMI257" s="2"/>
    </row>
    <row r="258" spans="1:1023">
      <c r="A258" s="25">
        <v>2005</v>
      </c>
      <c r="B258" s="25">
        <f t="shared" ref="B258:C258" si="114">B218</f>
        <v>0.37903281348907686</v>
      </c>
      <c r="C258" s="25">
        <f t="shared" si="114"/>
        <v>0.74408037862737053</v>
      </c>
      <c r="D258" s="25">
        <f t="shared" si="111"/>
        <v>-1.9134491988815214</v>
      </c>
      <c r="E258" s="25">
        <f t="shared" si="111"/>
        <v>0.97484871040326149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-1.4362808873590793</v>
      </c>
      <c r="I258" s="25">
        <f t="shared" si="111"/>
        <v>-2.9459045320166846</v>
      </c>
      <c r="K258" s="2">
        <f t="shared" si="100"/>
        <v>-0.18109195689744309</v>
      </c>
      <c r="AMI258" s="2"/>
    </row>
    <row r="259" spans="1:1023">
      <c r="A259" s="25">
        <v>2006</v>
      </c>
      <c r="B259" s="25">
        <f t="shared" ref="B259:C259" si="115">B219</f>
        <v>0.37903281348907686</v>
      </c>
      <c r="C259" s="25">
        <f t="shared" si="115"/>
        <v>0.3598645175807062</v>
      </c>
      <c r="D259" s="25">
        <f t="shared" si="111"/>
        <v>-1.9134491988815214</v>
      </c>
      <c r="E259" s="25">
        <f t="shared" si="111"/>
        <v>0.97484871040326149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-0.52280976958401137</v>
      </c>
      <c r="I259" s="25">
        <f t="shared" si="111"/>
        <v>-0.13317832423221904</v>
      </c>
      <c r="K259" s="2">
        <f t="shared" si="100"/>
        <v>-7.7753012416525644E-2</v>
      </c>
      <c r="AMI259" s="2"/>
    </row>
    <row r="260" spans="1:1023">
      <c r="A260" s="25">
        <v>2007</v>
      </c>
      <c r="B260" s="25">
        <f t="shared" ref="B260:C260" si="116">B220</f>
        <v>0.37903281348907686</v>
      </c>
      <c r="C260" s="25">
        <f t="shared" si="116"/>
        <v>0.56843884214889551</v>
      </c>
      <c r="D260" s="25">
        <f t="shared" si="111"/>
        <v>-1.9134491988815214</v>
      </c>
      <c r="E260" s="25">
        <f t="shared" si="111"/>
        <v>0.97484871040326149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-1.4392423291928582</v>
      </c>
      <c r="I260" s="25">
        <f t="shared" si="111"/>
        <v>-0.13317832423221904</v>
      </c>
      <c r="K260" s="2">
        <f t="shared" si="100"/>
        <v>-9.9641022158042589E-2</v>
      </c>
      <c r="AMI260" s="2"/>
    </row>
    <row r="261" spans="1:1023">
      <c r="A261" s="25">
        <v>2008</v>
      </c>
      <c r="B261" s="25">
        <f t="shared" ref="B261:C261" si="117">B221</f>
        <v>0.37903281348907686</v>
      </c>
      <c r="C261" s="25">
        <f t="shared" si="117"/>
        <v>0.63430441832832363</v>
      </c>
      <c r="D261" s="25">
        <f t="shared" si="111"/>
        <v>-1.9134491988815214</v>
      </c>
      <c r="E261" s="25">
        <f t="shared" si="111"/>
        <v>0.97484871040326149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-1.579496351188288</v>
      </c>
      <c r="I261" s="25">
        <f t="shared" si="111"/>
        <v>2.6795478835522464</v>
      </c>
      <c r="K261" s="2">
        <f t="shared" si="100"/>
        <v>-1.4967621973488963E-2</v>
      </c>
      <c r="AMI261" s="2"/>
    </row>
    <row r="262" spans="1:1023">
      <c r="A262" s="25">
        <v>2009</v>
      </c>
      <c r="B262" s="25">
        <f t="shared" ref="B262:C262" si="118">B222</f>
        <v>0.37903281348907686</v>
      </c>
      <c r="C262" s="25">
        <f t="shared" si="118"/>
        <v>0.30497653743118275</v>
      </c>
      <c r="D262" s="25">
        <f t="shared" si="111"/>
        <v>-1.9134491988815214</v>
      </c>
      <c r="E262" s="25">
        <f t="shared" si="111"/>
        <v>0.97484871040326149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-2.2481522603645359</v>
      </c>
      <c r="I262" s="25">
        <f t="shared" si="111"/>
        <v>-2.9459045320166846</v>
      </c>
      <c r="K262" s="2">
        <f t="shared" si="100"/>
        <v>-0.21977393630998618</v>
      </c>
      <c r="AMI262" s="2"/>
    </row>
    <row r="263" spans="1:1023">
      <c r="A263" s="25">
        <v>2010</v>
      </c>
      <c r="B263" s="25">
        <f t="shared" ref="B263:C263" si="119">B223</f>
        <v>0.37903281348907686</v>
      </c>
      <c r="C263" s="25">
        <f t="shared" si="119"/>
        <v>0.63430441832832363</v>
      </c>
      <c r="D263" s="25">
        <f t="shared" si="111"/>
        <v>-1.9134491988815214</v>
      </c>
      <c r="E263" s="25">
        <f t="shared" si="111"/>
        <v>0.97484871040326149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-2.1861937862575389</v>
      </c>
      <c r="I263" s="25">
        <f t="shared" si="111"/>
        <v>2.6795478835522464</v>
      </c>
      <c r="K263" s="2">
        <f t="shared" si="100"/>
        <v>-3.3727592136421895E-2</v>
      </c>
      <c r="AMI263" s="2"/>
    </row>
    <row r="264" spans="1:1023">
      <c r="A264" s="25">
        <v>2011</v>
      </c>
      <c r="B264" s="25">
        <f t="shared" ref="B264:C264" si="120">B224</f>
        <v>0.37903281348907686</v>
      </c>
      <c r="C264" s="25">
        <f t="shared" si="120"/>
        <v>0.70016999450775175</v>
      </c>
      <c r="D264" s="25">
        <f t="shared" si="111"/>
        <v>-1.9134491988815214</v>
      </c>
      <c r="E264" s="25">
        <f t="shared" si="111"/>
        <v>0.97484871040326149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-1.1533985276764687</v>
      </c>
      <c r="I264" s="25">
        <f t="shared" si="111"/>
        <v>5.4922740913367125</v>
      </c>
      <c r="K264" s="2">
        <f t="shared" si="100"/>
        <v>8.7218203860639498E-2</v>
      </c>
      <c r="AMI264" s="2"/>
    </row>
    <row r="265" spans="1:1023">
      <c r="A265" s="25">
        <v>2012</v>
      </c>
      <c r="B265" s="25">
        <f t="shared" ref="B265:C265" si="121">B225</f>
        <v>0.37903281348907686</v>
      </c>
      <c r="C265" s="25">
        <f t="shared" si="121"/>
        <v>1.0624306634946068</v>
      </c>
      <c r="D265" s="25">
        <f t="shared" ref="D265:I274" si="122">D225</f>
        <v>-1.9134491988815214</v>
      </c>
      <c r="E265" s="25">
        <f t="shared" si="122"/>
        <v>0.97484871040326149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-2.3249611046253058</v>
      </c>
      <c r="I265" s="25">
        <f t="shared" si="122"/>
        <v>-2.9459045320166846</v>
      </c>
      <c r="K265" s="2">
        <f t="shared" si="100"/>
        <v>-0.19872739079970003</v>
      </c>
      <c r="AMI265" s="2"/>
    </row>
    <row r="266" spans="1:1023">
      <c r="A266" s="25">
        <v>2013</v>
      </c>
      <c r="B266" s="25">
        <f t="shared" ref="B266:C266" si="123">B226</f>
        <v>0.37903281348907686</v>
      </c>
      <c r="C266" s="25">
        <f t="shared" si="123"/>
        <v>1.2490497960029865</v>
      </c>
      <c r="D266" s="25">
        <f t="shared" si="122"/>
        <v>-1.9134491988815214</v>
      </c>
      <c r="E266" s="25">
        <f t="shared" si="122"/>
        <v>0.97484871040326149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-2.0281996593365648</v>
      </c>
      <c r="I266" s="25">
        <f t="shared" si="122"/>
        <v>-0.13317832423221904</v>
      </c>
      <c r="K266" s="2">
        <f t="shared" si="100"/>
        <v>-9.6806958345105526E-2</v>
      </c>
      <c r="AMI266" s="2"/>
    </row>
    <row r="267" spans="1:1023">
      <c r="A267" s="25">
        <v>2014</v>
      </c>
      <c r="B267" s="25">
        <f t="shared" ref="B267:C267" si="124">B227</f>
        <v>0.37903281348907686</v>
      </c>
      <c r="C267" s="25">
        <f t="shared" si="124"/>
        <v>0.87581153098622688</v>
      </c>
      <c r="D267" s="25">
        <f t="shared" si="122"/>
        <v>-1.9134491988815214</v>
      </c>
      <c r="E267" s="25">
        <f t="shared" si="122"/>
        <v>0.97484871040326149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-2.2062565333471924</v>
      </c>
      <c r="I267" s="25">
        <f t="shared" si="122"/>
        <v>-0.13317832423221904</v>
      </c>
      <c r="K267" s="2">
        <f t="shared" si="100"/>
        <v>-0.11385380865516696</v>
      </c>
      <c r="AMI267" s="2"/>
    </row>
    <row r="268" spans="1:1023">
      <c r="A268" s="25">
        <v>2015</v>
      </c>
      <c r="B268" s="25">
        <f t="shared" ref="B268:C268" si="125">B228</f>
        <v>0.37903281348907686</v>
      </c>
      <c r="C268" s="25">
        <f t="shared" si="125"/>
        <v>1.0075426833450833</v>
      </c>
      <c r="D268" s="25">
        <f t="shared" si="122"/>
        <v>-1.9134491988815214</v>
      </c>
      <c r="E268" s="25">
        <f t="shared" si="122"/>
        <v>0.97484871040326149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-2.298753600765628</v>
      </c>
      <c r="I268" s="25">
        <f t="shared" si="122"/>
        <v>2.6795478835522464</v>
      </c>
      <c r="K268" s="2">
        <f t="shared" si="100"/>
        <v>-2.5667033988349203E-2</v>
      </c>
      <c r="AMI268" s="2"/>
    </row>
    <row r="269" spans="1:1023">
      <c r="A269" s="25">
        <v>2016</v>
      </c>
      <c r="B269" s="25">
        <f t="shared" ref="B269:C269" si="126">B229</f>
        <v>0.37903281348907686</v>
      </c>
      <c r="C269" s="25">
        <f t="shared" si="126"/>
        <v>0.90874431907594111</v>
      </c>
      <c r="D269" s="25">
        <f t="shared" si="122"/>
        <v>-1.9134491988815214</v>
      </c>
      <c r="E269" s="25">
        <f t="shared" si="122"/>
        <v>0.97484871040326149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-2.7652198677946092</v>
      </c>
      <c r="I269" s="25">
        <f t="shared" si="122"/>
        <v>-0.13317832423221904</v>
      </c>
      <c r="K269" s="2">
        <f t="shared" si="100"/>
        <v>-0.13011944088638847</v>
      </c>
      <c r="AMI269" s="2"/>
    </row>
    <row r="270" spans="1:1023">
      <c r="A270" s="25">
        <v>2017</v>
      </c>
      <c r="B270" s="25">
        <f t="shared" ref="B270:C270" si="127">B230</f>
        <v>0.37903281348907686</v>
      </c>
      <c r="C270" s="25">
        <f t="shared" si="127"/>
        <v>0.48061807390965783</v>
      </c>
      <c r="D270" s="25">
        <f t="shared" si="122"/>
        <v>-1.9134491988815214</v>
      </c>
      <c r="E270" s="25">
        <f t="shared" si="122"/>
        <v>0.97484871040326149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-1.6089044514716226</v>
      </c>
      <c r="I270" s="25">
        <f t="shared" si="122"/>
        <v>-2.9459045320166846</v>
      </c>
      <c r="K270" s="2">
        <f t="shared" si="100"/>
        <v>-0.1945763684258987</v>
      </c>
      <c r="AMI270" s="2"/>
    </row>
    <row r="271" spans="1:1023">
      <c r="A271" s="25">
        <v>2018</v>
      </c>
      <c r="B271" s="25">
        <f t="shared" ref="B271:C271" si="128">B231</f>
        <v>0.37903281348907686</v>
      </c>
      <c r="C271" s="25">
        <f t="shared" si="128"/>
        <v>0.50257326596946728</v>
      </c>
      <c r="D271" s="25">
        <f t="shared" si="122"/>
        <v>-1.9134491988815214</v>
      </c>
      <c r="E271" s="25">
        <f t="shared" si="122"/>
        <v>0.97484871040326149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-1.4118489665902163</v>
      </c>
      <c r="I271" s="25">
        <f t="shared" si="122"/>
        <v>-0.13317832423221904</v>
      </c>
      <c r="K271" s="2">
        <f t="shared" si="100"/>
        <v>-0.10083063915175891</v>
      </c>
      <c r="AMI271" s="2"/>
    </row>
    <row r="272" spans="1:1023">
      <c r="A272" s="25">
        <v>2019</v>
      </c>
      <c r="B272" s="25">
        <f t="shared" ref="B272:C272" si="129">B232</f>
        <v>0.37903281348907686</v>
      </c>
      <c r="C272" s="25">
        <f t="shared" si="129"/>
        <v>0.59039403420870484</v>
      </c>
      <c r="D272" s="25">
        <f t="shared" si="122"/>
        <v>-1.9134491988815214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-2.4097500987612079</v>
      </c>
      <c r="I272" s="25">
        <f t="shared" si="122"/>
        <v>2.6795478835522464</v>
      </c>
      <c r="K272" s="2">
        <f t="shared" si="100"/>
        <v>-4.1998052761755465E-2</v>
      </c>
      <c r="AMI272" s="2"/>
    </row>
    <row r="273" spans="1:1023">
      <c r="A273" s="25">
        <v>2020</v>
      </c>
      <c r="B273" s="25">
        <f t="shared" ref="B273:C273" si="130">B233</f>
        <v>0.37903281348907686</v>
      </c>
      <c r="C273" s="25">
        <f t="shared" si="130"/>
        <v>-3.6140252452447932</v>
      </c>
      <c r="D273" s="25">
        <f t="shared" si="122"/>
        <v>-1.9134491988815214</v>
      </c>
      <c r="E273" s="25">
        <f t="shared" si="122"/>
        <v>0.97484871040326149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-2.2353270378082066</v>
      </c>
      <c r="I273" s="25">
        <f t="shared" si="122"/>
        <v>-2.9459045320166846</v>
      </c>
      <c r="K273" s="2">
        <f t="shared" si="100"/>
        <v>-0.34055861658579473</v>
      </c>
      <c r="AMI273" s="2"/>
    </row>
    <row r="274" spans="1:1023">
      <c r="A274" s="25">
        <v>2021</v>
      </c>
      <c r="B274" s="25">
        <f t="shared" ref="B274:C274" si="131">B234</f>
        <v>0.37903281348907686</v>
      </c>
      <c r="C274" s="25">
        <f t="shared" si="131"/>
        <v>-0.51834316481166942</v>
      </c>
      <c r="D274" s="25">
        <f t="shared" si="122"/>
        <v>-1.9134491988815214</v>
      </c>
      <c r="E274" s="25">
        <f t="shared" si="122"/>
        <v>0.97484871040326149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-2.6132436470817644</v>
      </c>
      <c r="I274" s="25">
        <f t="shared" si="122"/>
        <v>-2.9459045320166846</v>
      </c>
      <c r="K274" s="2">
        <f t="shared" si="100"/>
        <v>-0.25652134165816431</v>
      </c>
      <c r="AMI274" s="2"/>
    </row>
    <row r="275" spans="1:1023">
      <c r="A275" s="25">
        <v>2022</v>
      </c>
      <c r="B275" s="25">
        <f t="shared" ref="B275:C275" si="132">B235</f>
        <v>0.37903281348907686</v>
      </c>
      <c r="C275" s="25">
        <f t="shared" si="132"/>
        <v>-0.37563441642290829</v>
      </c>
      <c r="D275" s="25">
        <f t="shared" ref="D275:I276" si="133">D235</f>
        <v>-1.9134491988815214</v>
      </c>
      <c r="E275" s="25">
        <f t="shared" si="133"/>
        <v>0.97484871040326149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-3.6307114741518389</v>
      </c>
      <c r="I275" s="25">
        <f t="shared" si="133"/>
        <v>-2.9459045320166846</v>
      </c>
      <c r="K275" s="2">
        <f t="shared" si="100"/>
        <v>-0.28357016907564464</v>
      </c>
      <c r="AMI275" s="2"/>
    </row>
    <row r="276" spans="1:1023">
      <c r="A276" s="25">
        <v>2023</v>
      </c>
      <c r="B276" s="25">
        <f t="shared" ref="B276:C276" si="134">B236</f>
        <v>0.37903281348907686</v>
      </c>
      <c r="C276" s="25">
        <f t="shared" si="134"/>
        <v>6.3469424773279451E-2</v>
      </c>
      <c r="D276" s="25">
        <f t="shared" si="133"/>
        <v>-1.9134491988815214</v>
      </c>
      <c r="E276" s="25">
        <f t="shared" si="133"/>
        <v>0.97484871040326149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-3.1395201164325455</v>
      </c>
      <c r="I276" s="25">
        <f t="shared" si="133"/>
        <v>-0.13317832423221904</v>
      </c>
      <c r="K276" s="35">
        <f t="shared" si="100"/>
        <v>-0.1678304842673593</v>
      </c>
      <c r="AMI276" s="2"/>
    </row>
    <row r="277" spans="1:1023">
      <c r="AMI277" s="2"/>
    </row>
    <row r="278" spans="1:1023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79" spans="1:1023">
      <c r="AMI279" s="2"/>
    </row>
    <row r="280" spans="1:1023" ht="37.75" customHeight="1">
      <c r="B280" s="36" t="s">
        <v>69</v>
      </c>
      <c r="C280" s="40" t="str">
        <f t="shared" ref="C280:C312" si="135">K244</f>
        <v>FRN-CHN BRI</v>
      </c>
      <c r="D280" s="36" t="s">
        <v>89</v>
      </c>
      <c r="AMI280" s="2"/>
    </row>
    <row r="281" spans="1:1023">
      <c r="B281" s="25">
        <v>1992</v>
      </c>
      <c r="C281" s="25">
        <f t="shared" si="135"/>
        <v>-0.25888104211332713</v>
      </c>
      <c r="D281" s="25" cm="1">
        <f t="array" ref="D281:D312">TREND(C281:C312,B281:B312)</f>
        <v>-0.1548574583852933</v>
      </c>
      <c r="AMI281" s="2"/>
    </row>
    <row r="282" spans="1:1023">
      <c r="B282" s="25">
        <v>1993</v>
      </c>
      <c r="C282" s="25">
        <f t="shared" si="135"/>
        <v>-0.35562989653136146</v>
      </c>
      <c r="D282" s="25">
        <v>-0.15402210032986918</v>
      </c>
      <c r="AMI282" s="2"/>
    </row>
    <row r="283" spans="1:1023">
      <c r="B283" s="25">
        <v>1994</v>
      </c>
      <c r="C283" s="25">
        <f t="shared" si="135"/>
        <v>-0.24971594589017812</v>
      </c>
      <c r="D283" s="25">
        <v>-0.15318674227444506</v>
      </c>
      <c r="AMI283" s="2"/>
    </row>
    <row r="284" spans="1:1023">
      <c r="B284" s="25">
        <v>1995</v>
      </c>
      <c r="C284" s="25">
        <f t="shared" si="135"/>
        <v>-0.19585151993556527</v>
      </c>
      <c r="D284" s="25">
        <v>-0.15235138421902072</v>
      </c>
      <c r="AMI284" s="2"/>
    </row>
    <row r="285" spans="1:1023">
      <c r="B285" s="25">
        <v>1996</v>
      </c>
      <c r="C285" s="25">
        <f t="shared" si="135"/>
        <v>-0.16382857837447418</v>
      </c>
      <c r="D285" s="25">
        <v>-0.15151602616359661</v>
      </c>
      <c r="AMI285" s="2"/>
    </row>
    <row r="286" spans="1:1023">
      <c r="B286" s="25">
        <v>1997</v>
      </c>
      <c r="C286" s="25">
        <f t="shared" si="135"/>
        <v>-0.10495571354992859</v>
      </c>
      <c r="D286" s="25">
        <v>-0.15068066810817249</v>
      </c>
      <c r="AMI286" s="2"/>
    </row>
    <row r="287" spans="1:1023">
      <c r="B287" s="25">
        <v>1998</v>
      </c>
      <c r="C287" s="25">
        <f t="shared" si="135"/>
        <v>-0.17470860348390954</v>
      </c>
      <c r="D287" s="25">
        <v>-0.14984531005274837</v>
      </c>
      <c r="AMI287" s="2"/>
    </row>
    <row r="288" spans="1:1023">
      <c r="B288" s="25">
        <v>1999</v>
      </c>
      <c r="C288" s="25">
        <f t="shared" si="135"/>
        <v>-0.1061532488228619</v>
      </c>
      <c r="D288" s="25">
        <v>-0.14900995199732425</v>
      </c>
      <c r="AMI288" s="2"/>
    </row>
    <row r="289" spans="2:1023">
      <c r="B289" s="25">
        <v>2000</v>
      </c>
      <c r="C289" s="25">
        <f t="shared" si="135"/>
        <v>-0.10313532102791992</v>
      </c>
      <c r="D289" s="25">
        <v>-0.14817459394190013</v>
      </c>
      <c r="AMI289" s="2"/>
    </row>
    <row r="290" spans="2:1023">
      <c r="B290" s="25">
        <v>2001</v>
      </c>
      <c r="C290" s="25">
        <f t="shared" si="135"/>
        <v>-3.1181117306450564E-2</v>
      </c>
      <c r="D290" s="25">
        <v>-0.14733923588647579</v>
      </c>
      <c r="AMI290" s="2"/>
    </row>
    <row r="291" spans="2:1023">
      <c r="B291" s="25">
        <v>2002</v>
      </c>
      <c r="C291" s="25">
        <f t="shared" si="135"/>
        <v>-0.18514191940629207</v>
      </c>
      <c r="D291" s="25">
        <v>-0.14650387783105168</v>
      </c>
      <c r="AMI291" s="2"/>
    </row>
    <row r="292" spans="2:1023">
      <c r="B292" s="25">
        <v>2003</v>
      </c>
      <c r="C292" s="25">
        <f t="shared" si="135"/>
        <v>-0.10939884612399531</v>
      </c>
      <c r="D292" s="25">
        <v>-0.14566851977562756</v>
      </c>
      <c r="AMI292" s="2"/>
    </row>
    <row r="293" spans="2:1023">
      <c r="B293" s="25">
        <v>2004</v>
      </c>
      <c r="C293" s="25">
        <f t="shared" si="135"/>
        <v>-1.1722077640388046E-2</v>
      </c>
      <c r="D293" s="25">
        <v>-0.14483316172020344</v>
      </c>
      <c r="AMI293" s="2"/>
    </row>
    <row r="294" spans="2:1023">
      <c r="B294" s="25">
        <v>2005</v>
      </c>
      <c r="C294" s="25">
        <f t="shared" si="135"/>
        <v>-0.18109195689744309</v>
      </c>
      <c r="D294" s="25">
        <v>-0.14399780366477932</v>
      </c>
      <c r="AMI294" s="2"/>
    </row>
    <row r="295" spans="2:1023">
      <c r="B295" s="25">
        <v>2006</v>
      </c>
      <c r="C295" s="25">
        <f t="shared" si="135"/>
        <v>-7.7753012416525644E-2</v>
      </c>
      <c r="D295" s="25">
        <v>-0.1431624456093552</v>
      </c>
      <c r="AMI295" s="2"/>
    </row>
    <row r="296" spans="2:1023">
      <c r="B296" s="25">
        <v>2007</v>
      </c>
      <c r="C296" s="25">
        <f t="shared" si="135"/>
        <v>-9.9641022158042589E-2</v>
      </c>
      <c r="D296" s="25">
        <v>-0.14232708755393086</v>
      </c>
      <c r="AMI296" s="2"/>
    </row>
    <row r="297" spans="2:1023">
      <c r="B297" s="25">
        <v>2008</v>
      </c>
      <c r="C297" s="25">
        <f t="shared" si="135"/>
        <v>-1.4967621973488963E-2</v>
      </c>
      <c r="D297" s="25">
        <v>-0.14149172949850675</v>
      </c>
      <c r="AMI297" s="2"/>
    </row>
    <row r="298" spans="2:1023">
      <c r="B298" s="25">
        <v>2009</v>
      </c>
      <c r="C298" s="25">
        <f t="shared" si="135"/>
        <v>-0.21977393630998618</v>
      </c>
      <c r="D298" s="25">
        <v>-0.14065637144308263</v>
      </c>
      <c r="AMI298" s="2"/>
    </row>
    <row r="299" spans="2:1023">
      <c r="B299" s="25">
        <v>2010</v>
      </c>
      <c r="C299" s="25">
        <f t="shared" si="135"/>
        <v>-3.3727592136421895E-2</v>
      </c>
      <c r="D299" s="25">
        <v>-0.13982101338765851</v>
      </c>
      <c r="AMI299" s="2"/>
    </row>
    <row r="300" spans="2:1023">
      <c r="B300" s="25">
        <v>2011</v>
      </c>
      <c r="C300" s="25">
        <f t="shared" si="135"/>
        <v>8.7218203860639498E-2</v>
      </c>
      <c r="D300" s="25">
        <v>-0.13898565533223439</v>
      </c>
      <c r="AMI300" s="2"/>
    </row>
    <row r="301" spans="2:1023">
      <c r="B301" s="25">
        <v>2012</v>
      </c>
      <c r="C301" s="25">
        <f t="shared" si="135"/>
        <v>-0.19872739079970003</v>
      </c>
      <c r="D301" s="25">
        <v>-0.13815029727681005</v>
      </c>
      <c r="AMI301" s="2"/>
    </row>
    <row r="302" spans="2:1023">
      <c r="B302" s="25">
        <v>2013</v>
      </c>
      <c r="C302" s="25">
        <f t="shared" si="135"/>
        <v>-9.6806958345105526E-2</v>
      </c>
      <c r="D302" s="25">
        <v>-0.13731493922138593</v>
      </c>
      <c r="AMI302" s="2"/>
    </row>
    <row r="303" spans="2:1023">
      <c r="B303" s="25">
        <v>2014</v>
      </c>
      <c r="C303" s="25">
        <f t="shared" si="135"/>
        <v>-0.11385380865516696</v>
      </c>
      <c r="D303" s="25">
        <v>-0.13647958116596182</v>
      </c>
      <c r="AMI303" s="2"/>
    </row>
    <row r="304" spans="2:1023">
      <c r="B304" s="25">
        <v>2015</v>
      </c>
      <c r="C304" s="25">
        <f t="shared" si="135"/>
        <v>-2.5667033988349203E-2</v>
      </c>
      <c r="D304" s="25">
        <v>-0.1356442231105377</v>
      </c>
      <c r="AMI304" s="2"/>
    </row>
    <row r="305" spans="2:1023">
      <c r="B305" s="25">
        <v>2016</v>
      </c>
      <c r="C305" s="25">
        <f t="shared" si="135"/>
        <v>-0.13011944088638847</v>
      </c>
      <c r="D305" s="25">
        <v>-0.13480886505511358</v>
      </c>
      <c r="AMI305" s="2"/>
    </row>
    <row r="306" spans="2:1023">
      <c r="B306" s="25">
        <v>2017</v>
      </c>
      <c r="C306" s="25">
        <f t="shared" si="135"/>
        <v>-0.1945763684258987</v>
      </c>
      <c r="D306" s="25">
        <v>-0.13397350699968946</v>
      </c>
      <c r="AMI306" s="2"/>
    </row>
    <row r="307" spans="2:1023">
      <c r="B307" s="25">
        <v>2018</v>
      </c>
      <c r="C307" s="25">
        <f t="shared" si="135"/>
        <v>-0.10083063915175891</v>
      </c>
      <c r="D307" s="25">
        <v>-0.13313814894426512</v>
      </c>
      <c r="AMI307" s="2"/>
    </row>
    <row r="308" spans="2:1023">
      <c r="B308" s="25">
        <v>2019</v>
      </c>
      <c r="C308" s="25">
        <f t="shared" si="135"/>
        <v>-4.1998052761755465E-2</v>
      </c>
      <c r="D308" s="25">
        <v>-0.132302790888841</v>
      </c>
      <c r="AMI308" s="2"/>
    </row>
    <row r="309" spans="2:1023">
      <c r="B309" s="25">
        <v>2020</v>
      </c>
      <c r="C309" s="25">
        <f t="shared" si="135"/>
        <v>-0.34055861658579473</v>
      </c>
      <c r="D309" s="25">
        <v>-0.13146743283341689</v>
      </c>
      <c r="AMI309" s="2"/>
    </row>
    <row r="310" spans="2:1023">
      <c r="B310" s="25">
        <v>2021</v>
      </c>
      <c r="C310" s="25">
        <f t="shared" si="135"/>
        <v>-0.25652134165816431</v>
      </c>
      <c r="D310" s="25">
        <v>-0.13063207477799277</v>
      </c>
      <c r="AMI310" s="2"/>
    </row>
    <row r="311" spans="2:1023">
      <c r="B311" s="25">
        <v>2022</v>
      </c>
      <c r="C311" s="25">
        <f t="shared" si="135"/>
        <v>-0.28357016907564464</v>
      </c>
      <c r="D311" s="25">
        <v>-0.12979671672256865</v>
      </c>
      <c r="AMI311" s="2"/>
    </row>
    <row r="312" spans="2:1023">
      <c r="B312" s="25">
        <v>2023</v>
      </c>
      <c r="C312" s="25">
        <f t="shared" si="135"/>
        <v>-0.1678304842673593</v>
      </c>
      <c r="D312" s="25">
        <v>-0.12896135866714431</v>
      </c>
      <c r="AMI312" s="2"/>
    </row>
    <row r="313" spans="2:1023">
      <c r="AMI313" s="2"/>
    </row>
    <row r="314" spans="2:1023">
      <c r="AMI314" s="2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CDCEE-0D92-447E-8325-60DB1495F8FD}">
  <dimension ref="A1:AMI312"/>
  <sheetViews>
    <sheetView zoomScale="85" zoomScaleNormal="85" workbookViewId="0">
      <selection sqref="A1:N1"/>
    </sheetView>
  </sheetViews>
  <sheetFormatPr baseColWidth="10" defaultColWidth="8.83203125" defaultRowHeight="14"/>
  <cols>
    <col min="1" max="1023" width="11.83203125" style="2" customWidth="1"/>
    <col min="1024" max="1024" width="11.83203125" customWidth="1"/>
  </cols>
  <sheetData>
    <row r="1" spans="1:1023" ht="51" customHeight="1">
      <c r="A1" s="72" t="s">
        <v>42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023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02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</row>
    <row r="4" spans="1:1023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023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023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023">
      <c r="A7" s="13">
        <v>1992</v>
      </c>
      <c r="B7" s="13">
        <v>0</v>
      </c>
      <c r="C7" s="13">
        <f>D7+E7-F7</f>
        <v>10</v>
      </c>
      <c r="D7" s="68">
        <v>10</v>
      </c>
      <c r="E7" s="68"/>
      <c r="F7" s="69">
        <v>0</v>
      </c>
      <c r="G7" s="43">
        <v>0</v>
      </c>
      <c r="H7" s="13">
        <v>0</v>
      </c>
      <c r="I7" s="13">
        <v>0</v>
      </c>
      <c r="J7" s="13">
        <v>0</v>
      </c>
      <c r="K7" s="14">
        <v>0.64084507000000002</v>
      </c>
      <c r="L7" s="13">
        <f t="shared" ref="L7:L38" si="0">M7+N7</f>
        <v>0</v>
      </c>
      <c r="M7" s="15"/>
      <c r="N7" s="15"/>
    </row>
    <row r="8" spans="1:1023">
      <c r="A8" s="13">
        <v>1993</v>
      </c>
      <c r="B8" s="13">
        <v>0</v>
      </c>
      <c r="C8" s="13">
        <f t="shared" ref="C8:C39" si="1">D8+E8-F8</f>
        <v>15</v>
      </c>
      <c r="D8" s="68">
        <v>15</v>
      </c>
      <c r="E8" s="68"/>
      <c r="F8" s="69">
        <v>0</v>
      </c>
      <c r="G8" s="43">
        <v>0</v>
      </c>
      <c r="H8" s="13">
        <v>0</v>
      </c>
      <c r="I8" s="13">
        <v>0</v>
      </c>
      <c r="J8" s="13">
        <v>0</v>
      </c>
      <c r="K8" s="14">
        <v>0.60483871</v>
      </c>
      <c r="L8" s="13">
        <f t="shared" si="0"/>
        <v>1</v>
      </c>
      <c r="M8" s="15">
        <v>1</v>
      </c>
      <c r="N8" s="15"/>
    </row>
    <row r="9" spans="1:1023">
      <c r="A9" s="13">
        <v>1994</v>
      </c>
      <c r="B9" s="13">
        <v>0</v>
      </c>
      <c r="C9" s="13">
        <f t="shared" si="1"/>
        <v>10</v>
      </c>
      <c r="D9" s="68">
        <v>10</v>
      </c>
      <c r="E9" s="68"/>
      <c r="F9" s="69">
        <v>0</v>
      </c>
      <c r="G9" s="43">
        <v>0</v>
      </c>
      <c r="H9" s="13">
        <v>0</v>
      </c>
      <c r="I9" s="13">
        <v>0</v>
      </c>
      <c r="J9" s="13">
        <v>0</v>
      </c>
      <c r="K9" s="14">
        <v>0.68939393900000001</v>
      </c>
      <c r="L9" s="13">
        <f t="shared" si="0"/>
        <v>0</v>
      </c>
      <c r="M9" s="15"/>
      <c r="N9" s="15"/>
    </row>
    <row r="10" spans="1:1023">
      <c r="A10" s="13">
        <v>1995</v>
      </c>
      <c r="B10" s="13">
        <v>0</v>
      </c>
      <c r="C10" s="13">
        <f t="shared" si="1"/>
        <v>10</v>
      </c>
      <c r="D10" s="68">
        <v>10</v>
      </c>
      <c r="E10" s="68"/>
      <c r="F10" s="69">
        <v>0</v>
      </c>
      <c r="G10" s="43">
        <v>0</v>
      </c>
      <c r="H10" s="13">
        <v>0</v>
      </c>
      <c r="I10" s="13">
        <v>0</v>
      </c>
      <c r="J10" s="13">
        <v>0</v>
      </c>
      <c r="K10" s="14">
        <v>0.69480519500000004</v>
      </c>
      <c r="L10" s="13">
        <f t="shared" si="0"/>
        <v>2</v>
      </c>
      <c r="M10" s="15">
        <v>1</v>
      </c>
      <c r="N10" s="15">
        <v>1</v>
      </c>
    </row>
    <row r="11" spans="1:1023">
      <c r="A11" s="13">
        <v>1996</v>
      </c>
      <c r="B11" s="13">
        <v>0</v>
      </c>
      <c r="C11" s="13">
        <f t="shared" si="1"/>
        <v>18</v>
      </c>
      <c r="D11" s="68">
        <v>18</v>
      </c>
      <c r="E11" s="68"/>
      <c r="F11" s="69">
        <v>0</v>
      </c>
      <c r="G11" s="43">
        <v>0</v>
      </c>
      <c r="H11" s="13">
        <v>0</v>
      </c>
      <c r="I11" s="13">
        <v>0</v>
      </c>
      <c r="J11" s="13">
        <v>0</v>
      </c>
      <c r="K11" s="14">
        <v>0.67763157900000004</v>
      </c>
      <c r="L11" s="13">
        <f t="shared" si="0"/>
        <v>0</v>
      </c>
      <c r="M11" s="15"/>
      <c r="N11" s="15"/>
      <c r="P11"/>
    </row>
    <row r="12" spans="1:1023">
      <c r="A12" s="13">
        <v>1997</v>
      </c>
      <c r="B12" s="13">
        <v>0</v>
      </c>
      <c r="C12" s="13">
        <f t="shared" si="1"/>
        <v>8</v>
      </c>
      <c r="D12" s="68">
        <v>8</v>
      </c>
      <c r="E12" s="68"/>
      <c r="F12" s="69">
        <v>0</v>
      </c>
      <c r="G12" s="43">
        <v>0</v>
      </c>
      <c r="H12" s="13">
        <v>0</v>
      </c>
      <c r="I12" s="13">
        <v>0</v>
      </c>
      <c r="J12" s="13">
        <v>0</v>
      </c>
      <c r="K12" s="14">
        <v>0.63698630099999998</v>
      </c>
      <c r="L12" s="13">
        <f t="shared" si="0"/>
        <v>0</v>
      </c>
      <c r="M12" s="15"/>
      <c r="N12" s="15"/>
      <c r="P12"/>
    </row>
    <row r="13" spans="1:1023">
      <c r="A13" s="13">
        <v>1998</v>
      </c>
      <c r="B13" s="13">
        <v>0</v>
      </c>
      <c r="C13" s="13">
        <f t="shared" si="1"/>
        <v>8</v>
      </c>
      <c r="D13" s="68">
        <v>8</v>
      </c>
      <c r="E13" s="68"/>
      <c r="F13" s="69">
        <v>0</v>
      </c>
      <c r="G13" s="43">
        <v>0</v>
      </c>
      <c r="H13" s="13">
        <v>0</v>
      </c>
      <c r="I13" s="13">
        <v>0</v>
      </c>
      <c r="J13" s="13">
        <v>0</v>
      </c>
      <c r="K13" s="14">
        <v>0.71774193500000005</v>
      </c>
      <c r="L13" s="13">
        <f t="shared" si="0"/>
        <v>0</v>
      </c>
      <c r="M13" s="15"/>
      <c r="N13" s="15"/>
      <c r="P13"/>
    </row>
    <row r="14" spans="1:1023">
      <c r="A14" s="13">
        <v>1999</v>
      </c>
      <c r="B14" s="13">
        <v>0</v>
      </c>
      <c r="C14" s="13">
        <f t="shared" si="1"/>
        <v>15</v>
      </c>
      <c r="D14" s="68">
        <v>15</v>
      </c>
      <c r="E14" s="68"/>
      <c r="F14" s="69">
        <v>0</v>
      </c>
      <c r="G14" s="43">
        <v>0</v>
      </c>
      <c r="H14" s="13">
        <v>0</v>
      </c>
      <c r="I14" s="13">
        <v>0</v>
      </c>
      <c r="J14" s="13">
        <v>0</v>
      </c>
      <c r="K14" s="14">
        <v>0.66428571400000003</v>
      </c>
      <c r="L14" s="13">
        <f t="shared" si="0"/>
        <v>2</v>
      </c>
      <c r="M14" s="15">
        <v>2</v>
      </c>
      <c r="N14" s="15"/>
      <c r="P14"/>
    </row>
    <row r="15" spans="1:1023">
      <c r="A15" s="13">
        <v>2000</v>
      </c>
      <c r="B15" s="13">
        <v>0</v>
      </c>
      <c r="C15" s="13">
        <f t="shared" si="1"/>
        <v>8</v>
      </c>
      <c r="D15" s="68">
        <v>8</v>
      </c>
      <c r="E15" s="68"/>
      <c r="F15" s="69">
        <v>0</v>
      </c>
      <c r="G15" s="43">
        <v>0</v>
      </c>
      <c r="H15" s="13">
        <v>0</v>
      </c>
      <c r="I15" s="13">
        <v>0</v>
      </c>
      <c r="J15" s="13">
        <v>0</v>
      </c>
      <c r="K15" s="14">
        <v>0.69117647100000001</v>
      </c>
      <c r="L15" s="13">
        <f t="shared" si="0"/>
        <v>0</v>
      </c>
      <c r="M15" s="15"/>
      <c r="N15" s="15"/>
      <c r="P15"/>
    </row>
    <row r="16" spans="1:1023">
      <c r="A16" s="13">
        <v>2001</v>
      </c>
      <c r="B16" s="13">
        <v>0</v>
      </c>
      <c r="C16" s="13">
        <f t="shared" si="1"/>
        <v>7</v>
      </c>
      <c r="D16" s="68">
        <v>7</v>
      </c>
      <c r="E16" s="68"/>
      <c r="F16" s="69">
        <v>0</v>
      </c>
      <c r="G16" s="43">
        <v>0</v>
      </c>
      <c r="H16" s="13">
        <v>0</v>
      </c>
      <c r="I16" s="13">
        <v>0</v>
      </c>
      <c r="J16" s="13">
        <v>0</v>
      </c>
      <c r="K16" s="14">
        <v>0.66911764699999998</v>
      </c>
      <c r="L16" s="13">
        <f t="shared" si="0"/>
        <v>1</v>
      </c>
      <c r="M16" s="15">
        <v>1</v>
      </c>
      <c r="N16" s="15"/>
      <c r="P16"/>
    </row>
    <row r="17" spans="1:16">
      <c r="A17" s="13">
        <v>2002</v>
      </c>
      <c r="B17" s="13">
        <v>0</v>
      </c>
      <c r="C17" s="13">
        <f t="shared" si="1"/>
        <v>5</v>
      </c>
      <c r="D17" s="68">
        <v>5</v>
      </c>
      <c r="E17" s="68"/>
      <c r="F17" s="69">
        <v>0</v>
      </c>
      <c r="G17" s="43">
        <v>0</v>
      </c>
      <c r="H17" s="13">
        <v>0</v>
      </c>
      <c r="I17" s="13">
        <v>0</v>
      </c>
      <c r="J17" s="13">
        <v>0</v>
      </c>
      <c r="K17" s="14">
        <v>0.69178082200000002</v>
      </c>
      <c r="L17" s="13">
        <f t="shared" si="0"/>
        <v>2</v>
      </c>
      <c r="M17" s="15">
        <v>1</v>
      </c>
      <c r="N17" s="15">
        <v>1</v>
      </c>
      <c r="P17"/>
    </row>
    <row r="18" spans="1:16">
      <c r="A18" s="13">
        <v>2003</v>
      </c>
      <c r="B18" s="13">
        <v>0</v>
      </c>
      <c r="C18" s="13">
        <f t="shared" si="1"/>
        <v>7</v>
      </c>
      <c r="D18" s="68">
        <v>7</v>
      </c>
      <c r="E18" s="68"/>
      <c r="F18" s="69">
        <v>0</v>
      </c>
      <c r="G18" s="43">
        <v>0</v>
      </c>
      <c r="H18" s="13">
        <v>0</v>
      </c>
      <c r="I18" s="13">
        <v>0</v>
      </c>
      <c r="J18" s="13">
        <v>0</v>
      </c>
      <c r="K18" s="14">
        <v>0.63815789499999998</v>
      </c>
      <c r="L18" s="13">
        <f t="shared" si="0"/>
        <v>1</v>
      </c>
      <c r="M18" s="15">
        <v>1</v>
      </c>
      <c r="N18" s="15"/>
      <c r="P18"/>
    </row>
    <row r="19" spans="1:16">
      <c r="A19" s="13">
        <v>2004</v>
      </c>
      <c r="B19" s="13">
        <v>0</v>
      </c>
      <c r="C19" s="13">
        <f t="shared" si="1"/>
        <v>18</v>
      </c>
      <c r="D19" s="68">
        <v>18</v>
      </c>
      <c r="E19" s="68"/>
      <c r="F19" s="69">
        <v>0</v>
      </c>
      <c r="G19" s="43">
        <v>0</v>
      </c>
      <c r="H19" s="13">
        <v>0</v>
      </c>
      <c r="I19" s="13">
        <v>0</v>
      </c>
      <c r="J19" s="13">
        <v>0</v>
      </c>
      <c r="K19" s="14">
        <v>0.683098592</v>
      </c>
      <c r="L19" s="13">
        <f t="shared" si="0"/>
        <v>1</v>
      </c>
      <c r="M19" s="15">
        <v>1</v>
      </c>
      <c r="N19" s="15"/>
      <c r="P19"/>
    </row>
    <row r="20" spans="1:16">
      <c r="A20" s="13">
        <v>2005</v>
      </c>
      <c r="B20" s="13">
        <v>0</v>
      </c>
      <c r="C20" s="13">
        <f t="shared" si="1"/>
        <v>18</v>
      </c>
      <c r="D20" s="68">
        <v>18</v>
      </c>
      <c r="E20" s="68"/>
      <c r="F20" s="69">
        <v>0</v>
      </c>
      <c r="G20" s="43">
        <v>0</v>
      </c>
      <c r="H20" s="13">
        <v>0</v>
      </c>
      <c r="I20" s="13">
        <v>0</v>
      </c>
      <c r="J20" s="13">
        <v>0</v>
      </c>
      <c r="K20" s="14">
        <v>0.69594594600000004</v>
      </c>
      <c r="L20" s="13">
        <f t="shared" si="0"/>
        <v>1</v>
      </c>
      <c r="M20" s="15"/>
      <c r="N20" s="15">
        <v>1</v>
      </c>
      <c r="P20"/>
    </row>
    <row r="21" spans="1:16">
      <c r="A21" s="13">
        <v>2006</v>
      </c>
      <c r="B21" s="13">
        <v>0</v>
      </c>
      <c r="C21" s="13">
        <f t="shared" si="1"/>
        <v>12</v>
      </c>
      <c r="D21" s="68">
        <v>12</v>
      </c>
      <c r="E21" s="68"/>
      <c r="F21" s="69">
        <v>0</v>
      </c>
      <c r="G21" s="43">
        <v>0</v>
      </c>
      <c r="H21" s="13">
        <v>0</v>
      </c>
      <c r="I21" s="13">
        <v>0</v>
      </c>
      <c r="J21" s="13">
        <v>0</v>
      </c>
      <c r="K21" s="14">
        <v>0.74242424200000001</v>
      </c>
      <c r="L21" s="13">
        <f t="shared" si="0"/>
        <v>1</v>
      </c>
      <c r="M21" s="15">
        <v>1</v>
      </c>
      <c r="N21" s="15"/>
      <c r="P21"/>
    </row>
    <row r="22" spans="1:16">
      <c r="A22" s="13">
        <v>2007</v>
      </c>
      <c r="B22" s="13">
        <v>0</v>
      </c>
      <c r="C22" s="13">
        <f t="shared" si="1"/>
        <v>10</v>
      </c>
      <c r="D22" s="68">
        <v>10</v>
      </c>
      <c r="E22" s="68"/>
      <c r="F22" s="69">
        <v>0</v>
      </c>
      <c r="G22" s="43">
        <v>0</v>
      </c>
      <c r="H22" s="13">
        <v>0</v>
      </c>
      <c r="I22" s="13">
        <v>0</v>
      </c>
      <c r="J22" s="13">
        <v>0</v>
      </c>
      <c r="K22" s="14">
        <v>0.69230769199999997</v>
      </c>
      <c r="L22" s="13">
        <f t="shared" si="0"/>
        <v>2</v>
      </c>
      <c r="M22" s="15">
        <v>1</v>
      </c>
      <c r="N22" s="15">
        <v>1</v>
      </c>
      <c r="P22"/>
    </row>
    <row r="23" spans="1:16">
      <c r="A23" s="13">
        <v>2008</v>
      </c>
      <c r="B23" s="13">
        <v>0</v>
      </c>
      <c r="C23" s="13">
        <f t="shared" si="1"/>
        <v>3</v>
      </c>
      <c r="D23" s="68">
        <v>3</v>
      </c>
      <c r="E23" s="68"/>
      <c r="F23" s="69">
        <v>0</v>
      </c>
      <c r="G23" s="43">
        <v>0</v>
      </c>
      <c r="H23" s="13">
        <v>0</v>
      </c>
      <c r="I23" s="13">
        <v>0</v>
      </c>
      <c r="J23" s="13">
        <v>0</v>
      </c>
      <c r="K23" s="14">
        <v>0.693333333</v>
      </c>
      <c r="L23" s="13">
        <f t="shared" si="0"/>
        <v>1</v>
      </c>
      <c r="M23" s="15">
        <v>1</v>
      </c>
      <c r="N23" s="15"/>
      <c r="P23"/>
    </row>
    <row r="24" spans="1:16">
      <c r="A24" s="13">
        <v>2009</v>
      </c>
      <c r="B24" s="13">
        <v>0</v>
      </c>
      <c r="C24" s="13">
        <f t="shared" si="1"/>
        <v>3</v>
      </c>
      <c r="D24" s="68">
        <v>3</v>
      </c>
      <c r="E24" s="68"/>
      <c r="F24" s="69">
        <v>0</v>
      </c>
      <c r="G24" s="43">
        <v>0</v>
      </c>
      <c r="H24" s="13">
        <v>0</v>
      </c>
      <c r="I24" s="13">
        <v>0</v>
      </c>
      <c r="J24" s="13">
        <v>0</v>
      </c>
      <c r="K24" s="14">
        <v>0.63235294099999995</v>
      </c>
      <c r="L24" s="13">
        <f t="shared" si="0"/>
        <v>0</v>
      </c>
      <c r="M24" s="15"/>
      <c r="N24" s="15"/>
      <c r="P24"/>
    </row>
    <row r="25" spans="1:16">
      <c r="A25" s="13">
        <v>2010</v>
      </c>
      <c r="B25" s="13">
        <v>0</v>
      </c>
      <c r="C25" s="13">
        <f t="shared" si="1"/>
        <v>3</v>
      </c>
      <c r="D25" s="68">
        <v>3</v>
      </c>
      <c r="E25" s="68"/>
      <c r="F25" s="69">
        <v>0</v>
      </c>
      <c r="G25" s="43">
        <v>0</v>
      </c>
      <c r="H25" s="13">
        <v>0</v>
      </c>
      <c r="I25" s="13">
        <v>0</v>
      </c>
      <c r="J25" s="13">
        <v>0</v>
      </c>
      <c r="K25" s="14">
        <v>0.64788732400000004</v>
      </c>
      <c r="L25" s="13">
        <f t="shared" si="0"/>
        <v>1</v>
      </c>
      <c r="M25" s="15">
        <v>1</v>
      </c>
      <c r="N25" s="15"/>
      <c r="P25"/>
    </row>
    <row r="26" spans="1:16">
      <c r="A26" s="13">
        <v>2011</v>
      </c>
      <c r="B26" s="13">
        <v>0</v>
      </c>
      <c r="C26" s="13">
        <f t="shared" si="1"/>
        <v>3</v>
      </c>
      <c r="D26" s="68">
        <v>3</v>
      </c>
      <c r="E26" s="68"/>
      <c r="F26" s="69">
        <v>0</v>
      </c>
      <c r="G26" s="43">
        <v>0</v>
      </c>
      <c r="H26" s="13">
        <v>0</v>
      </c>
      <c r="I26" s="13">
        <v>0</v>
      </c>
      <c r="J26" s="13">
        <v>0</v>
      </c>
      <c r="K26" s="14">
        <v>0.68115941999999996</v>
      </c>
      <c r="L26" s="13">
        <f t="shared" si="0"/>
        <v>0</v>
      </c>
      <c r="M26" s="15"/>
      <c r="N26" s="15"/>
      <c r="P26"/>
    </row>
    <row r="27" spans="1:16">
      <c r="A27" s="13">
        <v>2012</v>
      </c>
      <c r="B27" s="13">
        <v>0</v>
      </c>
      <c r="C27" s="13">
        <f t="shared" si="1"/>
        <v>3</v>
      </c>
      <c r="D27" s="68">
        <v>3</v>
      </c>
      <c r="E27" s="68"/>
      <c r="F27" s="69">
        <v>0</v>
      </c>
      <c r="G27" s="43">
        <v>0</v>
      </c>
      <c r="H27" s="13">
        <v>0</v>
      </c>
      <c r="I27" s="13">
        <v>0</v>
      </c>
      <c r="J27" s="13">
        <v>0</v>
      </c>
      <c r="K27" s="14">
        <v>0.63194444400000005</v>
      </c>
      <c r="L27" s="13">
        <f t="shared" si="0"/>
        <v>2</v>
      </c>
      <c r="M27" s="15">
        <v>2</v>
      </c>
      <c r="N27" s="15"/>
      <c r="P27"/>
    </row>
    <row r="28" spans="1:16">
      <c r="A28" s="13">
        <v>2013</v>
      </c>
      <c r="B28" s="13">
        <v>0</v>
      </c>
      <c r="C28" s="13">
        <f t="shared" si="1"/>
        <v>13</v>
      </c>
      <c r="D28" s="68">
        <v>13</v>
      </c>
      <c r="E28" s="68"/>
      <c r="F28" s="69">
        <v>0</v>
      </c>
      <c r="G28" s="43">
        <v>0</v>
      </c>
      <c r="H28" s="13">
        <v>0</v>
      </c>
      <c r="I28" s="13">
        <v>0</v>
      </c>
      <c r="J28" s="13">
        <v>0</v>
      </c>
      <c r="K28" s="14">
        <v>0.61904761900000005</v>
      </c>
      <c r="L28" s="13">
        <f t="shared" si="0"/>
        <v>0</v>
      </c>
      <c r="M28" s="15"/>
      <c r="N28" s="15"/>
      <c r="P28"/>
    </row>
    <row r="29" spans="1:16">
      <c r="A29" s="13">
        <v>2014</v>
      </c>
      <c r="B29" s="13">
        <v>0</v>
      </c>
      <c r="C29" s="13">
        <f t="shared" si="1"/>
        <v>14</v>
      </c>
      <c r="D29" s="68">
        <v>14</v>
      </c>
      <c r="E29" s="68"/>
      <c r="F29" s="69">
        <v>0</v>
      </c>
      <c r="G29" s="43">
        <v>0</v>
      </c>
      <c r="H29" s="13">
        <v>0</v>
      </c>
      <c r="I29" s="13">
        <v>0</v>
      </c>
      <c r="J29" s="13">
        <v>0</v>
      </c>
      <c r="K29" s="14">
        <v>0.62179487200000005</v>
      </c>
      <c r="L29" s="13">
        <f t="shared" si="0"/>
        <v>2</v>
      </c>
      <c r="M29" s="15">
        <v>1</v>
      </c>
      <c r="N29" s="15">
        <v>1</v>
      </c>
      <c r="P29"/>
    </row>
    <row r="30" spans="1:16">
      <c r="A30" s="13">
        <v>2015</v>
      </c>
      <c r="B30" s="13">
        <v>0</v>
      </c>
      <c r="C30" s="13">
        <f t="shared" si="1"/>
        <v>20</v>
      </c>
      <c r="D30" s="68">
        <v>20</v>
      </c>
      <c r="E30" s="68"/>
      <c r="F30" s="69">
        <v>0</v>
      </c>
      <c r="G30" s="43">
        <v>0</v>
      </c>
      <c r="H30" s="13">
        <v>0</v>
      </c>
      <c r="I30" s="13">
        <v>0</v>
      </c>
      <c r="J30" s="13">
        <v>0</v>
      </c>
      <c r="K30" s="14">
        <v>0.6</v>
      </c>
      <c r="L30" s="13">
        <f t="shared" si="0"/>
        <v>1</v>
      </c>
      <c r="M30" s="15">
        <v>1</v>
      </c>
      <c r="N30" s="15"/>
      <c r="P30"/>
    </row>
    <row r="31" spans="1:16">
      <c r="A31" s="13">
        <v>2016</v>
      </c>
      <c r="B31" s="13">
        <v>0</v>
      </c>
      <c r="C31" s="13">
        <f t="shared" si="1"/>
        <v>9</v>
      </c>
      <c r="D31" s="68">
        <v>9</v>
      </c>
      <c r="E31" s="68"/>
      <c r="F31" s="69">
        <v>0</v>
      </c>
      <c r="G31" s="43">
        <v>0</v>
      </c>
      <c r="H31" s="13">
        <v>0</v>
      </c>
      <c r="I31" s="13">
        <v>0</v>
      </c>
      <c r="J31" s="13">
        <v>0</v>
      </c>
      <c r="K31" s="14">
        <v>0.59375</v>
      </c>
      <c r="L31" s="13">
        <f t="shared" si="0"/>
        <v>2</v>
      </c>
      <c r="M31" s="15">
        <v>2</v>
      </c>
      <c r="N31" s="15"/>
      <c r="P31"/>
    </row>
    <row r="32" spans="1:16">
      <c r="A32" s="13">
        <v>2017</v>
      </c>
      <c r="B32" s="13">
        <v>0</v>
      </c>
      <c r="C32" s="13">
        <f t="shared" si="1"/>
        <v>15</v>
      </c>
      <c r="D32" s="68">
        <v>15</v>
      </c>
      <c r="E32" s="68"/>
      <c r="F32" s="69">
        <v>0</v>
      </c>
      <c r="G32" s="43">
        <v>0</v>
      </c>
      <c r="H32" s="13">
        <v>0</v>
      </c>
      <c r="I32" s="13">
        <v>0</v>
      </c>
      <c r="J32" s="13">
        <v>0</v>
      </c>
      <c r="K32" s="14">
        <v>0.66489361700000005</v>
      </c>
      <c r="L32" s="13">
        <f t="shared" si="0"/>
        <v>1</v>
      </c>
      <c r="M32" s="15"/>
      <c r="N32" s="15">
        <v>1</v>
      </c>
    </row>
    <row r="33" spans="1:1023">
      <c r="A33" s="13">
        <v>2018</v>
      </c>
      <c r="B33" s="13">
        <v>0</v>
      </c>
      <c r="C33" s="13">
        <f t="shared" si="1"/>
        <v>21</v>
      </c>
      <c r="D33" s="68">
        <v>21</v>
      </c>
      <c r="E33" s="68"/>
      <c r="F33" s="69">
        <v>0</v>
      </c>
      <c r="G33" s="43">
        <v>0</v>
      </c>
      <c r="H33" s="13">
        <v>0</v>
      </c>
      <c r="I33" s="13">
        <v>0</v>
      </c>
      <c r="J33" s="13">
        <v>0</v>
      </c>
      <c r="K33" s="14">
        <v>0.66826923100000002</v>
      </c>
      <c r="L33" s="13">
        <f t="shared" si="0"/>
        <v>1</v>
      </c>
      <c r="M33" s="15">
        <v>1</v>
      </c>
      <c r="N33" s="15"/>
    </row>
    <row r="34" spans="1:1023">
      <c r="A34" s="13">
        <v>2019</v>
      </c>
      <c r="B34" s="13">
        <v>0</v>
      </c>
      <c r="C34" s="13">
        <f t="shared" si="1"/>
        <v>21</v>
      </c>
      <c r="D34" s="68">
        <v>21</v>
      </c>
      <c r="E34" s="68"/>
      <c r="F34" s="69">
        <v>0</v>
      </c>
      <c r="G34" s="43">
        <v>0</v>
      </c>
      <c r="H34" s="13">
        <v>0</v>
      </c>
      <c r="I34" s="13">
        <v>0</v>
      </c>
      <c r="J34" s="13">
        <v>0</v>
      </c>
      <c r="K34" s="14">
        <v>0.60204081600000003</v>
      </c>
      <c r="L34" s="13">
        <f t="shared" si="0"/>
        <v>1</v>
      </c>
      <c r="M34" s="15">
        <v>1</v>
      </c>
      <c r="N34" s="15"/>
    </row>
    <row r="35" spans="1:1023">
      <c r="A35" s="13">
        <v>2020</v>
      </c>
      <c r="B35" s="13">
        <v>0</v>
      </c>
      <c r="C35" s="13">
        <f t="shared" si="1"/>
        <v>-8.5</v>
      </c>
      <c r="D35" s="68">
        <v>21</v>
      </c>
      <c r="E35" s="68"/>
      <c r="F35" s="69">
        <v>29.5</v>
      </c>
      <c r="G35" s="43">
        <v>0</v>
      </c>
      <c r="H35" s="13">
        <v>0</v>
      </c>
      <c r="I35" s="13">
        <v>0</v>
      </c>
      <c r="J35" s="13">
        <v>0</v>
      </c>
      <c r="K35" s="14">
        <v>0.60714285700000004</v>
      </c>
      <c r="L35" s="13">
        <f t="shared" si="0"/>
        <v>0</v>
      </c>
      <c r="M35" s="15"/>
      <c r="N35" s="15"/>
    </row>
    <row r="36" spans="1:1023">
      <c r="A36" s="13">
        <v>2021</v>
      </c>
      <c r="B36" s="13">
        <v>0</v>
      </c>
      <c r="C36" s="13">
        <f t="shared" si="1"/>
        <v>45</v>
      </c>
      <c r="D36" s="68">
        <v>45</v>
      </c>
      <c r="E36" s="68"/>
      <c r="F36" s="69">
        <v>0</v>
      </c>
      <c r="G36" s="43">
        <v>0</v>
      </c>
      <c r="H36" s="13">
        <v>0</v>
      </c>
      <c r="I36" s="13">
        <v>0</v>
      </c>
      <c r="J36" s="13">
        <v>0</v>
      </c>
      <c r="K36" s="14">
        <v>0.60465116299999999</v>
      </c>
      <c r="L36" s="13">
        <f t="shared" si="0"/>
        <v>0</v>
      </c>
      <c r="M36" s="15"/>
      <c r="N36" s="15"/>
    </row>
    <row r="37" spans="1:1023">
      <c r="A37" s="13">
        <v>2022</v>
      </c>
      <c r="B37" s="13">
        <v>0</v>
      </c>
      <c r="C37" s="13">
        <f t="shared" si="1"/>
        <v>19</v>
      </c>
      <c r="D37" s="68">
        <v>19</v>
      </c>
      <c r="E37" s="68"/>
      <c r="F37" s="69">
        <v>0</v>
      </c>
      <c r="G37" s="43">
        <v>0</v>
      </c>
      <c r="H37" s="13">
        <v>0</v>
      </c>
      <c r="I37" s="13">
        <v>0</v>
      </c>
      <c r="J37" s="13">
        <v>0</v>
      </c>
      <c r="K37" s="14">
        <v>0.50568181800000001</v>
      </c>
      <c r="L37" s="13">
        <f t="shared" si="0"/>
        <v>1</v>
      </c>
      <c r="M37" s="15">
        <v>1</v>
      </c>
      <c r="N37" s="15"/>
    </row>
    <row r="38" spans="1:1023">
      <c r="A38" s="13">
        <v>2023</v>
      </c>
      <c r="B38" s="13">
        <v>0</v>
      </c>
      <c r="C38" s="13">
        <f t="shared" si="1"/>
        <v>1</v>
      </c>
      <c r="D38" s="68">
        <v>1</v>
      </c>
      <c r="E38" s="68"/>
      <c r="F38" s="69">
        <v>0</v>
      </c>
      <c r="G38" s="43">
        <v>0</v>
      </c>
      <c r="H38" s="13">
        <v>0</v>
      </c>
      <c r="I38" s="13">
        <v>0</v>
      </c>
      <c r="J38" s="13">
        <v>0</v>
      </c>
      <c r="K38" s="14">
        <v>0.55172413799999998</v>
      </c>
      <c r="L38" s="13">
        <f t="shared" si="0"/>
        <v>0</v>
      </c>
      <c r="M38" s="15"/>
      <c r="N38" s="15"/>
    </row>
    <row r="39" spans="1:1023">
      <c r="A39" s="13">
        <v>2024</v>
      </c>
      <c r="B39" s="16"/>
      <c r="C39" s="13">
        <f t="shared" si="1"/>
        <v>7</v>
      </c>
      <c r="D39" s="68">
        <v>7</v>
      </c>
      <c r="E39" s="68"/>
      <c r="F39" s="17"/>
      <c r="G39" s="43">
        <v>0</v>
      </c>
      <c r="H39" s="17"/>
      <c r="I39" s="13">
        <v>0</v>
      </c>
      <c r="J39" s="13">
        <v>0</v>
      </c>
      <c r="K39" s="16"/>
      <c r="L39" s="16"/>
      <c r="M39" s="18"/>
      <c r="N39" s="18"/>
    </row>
    <row r="40" spans="1:1023">
      <c r="A40" s="13">
        <v>2025</v>
      </c>
      <c r="B40" s="16"/>
      <c r="C40" s="17"/>
      <c r="D40" s="17"/>
      <c r="E40" s="17"/>
      <c r="F40" s="17"/>
      <c r="G40" s="43">
        <v>0</v>
      </c>
      <c r="H40" s="17"/>
      <c r="I40" s="13">
        <v>0</v>
      </c>
      <c r="J40" s="13">
        <v>0</v>
      </c>
      <c r="K40" s="16"/>
      <c r="L40" s="16"/>
      <c r="M40" s="18"/>
      <c r="N40" s="18"/>
    </row>
    <row r="45" spans="1:1023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3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</row>
    <row r="47" spans="1:1023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</row>
    <row r="48" spans="1:1023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</row>
    <row r="49" spans="1:9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</row>
    <row r="50" spans="1:9">
      <c r="A50" s="13">
        <v>1992</v>
      </c>
      <c r="B50" s="13">
        <f>B7</f>
        <v>0</v>
      </c>
      <c r="C50" s="13">
        <f>C7</f>
        <v>10</v>
      </c>
      <c r="D50" s="13">
        <f t="shared" ref="D50:D81" si="2">G7</f>
        <v>0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0.64084507000000002</v>
      </c>
      <c r="I50" s="13">
        <f t="shared" ref="I50:I81" si="7">L7</f>
        <v>0</v>
      </c>
    </row>
    <row r="51" spans="1:9">
      <c r="A51" s="13">
        <v>1993</v>
      </c>
      <c r="B51" s="13">
        <f t="shared" ref="B51:C66" si="8">B8</f>
        <v>0</v>
      </c>
      <c r="C51" s="13">
        <f t="shared" si="8"/>
        <v>15</v>
      </c>
      <c r="D51" s="13">
        <f t="shared" si="2"/>
        <v>0</v>
      </c>
      <c r="E51" s="13">
        <f t="shared" si="3"/>
        <v>0</v>
      </c>
      <c r="F51" s="13">
        <f t="shared" si="4"/>
        <v>0</v>
      </c>
      <c r="G51" s="13">
        <f t="shared" si="5"/>
        <v>0</v>
      </c>
      <c r="H51" s="13">
        <f t="shared" si="6"/>
        <v>0.60483871</v>
      </c>
      <c r="I51" s="13">
        <f t="shared" si="7"/>
        <v>1</v>
      </c>
    </row>
    <row r="52" spans="1:9">
      <c r="A52" s="13">
        <v>1994</v>
      </c>
      <c r="B52" s="13">
        <f t="shared" si="8"/>
        <v>0</v>
      </c>
      <c r="C52" s="13">
        <f t="shared" si="8"/>
        <v>10</v>
      </c>
      <c r="D52" s="13">
        <f t="shared" si="2"/>
        <v>0</v>
      </c>
      <c r="E52" s="13">
        <f t="shared" si="3"/>
        <v>0</v>
      </c>
      <c r="F52" s="13">
        <f t="shared" si="4"/>
        <v>0</v>
      </c>
      <c r="G52" s="13">
        <f t="shared" si="5"/>
        <v>0</v>
      </c>
      <c r="H52" s="13">
        <f t="shared" si="6"/>
        <v>0.68939393900000001</v>
      </c>
      <c r="I52" s="13">
        <f t="shared" si="7"/>
        <v>0</v>
      </c>
    </row>
    <row r="53" spans="1:9">
      <c r="A53" s="13">
        <v>1995</v>
      </c>
      <c r="B53" s="13">
        <f t="shared" si="8"/>
        <v>0</v>
      </c>
      <c r="C53" s="13">
        <f t="shared" si="8"/>
        <v>10</v>
      </c>
      <c r="D53" s="13">
        <f t="shared" si="2"/>
        <v>0</v>
      </c>
      <c r="E53" s="13">
        <f t="shared" si="3"/>
        <v>0</v>
      </c>
      <c r="F53" s="13">
        <f t="shared" si="4"/>
        <v>0</v>
      </c>
      <c r="G53" s="13">
        <f t="shared" si="5"/>
        <v>0</v>
      </c>
      <c r="H53" s="13">
        <f t="shared" si="6"/>
        <v>0.69480519500000004</v>
      </c>
      <c r="I53" s="13">
        <f t="shared" si="7"/>
        <v>2</v>
      </c>
    </row>
    <row r="54" spans="1:9">
      <c r="A54" s="13">
        <v>1996</v>
      </c>
      <c r="B54" s="13">
        <f t="shared" si="8"/>
        <v>0</v>
      </c>
      <c r="C54" s="13">
        <f t="shared" si="8"/>
        <v>18</v>
      </c>
      <c r="D54" s="13">
        <f t="shared" si="2"/>
        <v>0</v>
      </c>
      <c r="E54" s="13">
        <f t="shared" si="3"/>
        <v>0</v>
      </c>
      <c r="F54" s="13">
        <f t="shared" si="4"/>
        <v>0</v>
      </c>
      <c r="G54" s="13">
        <f t="shared" si="5"/>
        <v>0</v>
      </c>
      <c r="H54" s="13">
        <f t="shared" si="6"/>
        <v>0.67763157900000004</v>
      </c>
      <c r="I54" s="13">
        <f t="shared" si="7"/>
        <v>0</v>
      </c>
    </row>
    <row r="55" spans="1:9">
      <c r="A55" s="13">
        <v>1997</v>
      </c>
      <c r="B55" s="13">
        <f t="shared" si="8"/>
        <v>0</v>
      </c>
      <c r="C55" s="13">
        <f t="shared" si="8"/>
        <v>8</v>
      </c>
      <c r="D55" s="13">
        <f t="shared" si="2"/>
        <v>0</v>
      </c>
      <c r="E55" s="13">
        <f t="shared" si="3"/>
        <v>0</v>
      </c>
      <c r="F55" s="13">
        <f t="shared" si="4"/>
        <v>0</v>
      </c>
      <c r="G55" s="13">
        <f t="shared" si="5"/>
        <v>0</v>
      </c>
      <c r="H55" s="13">
        <f t="shared" si="6"/>
        <v>0.63698630099999998</v>
      </c>
      <c r="I55" s="13">
        <f t="shared" si="7"/>
        <v>0</v>
      </c>
    </row>
    <row r="56" spans="1:9">
      <c r="A56" s="13">
        <v>1998</v>
      </c>
      <c r="B56" s="13">
        <f t="shared" si="8"/>
        <v>0</v>
      </c>
      <c r="C56" s="13">
        <f t="shared" si="8"/>
        <v>8</v>
      </c>
      <c r="D56" s="13">
        <f t="shared" si="2"/>
        <v>0</v>
      </c>
      <c r="E56" s="13">
        <f t="shared" si="3"/>
        <v>0</v>
      </c>
      <c r="F56" s="13">
        <f t="shared" si="4"/>
        <v>0</v>
      </c>
      <c r="G56" s="13">
        <f t="shared" si="5"/>
        <v>0</v>
      </c>
      <c r="H56" s="13">
        <f t="shared" si="6"/>
        <v>0.71774193500000005</v>
      </c>
      <c r="I56" s="13">
        <f t="shared" si="7"/>
        <v>0</v>
      </c>
    </row>
    <row r="57" spans="1:9">
      <c r="A57" s="13">
        <v>1999</v>
      </c>
      <c r="B57" s="13">
        <f t="shared" si="8"/>
        <v>0</v>
      </c>
      <c r="C57" s="13">
        <f t="shared" si="8"/>
        <v>15</v>
      </c>
      <c r="D57" s="13">
        <f t="shared" si="2"/>
        <v>0</v>
      </c>
      <c r="E57" s="13">
        <f t="shared" si="3"/>
        <v>0</v>
      </c>
      <c r="F57" s="13">
        <f t="shared" si="4"/>
        <v>0</v>
      </c>
      <c r="G57" s="13">
        <f t="shared" si="5"/>
        <v>0</v>
      </c>
      <c r="H57" s="13">
        <f t="shared" si="6"/>
        <v>0.66428571400000003</v>
      </c>
      <c r="I57" s="13">
        <f t="shared" si="7"/>
        <v>2</v>
      </c>
    </row>
    <row r="58" spans="1:9">
      <c r="A58" s="13">
        <v>2000</v>
      </c>
      <c r="B58" s="13">
        <f t="shared" si="8"/>
        <v>0</v>
      </c>
      <c r="C58" s="13">
        <f t="shared" si="8"/>
        <v>8</v>
      </c>
      <c r="D58" s="13">
        <f t="shared" si="2"/>
        <v>0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0.69117647100000001</v>
      </c>
      <c r="I58" s="13">
        <f t="shared" si="7"/>
        <v>0</v>
      </c>
    </row>
    <row r="59" spans="1:9">
      <c r="A59" s="13">
        <v>2001</v>
      </c>
      <c r="B59" s="13">
        <f t="shared" si="8"/>
        <v>0</v>
      </c>
      <c r="C59" s="13">
        <f t="shared" si="8"/>
        <v>7</v>
      </c>
      <c r="D59" s="13">
        <f t="shared" si="2"/>
        <v>0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0.66911764699999998</v>
      </c>
      <c r="I59" s="13">
        <f t="shared" si="7"/>
        <v>1</v>
      </c>
    </row>
    <row r="60" spans="1:9">
      <c r="A60" s="13">
        <v>2002</v>
      </c>
      <c r="B60" s="13">
        <f t="shared" si="8"/>
        <v>0</v>
      </c>
      <c r="C60" s="13">
        <f t="shared" si="8"/>
        <v>5</v>
      </c>
      <c r="D60" s="13">
        <f t="shared" si="2"/>
        <v>0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0.69178082200000002</v>
      </c>
      <c r="I60" s="13">
        <f t="shared" si="7"/>
        <v>2</v>
      </c>
    </row>
    <row r="61" spans="1:9">
      <c r="A61" s="13">
        <v>2003</v>
      </c>
      <c r="B61" s="13">
        <f t="shared" si="8"/>
        <v>0</v>
      </c>
      <c r="C61" s="13">
        <f t="shared" si="8"/>
        <v>7</v>
      </c>
      <c r="D61" s="13">
        <f t="shared" si="2"/>
        <v>0</v>
      </c>
      <c r="E61" s="13">
        <f t="shared" si="3"/>
        <v>0</v>
      </c>
      <c r="F61" s="13">
        <f t="shared" si="4"/>
        <v>0</v>
      </c>
      <c r="G61" s="13">
        <f t="shared" si="5"/>
        <v>0</v>
      </c>
      <c r="H61" s="13">
        <f t="shared" si="6"/>
        <v>0.63815789499999998</v>
      </c>
      <c r="I61" s="13">
        <f t="shared" si="7"/>
        <v>1</v>
      </c>
    </row>
    <row r="62" spans="1:9">
      <c r="A62" s="13">
        <v>2004</v>
      </c>
      <c r="B62" s="13">
        <f t="shared" si="8"/>
        <v>0</v>
      </c>
      <c r="C62" s="13">
        <f t="shared" si="8"/>
        <v>18</v>
      </c>
      <c r="D62" s="13">
        <f t="shared" si="2"/>
        <v>0</v>
      </c>
      <c r="E62" s="13">
        <f t="shared" si="3"/>
        <v>0</v>
      </c>
      <c r="F62" s="13">
        <f t="shared" si="4"/>
        <v>0</v>
      </c>
      <c r="G62" s="13">
        <f t="shared" si="5"/>
        <v>0</v>
      </c>
      <c r="H62" s="13">
        <f t="shared" si="6"/>
        <v>0.683098592</v>
      </c>
      <c r="I62" s="13">
        <f t="shared" si="7"/>
        <v>1</v>
      </c>
    </row>
    <row r="63" spans="1:9">
      <c r="A63" s="13">
        <v>2005</v>
      </c>
      <c r="B63" s="13">
        <f t="shared" si="8"/>
        <v>0</v>
      </c>
      <c r="C63" s="13">
        <f t="shared" si="8"/>
        <v>18</v>
      </c>
      <c r="D63" s="13">
        <f t="shared" si="2"/>
        <v>0</v>
      </c>
      <c r="E63" s="13">
        <f t="shared" si="3"/>
        <v>0</v>
      </c>
      <c r="F63" s="13">
        <f t="shared" si="4"/>
        <v>0</v>
      </c>
      <c r="G63" s="13">
        <f t="shared" si="5"/>
        <v>0</v>
      </c>
      <c r="H63" s="13">
        <f t="shared" si="6"/>
        <v>0.69594594600000004</v>
      </c>
      <c r="I63" s="13">
        <f t="shared" si="7"/>
        <v>1</v>
      </c>
    </row>
    <row r="64" spans="1:9">
      <c r="A64" s="13">
        <v>2006</v>
      </c>
      <c r="B64" s="13">
        <f t="shared" si="8"/>
        <v>0</v>
      </c>
      <c r="C64" s="13">
        <f t="shared" si="8"/>
        <v>12</v>
      </c>
      <c r="D64" s="13">
        <f t="shared" si="2"/>
        <v>0</v>
      </c>
      <c r="E64" s="13">
        <f t="shared" si="3"/>
        <v>0</v>
      </c>
      <c r="F64" s="13">
        <f t="shared" si="4"/>
        <v>0</v>
      </c>
      <c r="G64" s="13">
        <f t="shared" si="5"/>
        <v>0</v>
      </c>
      <c r="H64" s="13">
        <f t="shared" si="6"/>
        <v>0.74242424200000001</v>
      </c>
      <c r="I64" s="13">
        <f t="shared" si="7"/>
        <v>1</v>
      </c>
    </row>
    <row r="65" spans="1:9">
      <c r="A65" s="13">
        <v>2007</v>
      </c>
      <c r="B65" s="13">
        <f t="shared" si="8"/>
        <v>0</v>
      </c>
      <c r="C65" s="13">
        <f t="shared" si="8"/>
        <v>10</v>
      </c>
      <c r="D65" s="13">
        <f t="shared" si="2"/>
        <v>0</v>
      </c>
      <c r="E65" s="13">
        <f t="shared" si="3"/>
        <v>0</v>
      </c>
      <c r="F65" s="13">
        <f t="shared" si="4"/>
        <v>0</v>
      </c>
      <c r="G65" s="13">
        <f t="shared" si="5"/>
        <v>0</v>
      </c>
      <c r="H65" s="13">
        <f t="shared" si="6"/>
        <v>0.69230769199999997</v>
      </c>
      <c r="I65" s="13">
        <f t="shared" si="7"/>
        <v>2</v>
      </c>
    </row>
    <row r="66" spans="1:9">
      <c r="A66" s="13">
        <v>2008</v>
      </c>
      <c r="B66" s="13">
        <f t="shared" si="8"/>
        <v>0</v>
      </c>
      <c r="C66" s="13">
        <f t="shared" si="8"/>
        <v>3</v>
      </c>
      <c r="D66" s="13">
        <f t="shared" si="2"/>
        <v>0</v>
      </c>
      <c r="E66" s="13">
        <f t="shared" si="3"/>
        <v>0</v>
      </c>
      <c r="F66" s="13">
        <f t="shared" si="4"/>
        <v>0</v>
      </c>
      <c r="G66" s="13">
        <f t="shared" si="5"/>
        <v>0</v>
      </c>
      <c r="H66" s="13">
        <f t="shared" si="6"/>
        <v>0.693333333</v>
      </c>
      <c r="I66" s="13">
        <f t="shared" si="7"/>
        <v>1</v>
      </c>
    </row>
    <row r="67" spans="1:9">
      <c r="A67" s="13">
        <v>2009</v>
      </c>
      <c r="B67" s="13">
        <f t="shared" ref="B67:C81" si="9">B24</f>
        <v>0</v>
      </c>
      <c r="C67" s="13">
        <f t="shared" si="9"/>
        <v>3</v>
      </c>
      <c r="D67" s="13">
        <f t="shared" si="2"/>
        <v>0</v>
      </c>
      <c r="E67" s="13">
        <f t="shared" si="3"/>
        <v>0</v>
      </c>
      <c r="F67" s="13">
        <f t="shared" si="4"/>
        <v>0</v>
      </c>
      <c r="G67" s="13">
        <f t="shared" si="5"/>
        <v>0</v>
      </c>
      <c r="H67" s="13">
        <f t="shared" si="6"/>
        <v>0.63235294099999995</v>
      </c>
      <c r="I67" s="13">
        <f t="shared" si="7"/>
        <v>0</v>
      </c>
    </row>
    <row r="68" spans="1:9">
      <c r="A68" s="13">
        <v>2010</v>
      </c>
      <c r="B68" s="13">
        <f t="shared" si="9"/>
        <v>0</v>
      </c>
      <c r="C68" s="13">
        <f t="shared" si="9"/>
        <v>3</v>
      </c>
      <c r="D68" s="13">
        <f t="shared" si="2"/>
        <v>0</v>
      </c>
      <c r="E68" s="13">
        <f t="shared" si="3"/>
        <v>0</v>
      </c>
      <c r="F68" s="13">
        <f t="shared" si="4"/>
        <v>0</v>
      </c>
      <c r="G68" s="13">
        <f t="shared" si="5"/>
        <v>0</v>
      </c>
      <c r="H68" s="13">
        <f t="shared" si="6"/>
        <v>0.64788732400000004</v>
      </c>
      <c r="I68" s="13">
        <f t="shared" si="7"/>
        <v>1</v>
      </c>
    </row>
    <row r="69" spans="1:9">
      <c r="A69" s="13">
        <v>2011</v>
      </c>
      <c r="B69" s="13">
        <f t="shared" si="9"/>
        <v>0</v>
      </c>
      <c r="C69" s="13">
        <f t="shared" si="9"/>
        <v>3</v>
      </c>
      <c r="D69" s="13">
        <f t="shared" si="2"/>
        <v>0</v>
      </c>
      <c r="E69" s="13">
        <f t="shared" si="3"/>
        <v>0</v>
      </c>
      <c r="F69" s="13">
        <f t="shared" si="4"/>
        <v>0</v>
      </c>
      <c r="G69" s="13">
        <f t="shared" si="5"/>
        <v>0</v>
      </c>
      <c r="H69" s="13">
        <f t="shared" si="6"/>
        <v>0.68115941999999996</v>
      </c>
      <c r="I69" s="13">
        <f t="shared" si="7"/>
        <v>0</v>
      </c>
    </row>
    <row r="70" spans="1:9">
      <c r="A70" s="13">
        <v>2012</v>
      </c>
      <c r="B70" s="13">
        <f t="shared" si="9"/>
        <v>0</v>
      </c>
      <c r="C70" s="13">
        <f t="shared" si="9"/>
        <v>3</v>
      </c>
      <c r="D70" s="13">
        <f t="shared" si="2"/>
        <v>0</v>
      </c>
      <c r="E70" s="13">
        <f t="shared" si="3"/>
        <v>0</v>
      </c>
      <c r="F70" s="13">
        <f t="shared" si="4"/>
        <v>0</v>
      </c>
      <c r="G70" s="13">
        <f t="shared" si="5"/>
        <v>0</v>
      </c>
      <c r="H70" s="13">
        <f t="shared" si="6"/>
        <v>0.63194444400000005</v>
      </c>
      <c r="I70" s="13">
        <f t="shared" si="7"/>
        <v>2</v>
      </c>
    </row>
    <row r="71" spans="1:9">
      <c r="A71" s="13">
        <v>2013</v>
      </c>
      <c r="B71" s="13">
        <f t="shared" si="9"/>
        <v>0</v>
      </c>
      <c r="C71" s="13">
        <f t="shared" si="9"/>
        <v>13</v>
      </c>
      <c r="D71" s="13">
        <f t="shared" si="2"/>
        <v>0</v>
      </c>
      <c r="E71" s="13">
        <f t="shared" si="3"/>
        <v>0</v>
      </c>
      <c r="F71" s="13">
        <f t="shared" si="4"/>
        <v>0</v>
      </c>
      <c r="G71" s="13">
        <f t="shared" si="5"/>
        <v>0</v>
      </c>
      <c r="H71" s="13">
        <f t="shared" si="6"/>
        <v>0.61904761900000005</v>
      </c>
      <c r="I71" s="13">
        <f t="shared" si="7"/>
        <v>0</v>
      </c>
    </row>
    <row r="72" spans="1:9">
      <c r="A72" s="13">
        <v>2014</v>
      </c>
      <c r="B72" s="13">
        <f t="shared" si="9"/>
        <v>0</v>
      </c>
      <c r="C72" s="13">
        <f t="shared" si="9"/>
        <v>14</v>
      </c>
      <c r="D72" s="13">
        <f t="shared" si="2"/>
        <v>0</v>
      </c>
      <c r="E72" s="13">
        <f t="shared" si="3"/>
        <v>0</v>
      </c>
      <c r="F72" s="13">
        <f t="shared" si="4"/>
        <v>0</v>
      </c>
      <c r="G72" s="13">
        <f t="shared" si="5"/>
        <v>0</v>
      </c>
      <c r="H72" s="13">
        <f t="shared" si="6"/>
        <v>0.62179487200000005</v>
      </c>
      <c r="I72" s="13">
        <f t="shared" si="7"/>
        <v>2</v>
      </c>
    </row>
    <row r="73" spans="1:9">
      <c r="A73" s="13">
        <v>2015</v>
      </c>
      <c r="B73" s="13">
        <f t="shared" si="9"/>
        <v>0</v>
      </c>
      <c r="C73" s="13">
        <f t="shared" si="9"/>
        <v>20</v>
      </c>
      <c r="D73" s="13">
        <f t="shared" si="2"/>
        <v>0</v>
      </c>
      <c r="E73" s="13">
        <f t="shared" si="3"/>
        <v>0</v>
      </c>
      <c r="F73" s="13">
        <f t="shared" si="4"/>
        <v>0</v>
      </c>
      <c r="G73" s="13">
        <f t="shared" si="5"/>
        <v>0</v>
      </c>
      <c r="H73" s="13">
        <f t="shared" si="6"/>
        <v>0.6</v>
      </c>
      <c r="I73" s="13">
        <f t="shared" si="7"/>
        <v>1</v>
      </c>
    </row>
    <row r="74" spans="1:9">
      <c r="A74" s="13">
        <v>2016</v>
      </c>
      <c r="B74" s="13">
        <f t="shared" si="9"/>
        <v>0</v>
      </c>
      <c r="C74" s="13">
        <f t="shared" si="9"/>
        <v>9</v>
      </c>
      <c r="D74" s="13">
        <f t="shared" si="2"/>
        <v>0</v>
      </c>
      <c r="E74" s="13">
        <f t="shared" si="3"/>
        <v>0</v>
      </c>
      <c r="F74" s="13">
        <f t="shared" si="4"/>
        <v>0</v>
      </c>
      <c r="G74" s="13">
        <f t="shared" si="5"/>
        <v>0</v>
      </c>
      <c r="H74" s="13">
        <f t="shared" si="6"/>
        <v>0.59375</v>
      </c>
      <c r="I74" s="13">
        <f t="shared" si="7"/>
        <v>2</v>
      </c>
    </row>
    <row r="75" spans="1:9">
      <c r="A75" s="13">
        <v>2017</v>
      </c>
      <c r="B75" s="13">
        <f t="shared" si="9"/>
        <v>0</v>
      </c>
      <c r="C75" s="13">
        <f t="shared" si="9"/>
        <v>15</v>
      </c>
      <c r="D75" s="13">
        <f t="shared" si="2"/>
        <v>0</v>
      </c>
      <c r="E75" s="13">
        <f t="shared" si="3"/>
        <v>0</v>
      </c>
      <c r="F75" s="13">
        <f t="shared" si="4"/>
        <v>0</v>
      </c>
      <c r="G75" s="13">
        <f t="shared" si="5"/>
        <v>0</v>
      </c>
      <c r="H75" s="13">
        <f t="shared" si="6"/>
        <v>0.66489361700000005</v>
      </c>
      <c r="I75" s="13">
        <f t="shared" si="7"/>
        <v>1</v>
      </c>
    </row>
    <row r="76" spans="1:9">
      <c r="A76" s="13">
        <v>2018</v>
      </c>
      <c r="B76" s="13">
        <f t="shared" si="9"/>
        <v>0</v>
      </c>
      <c r="C76" s="13">
        <f t="shared" si="9"/>
        <v>21</v>
      </c>
      <c r="D76" s="13">
        <f t="shared" si="2"/>
        <v>0</v>
      </c>
      <c r="E76" s="13">
        <f t="shared" si="3"/>
        <v>0</v>
      </c>
      <c r="F76" s="13">
        <f t="shared" si="4"/>
        <v>0</v>
      </c>
      <c r="G76" s="13">
        <f t="shared" si="5"/>
        <v>0</v>
      </c>
      <c r="H76" s="13">
        <f t="shared" si="6"/>
        <v>0.66826923100000002</v>
      </c>
      <c r="I76" s="13">
        <f t="shared" si="7"/>
        <v>1</v>
      </c>
    </row>
    <row r="77" spans="1:9">
      <c r="A77" s="13">
        <v>2019</v>
      </c>
      <c r="B77" s="13">
        <f t="shared" si="9"/>
        <v>0</v>
      </c>
      <c r="C77" s="13">
        <f t="shared" si="9"/>
        <v>21</v>
      </c>
      <c r="D77" s="13">
        <f t="shared" si="2"/>
        <v>0</v>
      </c>
      <c r="E77" s="13">
        <f t="shared" si="3"/>
        <v>0</v>
      </c>
      <c r="F77" s="13">
        <f t="shared" si="4"/>
        <v>0</v>
      </c>
      <c r="G77" s="13">
        <f t="shared" si="5"/>
        <v>0</v>
      </c>
      <c r="H77" s="13">
        <f t="shared" si="6"/>
        <v>0.60204081600000003</v>
      </c>
      <c r="I77" s="13">
        <f t="shared" si="7"/>
        <v>1</v>
      </c>
    </row>
    <row r="78" spans="1:9">
      <c r="A78" s="13">
        <v>2020</v>
      </c>
      <c r="B78" s="13">
        <f t="shared" si="9"/>
        <v>0</v>
      </c>
      <c r="C78" s="13">
        <f t="shared" si="9"/>
        <v>-8.5</v>
      </c>
      <c r="D78" s="13">
        <f t="shared" si="2"/>
        <v>0</v>
      </c>
      <c r="E78" s="13">
        <f t="shared" si="3"/>
        <v>0</v>
      </c>
      <c r="F78" s="13">
        <f t="shared" si="4"/>
        <v>0</v>
      </c>
      <c r="G78" s="13">
        <f t="shared" si="5"/>
        <v>0</v>
      </c>
      <c r="H78" s="13">
        <f t="shared" si="6"/>
        <v>0.60714285700000004</v>
      </c>
      <c r="I78" s="13">
        <f t="shared" si="7"/>
        <v>0</v>
      </c>
    </row>
    <row r="79" spans="1:9">
      <c r="A79" s="13">
        <v>2021</v>
      </c>
      <c r="B79" s="13">
        <f t="shared" si="9"/>
        <v>0</v>
      </c>
      <c r="C79" s="13">
        <f t="shared" si="9"/>
        <v>45</v>
      </c>
      <c r="D79" s="13">
        <f t="shared" si="2"/>
        <v>0</v>
      </c>
      <c r="E79" s="13">
        <f t="shared" si="3"/>
        <v>0</v>
      </c>
      <c r="F79" s="13">
        <f t="shared" si="4"/>
        <v>0</v>
      </c>
      <c r="G79" s="13">
        <f t="shared" si="5"/>
        <v>0</v>
      </c>
      <c r="H79" s="13">
        <f t="shared" si="6"/>
        <v>0.60465116299999999</v>
      </c>
      <c r="I79" s="13">
        <f t="shared" si="7"/>
        <v>0</v>
      </c>
    </row>
    <row r="80" spans="1:9">
      <c r="A80" s="13">
        <v>2022</v>
      </c>
      <c r="B80" s="13">
        <f t="shared" si="9"/>
        <v>0</v>
      </c>
      <c r="C80" s="13">
        <f t="shared" si="9"/>
        <v>19</v>
      </c>
      <c r="D80" s="13">
        <f t="shared" si="2"/>
        <v>0</v>
      </c>
      <c r="E80" s="13">
        <f t="shared" si="3"/>
        <v>0</v>
      </c>
      <c r="F80" s="13">
        <f t="shared" si="4"/>
        <v>0</v>
      </c>
      <c r="G80" s="13">
        <f t="shared" si="5"/>
        <v>0</v>
      </c>
      <c r="H80" s="13">
        <f t="shared" si="6"/>
        <v>0.50568181800000001</v>
      </c>
      <c r="I80" s="13">
        <f t="shared" si="7"/>
        <v>1</v>
      </c>
    </row>
    <row r="81" spans="1:1023">
      <c r="A81" s="13">
        <v>2023</v>
      </c>
      <c r="B81" s="13">
        <f t="shared" si="9"/>
        <v>0</v>
      </c>
      <c r="C81" s="13">
        <f t="shared" si="9"/>
        <v>1</v>
      </c>
      <c r="D81" s="13">
        <f t="shared" si="2"/>
        <v>0</v>
      </c>
      <c r="E81" s="13">
        <f t="shared" si="3"/>
        <v>0</v>
      </c>
      <c r="F81" s="13">
        <f t="shared" si="4"/>
        <v>0</v>
      </c>
      <c r="G81" s="13">
        <f t="shared" si="5"/>
        <v>0</v>
      </c>
      <c r="H81" s="13">
        <f t="shared" si="6"/>
        <v>0.55172413799999998</v>
      </c>
      <c r="I81" s="13">
        <f t="shared" si="7"/>
        <v>0</v>
      </c>
    </row>
    <row r="83" spans="1:1023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3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</row>
    <row r="85" spans="1:1023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</row>
    <row r="86" spans="1:1023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</row>
    <row r="87" spans="1:1023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</row>
    <row r="88" spans="1:1023">
      <c r="A88" s="13">
        <v>1992</v>
      </c>
      <c r="B88" s="13">
        <f t="shared" ref="B88:B119" si="10">-B50</f>
        <v>0</v>
      </c>
      <c r="C88" s="13">
        <f t="shared" ref="C88:C119" si="11">C50</f>
        <v>10</v>
      </c>
      <c r="D88" s="13">
        <f t="shared" ref="D88:D119" si="12">D50</f>
        <v>0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0.64084507000000002</v>
      </c>
      <c r="I88" s="13">
        <f t="shared" si="13"/>
        <v>0</v>
      </c>
    </row>
    <row r="89" spans="1:1023">
      <c r="A89" s="13">
        <v>1993</v>
      </c>
      <c r="B89" s="13">
        <f t="shared" si="10"/>
        <v>0</v>
      </c>
      <c r="C89" s="13">
        <f t="shared" si="11"/>
        <v>15</v>
      </c>
      <c r="D89" s="13">
        <f t="shared" si="12"/>
        <v>0</v>
      </c>
      <c r="E89" s="13">
        <f t="shared" ref="E89:F104" si="14">-E51</f>
        <v>0</v>
      </c>
      <c r="F89" s="13">
        <f t="shared" si="14"/>
        <v>0</v>
      </c>
      <c r="G89" s="13">
        <f t="shared" si="13"/>
        <v>0</v>
      </c>
      <c r="H89" s="13">
        <f t="shared" si="13"/>
        <v>0.60483871</v>
      </c>
      <c r="I89" s="13">
        <f t="shared" si="13"/>
        <v>1</v>
      </c>
    </row>
    <row r="90" spans="1:1023">
      <c r="A90" s="13">
        <v>1994</v>
      </c>
      <c r="B90" s="13">
        <f t="shared" si="10"/>
        <v>0</v>
      </c>
      <c r="C90" s="13">
        <f t="shared" si="11"/>
        <v>10</v>
      </c>
      <c r="D90" s="13">
        <f t="shared" si="12"/>
        <v>0</v>
      </c>
      <c r="E90" s="13">
        <f t="shared" si="14"/>
        <v>0</v>
      </c>
      <c r="F90" s="13">
        <f t="shared" si="14"/>
        <v>0</v>
      </c>
      <c r="G90" s="13">
        <f t="shared" si="13"/>
        <v>0</v>
      </c>
      <c r="H90" s="13">
        <f t="shared" si="13"/>
        <v>0.68939393900000001</v>
      </c>
      <c r="I90" s="13">
        <f t="shared" si="13"/>
        <v>0</v>
      </c>
    </row>
    <row r="91" spans="1:1023">
      <c r="A91" s="13">
        <v>1995</v>
      </c>
      <c r="B91" s="13">
        <f t="shared" si="10"/>
        <v>0</v>
      </c>
      <c r="C91" s="13">
        <f t="shared" si="11"/>
        <v>10</v>
      </c>
      <c r="D91" s="13">
        <f t="shared" si="12"/>
        <v>0</v>
      </c>
      <c r="E91" s="13">
        <f t="shared" si="14"/>
        <v>0</v>
      </c>
      <c r="F91" s="13">
        <f t="shared" si="14"/>
        <v>0</v>
      </c>
      <c r="G91" s="13">
        <f t="shared" si="13"/>
        <v>0</v>
      </c>
      <c r="H91" s="13">
        <f t="shared" si="13"/>
        <v>0.69480519500000004</v>
      </c>
      <c r="I91" s="13">
        <f t="shared" si="13"/>
        <v>2</v>
      </c>
    </row>
    <row r="92" spans="1:1023">
      <c r="A92" s="13">
        <v>1996</v>
      </c>
      <c r="B92" s="13">
        <f t="shared" si="10"/>
        <v>0</v>
      </c>
      <c r="C92" s="13">
        <f t="shared" si="11"/>
        <v>18</v>
      </c>
      <c r="D92" s="13">
        <f t="shared" si="12"/>
        <v>0</v>
      </c>
      <c r="E92" s="13">
        <f t="shared" si="14"/>
        <v>0</v>
      </c>
      <c r="F92" s="13">
        <f t="shared" si="14"/>
        <v>0</v>
      </c>
      <c r="G92" s="13">
        <f t="shared" si="13"/>
        <v>0</v>
      </c>
      <c r="H92" s="13">
        <f t="shared" si="13"/>
        <v>0.67763157900000004</v>
      </c>
      <c r="I92" s="13">
        <f t="shared" si="13"/>
        <v>0</v>
      </c>
    </row>
    <row r="93" spans="1:1023">
      <c r="A93" s="13">
        <v>1997</v>
      </c>
      <c r="B93" s="13">
        <f t="shared" si="10"/>
        <v>0</v>
      </c>
      <c r="C93" s="13">
        <f t="shared" si="11"/>
        <v>8</v>
      </c>
      <c r="D93" s="13">
        <f t="shared" si="12"/>
        <v>0</v>
      </c>
      <c r="E93" s="13">
        <f t="shared" si="14"/>
        <v>0</v>
      </c>
      <c r="F93" s="13">
        <f t="shared" si="14"/>
        <v>0</v>
      </c>
      <c r="G93" s="13">
        <f t="shared" si="13"/>
        <v>0</v>
      </c>
      <c r="H93" s="13">
        <f t="shared" si="13"/>
        <v>0.63698630099999998</v>
      </c>
      <c r="I93" s="13">
        <f t="shared" si="13"/>
        <v>0</v>
      </c>
    </row>
    <row r="94" spans="1:1023">
      <c r="A94" s="13">
        <v>1998</v>
      </c>
      <c r="B94" s="13">
        <f t="shared" si="10"/>
        <v>0</v>
      </c>
      <c r="C94" s="13">
        <f t="shared" si="11"/>
        <v>8</v>
      </c>
      <c r="D94" s="13">
        <f t="shared" si="12"/>
        <v>0</v>
      </c>
      <c r="E94" s="13">
        <f t="shared" si="14"/>
        <v>0</v>
      </c>
      <c r="F94" s="13">
        <f t="shared" si="14"/>
        <v>0</v>
      </c>
      <c r="G94" s="13">
        <f t="shared" si="13"/>
        <v>0</v>
      </c>
      <c r="H94" s="13">
        <f t="shared" si="13"/>
        <v>0.71774193500000005</v>
      </c>
      <c r="I94" s="13">
        <f t="shared" si="13"/>
        <v>0</v>
      </c>
    </row>
    <row r="95" spans="1:1023">
      <c r="A95" s="13">
        <v>1999</v>
      </c>
      <c r="B95" s="13">
        <f t="shared" si="10"/>
        <v>0</v>
      </c>
      <c r="C95" s="13">
        <f t="shared" si="11"/>
        <v>15</v>
      </c>
      <c r="D95" s="13">
        <f t="shared" si="12"/>
        <v>0</v>
      </c>
      <c r="E95" s="13">
        <f t="shared" si="14"/>
        <v>0</v>
      </c>
      <c r="F95" s="13">
        <f t="shared" si="14"/>
        <v>0</v>
      </c>
      <c r="G95" s="13">
        <f t="shared" si="13"/>
        <v>0</v>
      </c>
      <c r="H95" s="13">
        <f t="shared" si="13"/>
        <v>0.66428571400000003</v>
      </c>
      <c r="I95" s="13">
        <f t="shared" si="13"/>
        <v>2</v>
      </c>
    </row>
    <row r="96" spans="1:1023">
      <c r="A96" s="13">
        <v>2000</v>
      </c>
      <c r="B96" s="13">
        <f t="shared" si="10"/>
        <v>0</v>
      </c>
      <c r="C96" s="13">
        <f t="shared" si="11"/>
        <v>8</v>
      </c>
      <c r="D96" s="13">
        <f t="shared" si="12"/>
        <v>0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0.69117647100000001</v>
      </c>
      <c r="I96" s="13">
        <f t="shared" si="13"/>
        <v>0</v>
      </c>
    </row>
    <row r="97" spans="1:9">
      <c r="A97" s="13">
        <v>2001</v>
      </c>
      <c r="B97" s="13">
        <f t="shared" si="10"/>
        <v>0</v>
      </c>
      <c r="C97" s="13">
        <f t="shared" si="11"/>
        <v>7</v>
      </c>
      <c r="D97" s="13">
        <f t="shared" si="12"/>
        <v>0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0.66911764699999998</v>
      </c>
      <c r="I97" s="13">
        <f t="shared" si="13"/>
        <v>1</v>
      </c>
    </row>
    <row r="98" spans="1:9">
      <c r="A98" s="13">
        <v>2002</v>
      </c>
      <c r="B98" s="13">
        <f t="shared" si="10"/>
        <v>0</v>
      </c>
      <c r="C98" s="13">
        <f t="shared" si="11"/>
        <v>5</v>
      </c>
      <c r="D98" s="13">
        <f t="shared" si="12"/>
        <v>0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0.69178082200000002</v>
      </c>
      <c r="I98" s="13">
        <f t="shared" si="13"/>
        <v>2</v>
      </c>
    </row>
    <row r="99" spans="1:9">
      <c r="A99" s="13">
        <v>2003</v>
      </c>
      <c r="B99" s="13">
        <f t="shared" si="10"/>
        <v>0</v>
      </c>
      <c r="C99" s="13">
        <f t="shared" si="11"/>
        <v>7</v>
      </c>
      <c r="D99" s="13">
        <f t="shared" si="12"/>
        <v>0</v>
      </c>
      <c r="E99" s="13">
        <f t="shared" si="14"/>
        <v>0</v>
      </c>
      <c r="F99" s="13">
        <f t="shared" si="14"/>
        <v>0</v>
      </c>
      <c r="G99" s="13">
        <f t="shared" si="13"/>
        <v>0</v>
      </c>
      <c r="H99" s="13">
        <f t="shared" si="13"/>
        <v>0.63815789499999998</v>
      </c>
      <c r="I99" s="13">
        <f t="shared" si="13"/>
        <v>1</v>
      </c>
    </row>
    <row r="100" spans="1:9">
      <c r="A100" s="13">
        <v>2004</v>
      </c>
      <c r="B100" s="13">
        <f t="shared" si="10"/>
        <v>0</v>
      </c>
      <c r="C100" s="13">
        <f t="shared" si="11"/>
        <v>18</v>
      </c>
      <c r="D100" s="13">
        <f t="shared" si="12"/>
        <v>0</v>
      </c>
      <c r="E100" s="13">
        <f t="shared" si="14"/>
        <v>0</v>
      </c>
      <c r="F100" s="13">
        <f t="shared" si="14"/>
        <v>0</v>
      </c>
      <c r="G100" s="13">
        <f t="shared" si="13"/>
        <v>0</v>
      </c>
      <c r="H100" s="13">
        <f t="shared" si="13"/>
        <v>0.683098592</v>
      </c>
      <c r="I100" s="13">
        <f t="shared" si="13"/>
        <v>1</v>
      </c>
    </row>
    <row r="101" spans="1:9">
      <c r="A101" s="13">
        <v>2005</v>
      </c>
      <c r="B101" s="13">
        <f t="shared" si="10"/>
        <v>0</v>
      </c>
      <c r="C101" s="13">
        <f t="shared" si="11"/>
        <v>18</v>
      </c>
      <c r="D101" s="13">
        <f t="shared" si="12"/>
        <v>0</v>
      </c>
      <c r="E101" s="13">
        <f t="shared" si="14"/>
        <v>0</v>
      </c>
      <c r="F101" s="13">
        <f t="shared" si="14"/>
        <v>0</v>
      </c>
      <c r="G101" s="13">
        <f t="shared" si="13"/>
        <v>0</v>
      </c>
      <c r="H101" s="13">
        <f t="shared" si="13"/>
        <v>0.69594594600000004</v>
      </c>
      <c r="I101" s="13">
        <f t="shared" si="13"/>
        <v>1</v>
      </c>
    </row>
    <row r="102" spans="1:9">
      <c r="A102" s="13">
        <v>2006</v>
      </c>
      <c r="B102" s="13">
        <f t="shared" si="10"/>
        <v>0</v>
      </c>
      <c r="C102" s="13">
        <f t="shared" si="11"/>
        <v>12</v>
      </c>
      <c r="D102" s="13">
        <f t="shared" si="12"/>
        <v>0</v>
      </c>
      <c r="E102" s="13">
        <f t="shared" si="14"/>
        <v>0</v>
      </c>
      <c r="F102" s="13">
        <f t="shared" si="14"/>
        <v>0</v>
      </c>
      <c r="G102" s="13">
        <f t="shared" si="13"/>
        <v>0</v>
      </c>
      <c r="H102" s="13">
        <f t="shared" si="13"/>
        <v>0.74242424200000001</v>
      </c>
      <c r="I102" s="13">
        <f t="shared" si="13"/>
        <v>1</v>
      </c>
    </row>
    <row r="103" spans="1:9">
      <c r="A103" s="13">
        <v>2007</v>
      </c>
      <c r="B103" s="13">
        <f t="shared" si="10"/>
        <v>0</v>
      </c>
      <c r="C103" s="13">
        <f t="shared" si="11"/>
        <v>10</v>
      </c>
      <c r="D103" s="13">
        <f t="shared" si="12"/>
        <v>0</v>
      </c>
      <c r="E103" s="13">
        <f t="shared" si="14"/>
        <v>0</v>
      </c>
      <c r="F103" s="13">
        <f t="shared" si="14"/>
        <v>0</v>
      </c>
      <c r="G103" s="13">
        <f t="shared" si="13"/>
        <v>0</v>
      </c>
      <c r="H103" s="13">
        <f t="shared" si="13"/>
        <v>0.69230769199999997</v>
      </c>
      <c r="I103" s="13">
        <f t="shared" si="13"/>
        <v>2</v>
      </c>
    </row>
    <row r="104" spans="1:9">
      <c r="A104" s="13">
        <v>2008</v>
      </c>
      <c r="B104" s="13">
        <f t="shared" si="10"/>
        <v>0</v>
      </c>
      <c r="C104" s="13">
        <f t="shared" si="11"/>
        <v>3</v>
      </c>
      <c r="D104" s="13">
        <f t="shared" si="12"/>
        <v>0</v>
      </c>
      <c r="E104" s="13">
        <f t="shared" si="14"/>
        <v>0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0.693333333</v>
      </c>
      <c r="I104" s="13">
        <f t="shared" si="15"/>
        <v>1</v>
      </c>
    </row>
    <row r="105" spans="1:9">
      <c r="A105" s="13">
        <v>2009</v>
      </c>
      <c r="B105" s="13">
        <f t="shared" si="10"/>
        <v>0</v>
      </c>
      <c r="C105" s="13">
        <f t="shared" si="11"/>
        <v>3</v>
      </c>
      <c r="D105" s="13">
        <f t="shared" si="12"/>
        <v>0</v>
      </c>
      <c r="E105" s="13">
        <f t="shared" ref="E105:F119" si="16">-E67</f>
        <v>0</v>
      </c>
      <c r="F105" s="13">
        <f t="shared" si="16"/>
        <v>0</v>
      </c>
      <c r="G105" s="13">
        <f t="shared" si="15"/>
        <v>0</v>
      </c>
      <c r="H105" s="13">
        <f t="shared" si="15"/>
        <v>0.63235294099999995</v>
      </c>
      <c r="I105" s="13">
        <f t="shared" si="15"/>
        <v>0</v>
      </c>
    </row>
    <row r="106" spans="1:9">
      <c r="A106" s="13">
        <v>2010</v>
      </c>
      <c r="B106" s="13">
        <f t="shared" si="10"/>
        <v>0</v>
      </c>
      <c r="C106" s="13">
        <f t="shared" si="11"/>
        <v>3</v>
      </c>
      <c r="D106" s="13">
        <f t="shared" si="12"/>
        <v>0</v>
      </c>
      <c r="E106" s="13">
        <f t="shared" si="16"/>
        <v>0</v>
      </c>
      <c r="F106" s="13">
        <f t="shared" si="16"/>
        <v>0</v>
      </c>
      <c r="G106" s="13">
        <f t="shared" si="15"/>
        <v>0</v>
      </c>
      <c r="H106" s="13">
        <f t="shared" si="15"/>
        <v>0.64788732400000004</v>
      </c>
      <c r="I106" s="13">
        <f t="shared" si="15"/>
        <v>1</v>
      </c>
    </row>
    <row r="107" spans="1:9">
      <c r="A107" s="13">
        <v>2011</v>
      </c>
      <c r="B107" s="13">
        <f t="shared" si="10"/>
        <v>0</v>
      </c>
      <c r="C107" s="13">
        <f t="shared" si="11"/>
        <v>3</v>
      </c>
      <c r="D107" s="13">
        <f t="shared" si="12"/>
        <v>0</v>
      </c>
      <c r="E107" s="13">
        <f t="shared" si="16"/>
        <v>0</v>
      </c>
      <c r="F107" s="13">
        <f t="shared" si="16"/>
        <v>0</v>
      </c>
      <c r="G107" s="13">
        <f t="shared" si="15"/>
        <v>0</v>
      </c>
      <c r="H107" s="13">
        <f t="shared" si="15"/>
        <v>0.68115941999999996</v>
      </c>
      <c r="I107" s="13">
        <f t="shared" si="15"/>
        <v>0</v>
      </c>
    </row>
    <row r="108" spans="1:9">
      <c r="A108" s="13">
        <v>2012</v>
      </c>
      <c r="B108" s="13">
        <f t="shared" si="10"/>
        <v>0</v>
      </c>
      <c r="C108" s="13">
        <f t="shared" si="11"/>
        <v>3</v>
      </c>
      <c r="D108" s="13">
        <f t="shared" si="12"/>
        <v>0</v>
      </c>
      <c r="E108" s="13">
        <f t="shared" si="16"/>
        <v>0</v>
      </c>
      <c r="F108" s="13">
        <f t="shared" si="16"/>
        <v>0</v>
      </c>
      <c r="G108" s="13">
        <f t="shared" si="15"/>
        <v>0</v>
      </c>
      <c r="H108" s="13">
        <f t="shared" si="15"/>
        <v>0.63194444400000005</v>
      </c>
      <c r="I108" s="13">
        <f t="shared" si="15"/>
        <v>2</v>
      </c>
    </row>
    <row r="109" spans="1:9">
      <c r="A109" s="13">
        <v>2013</v>
      </c>
      <c r="B109" s="13">
        <f t="shared" si="10"/>
        <v>0</v>
      </c>
      <c r="C109" s="13">
        <f t="shared" si="11"/>
        <v>13</v>
      </c>
      <c r="D109" s="13">
        <f t="shared" si="12"/>
        <v>0</v>
      </c>
      <c r="E109" s="13">
        <f t="shared" si="16"/>
        <v>0</v>
      </c>
      <c r="F109" s="13">
        <f t="shared" si="16"/>
        <v>0</v>
      </c>
      <c r="G109" s="13">
        <f t="shared" si="15"/>
        <v>0</v>
      </c>
      <c r="H109" s="13">
        <f t="shared" si="15"/>
        <v>0.61904761900000005</v>
      </c>
      <c r="I109" s="13">
        <f t="shared" si="15"/>
        <v>0</v>
      </c>
    </row>
    <row r="110" spans="1:9">
      <c r="A110" s="13">
        <v>2014</v>
      </c>
      <c r="B110" s="13">
        <f t="shared" si="10"/>
        <v>0</v>
      </c>
      <c r="C110" s="13">
        <f t="shared" si="11"/>
        <v>14</v>
      </c>
      <c r="D110" s="13">
        <f t="shared" si="12"/>
        <v>0</v>
      </c>
      <c r="E110" s="13">
        <f t="shared" si="16"/>
        <v>0</v>
      </c>
      <c r="F110" s="13">
        <f t="shared" si="16"/>
        <v>0</v>
      </c>
      <c r="G110" s="13">
        <f t="shared" si="15"/>
        <v>0</v>
      </c>
      <c r="H110" s="13">
        <f t="shared" si="15"/>
        <v>0.62179487200000005</v>
      </c>
      <c r="I110" s="13">
        <f t="shared" si="15"/>
        <v>2</v>
      </c>
    </row>
    <row r="111" spans="1:9">
      <c r="A111" s="13">
        <v>2015</v>
      </c>
      <c r="B111" s="13">
        <f t="shared" si="10"/>
        <v>0</v>
      </c>
      <c r="C111" s="13">
        <f t="shared" si="11"/>
        <v>20</v>
      </c>
      <c r="D111" s="13">
        <f t="shared" si="12"/>
        <v>0</v>
      </c>
      <c r="E111" s="13">
        <f t="shared" si="16"/>
        <v>0</v>
      </c>
      <c r="F111" s="13">
        <f t="shared" si="16"/>
        <v>0</v>
      </c>
      <c r="G111" s="13">
        <f t="shared" si="15"/>
        <v>0</v>
      </c>
      <c r="H111" s="13">
        <f t="shared" si="15"/>
        <v>0.6</v>
      </c>
      <c r="I111" s="13">
        <f t="shared" si="15"/>
        <v>1</v>
      </c>
    </row>
    <row r="112" spans="1:9">
      <c r="A112" s="13">
        <v>2016</v>
      </c>
      <c r="B112" s="13">
        <f t="shared" si="10"/>
        <v>0</v>
      </c>
      <c r="C112" s="13">
        <f t="shared" si="11"/>
        <v>9</v>
      </c>
      <c r="D112" s="13">
        <f t="shared" si="12"/>
        <v>0</v>
      </c>
      <c r="E112" s="13">
        <f t="shared" si="16"/>
        <v>0</v>
      </c>
      <c r="F112" s="13">
        <f t="shared" si="16"/>
        <v>0</v>
      </c>
      <c r="G112" s="13">
        <f t="shared" si="15"/>
        <v>0</v>
      </c>
      <c r="H112" s="13">
        <f t="shared" si="15"/>
        <v>0.59375</v>
      </c>
      <c r="I112" s="13">
        <f t="shared" si="15"/>
        <v>2</v>
      </c>
    </row>
    <row r="113" spans="1:1023">
      <c r="A113" s="13">
        <v>2017</v>
      </c>
      <c r="B113" s="13">
        <f t="shared" si="10"/>
        <v>0</v>
      </c>
      <c r="C113" s="13">
        <f t="shared" si="11"/>
        <v>15</v>
      </c>
      <c r="D113" s="13">
        <f t="shared" si="12"/>
        <v>0</v>
      </c>
      <c r="E113" s="13">
        <f t="shared" si="16"/>
        <v>0</v>
      </c>
      <c r="F113" s="13">
        <f t="shared" si="16"/>
        <v>0</v>
      </c>
      <c r="G113" s="13">
        <f t="shared" si="15"/>
        <v>0</v>
      </c>
      <c r="H113" s="13">
        <f t="shared" si="15"/>
        <v>0.66489361700000005</v>
      </c>
      <c r="I113" s="13">
        <f t="shared" si="15"/>
        <v>1</v>
      </c>
    </row>
    <row r="114" spans="1:1023">
      <c r="A114" s="13">
        <v>2018</v>
      </c>
      <c r="B114" s="13">
        <f t="shared" si="10"/>
        <v>0</v>
      </c>
      <c r="C114" s="13">
        <f t="shared" si="11"/>
        <v>21</v>
      </c>
      <c r="D114" s="13">
        <f t="shared" si="12"/>
        <v>0</v>
      </c>
      <c r="E114" s="13">
        <f t="shared" si="16"/>
        <v>0</v>
      </c>
      <c r="F114" s="13">
        <f t="shared" si="16"/>
        <v>0</v>
      </c>
      <c r="G114" s="13">
        <f t="shared" si="15"/>
        <v>0</v>
      </c>
      <c r="H114" s="13">
        <f t="shared" si="15"/>
        <v>0.66826923100000002</v>
      </c>
      <c r="I114" s="13">
        <f t="shared" si="15"/>
        <v>1</v>
      </c>
    </row>
    <row r="115" spans="1:1023">
      <c r="A115" s="13">
        <v>2019</v>
      </c>
      <c r="B115" s="13">
        <f t="shared" si="10"/>
        <v>0</v>
      </c>
      <c r="C115" s="13">
        <f t="shared" si="11"/>
        <v>21</v>
      </c>
      <c r="D115" s="13">
        <f t="shared" si="12"/>
        <v>0</v>
      </c>
      <c r="E115" s="13">
        <f t="shared" si="16"/>
        <v>0</v>
      </c>
      <c r="F115" s="13">
        <f t="shared" si="16"/>
        <v>0</v>
      </c>
      <c r="G115" s="13">
        <f t="shared" si="15"/>
        <v>0</v>
      </c>
      <c r="H115" s="13">
        <f t="shared" si="15"/>
        <v>0.60204081600000003</v>
      </c>
      <c r="I115" s="13">
        <f t="shared" si="15"/>
        <v>1</v>
      </c>
    </row>
    <row r="116" spans="1:1023">
      <c r="A116" s="13">
        <v>2020</v>
      </c>
      <c r="B116" s="13">
        <f t="shared" si="10"/>
        <v>0</v>
      </c>
      <c r="C116" s="13">
        <f t="shared" si="11"/>
        <v>-8.5</v>
      </c>
      <c r="D116" s="13">
        <f t="shared" si="12"/>
        <v>0</v>
      </c>
      <c r="E116" s="13">
        <f t="shared" si="16"/>
        <v>0</v>
      </c>
      <c r="F116" s="13">
        <f t="shared" si="16"/>
        <v>0</v>
      </c>
      <c r="G116" s="13">
        <f t="shared" si="15"/>
        <v>0</v>
      </c>
      <c r="H116" s="13">
        <f t="shared" si="15"/>
        <v>0.60714285700000004</v>
      </c>
      <c r="I116" s="13">
        <f t="shared" si="15"/>
        <v>0</v>
      </c>
    </row>
    <row r="117" spans="1:1023">
      <c r="A117" s="13">
        <v>2021</v>
      </c>
      <c r="B117" s="13">
        <f t="shared" si="10"/>
        <v>0</v>
      </c>
      <c r="C117" s="13">
        <f t="shared" si="11"/>
        <v>45</v>
      </c>
      <c r="D117" s="13">
        <f t="shared" si="12"/>
        <v>0</v>
      </c>
      <c r="E117" s="13">
        <f t="shared" si="16"/>
        <v>0</v>
      </c>
      <c r="F117" s="13">
        <f t="shared" si="16"/>
        <v>0</v>
      </c>
      <c r="G117" s="13">
        <f t="shared" si="15"/>
        <v>0</v>
      </c>
      <c r="H117" s="13">
        <f t="shared" si="15"/>
        <v>0.60465116299999999</v>
      </c>
      <c r="I117" s="13">
        <f t="shared" si="15"/>
        <v>0</v>
      </c>
    </row>
    <row r="118" spans="1:1023">
      <c r="A118" s="13">
        <v>2022</v>
      </c>
      <c r="B118" s="13">
        <f t="shared" si="10"/>
        <v>0</v>
      </c>
      <c r="C118" s="13">
        <f t="shared" si="11"/>
        <v>19</v>
      </c>
      <c r="D118" s="13">
        <f t="shared" si="12"/>
        <v>0</v>
      </c>
      <c r="E118" s="13">
        <f t="shared" si="16"/>
        <v>0</v>
      </c>
      <c r="F118" s="13">
        <f t="shared" si="16"/>
        <v>0</v>
      </c>
      <c r="G118" s="13">
        <f t="shared" si="15"/>
        <v>0</v>
      </c>
      <c r="H118" s="13">
        <f t="shared" si="15"/>
        <v>0.50568181800000001</v>
      </c>
      <c r="I118" s="13">
        <f t="shared" si="15"/>
        <v>1</v>
      </c>
    </row>
    <row r="119" spans="1:1023">
      <c r="A119" s="13">
        <v>2023</v>
      </c>
      <c r="B119" s="13">
        <f t="shared" si="10"/>
        <v>0</v>
      </c>
      <c r="C119" s="13">
        <f t="shared" si="11"/>
        <v>1</v>
      </c>
      <c r="D119" s="13">
        <f t="shared" si="12"/>
        <v>0</v>
      </c>
      <c r="E119" s="13">
        <f t="shared" si="16"/>
        <v>0</v>
      </c>
      <c r="F119" s="13">
        <f>-F81</f>
        <v>0</v>
      </c>
      <c r="G119" s="13">
        <f t="shared" si="15"/>
        <v>0</v>
      </c>
      <c r="H119" s="13">
        <f t="shared" si="15"/>
        <v>0.55172413799999998</v>
      </c>
      <c r="I119" s="13">
        <f t="shared" si="15"/>
        <v>0</v>
      </c>
    </row>
    <row r="120" spans="1:1023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</row>
    <row r="121" spans="1:1023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</row>
    <row r="123" spans="1:1023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3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</row>
    <row r="125" spans="1:1023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</row>
    <row r="126" spans="1:1023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</row>
    <row r="127" spans="1:1023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</row>
    <row r="128" spans="1:1023">
      <c r="A128" s="25">
        <v>1992</v>
      </c>
      <c r="B128" s="25">
        <f>(B88-B$120)/B$121</f>
        <v>7.7196092360300783E-2</v>
      </c>
      <c r="C128" s="26">
        <f t="shared" ref="C128" si="17">(C88-C$120)/C$121</f>
        <v>-0.24805741797141531</v>
      </c>
      <c r="D128" s="26">
        <f t="shared" ref="D128:I137" si="18">(D88-D$120)/D$121</f>
        <v>-0.47129290612845359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-0.40369042717095899</v>
      </c>
      <c r="I128" s="25">
        <f t="shared" si="18"/>
        <v>-0.71502537184870985</v>
      </c>
      <c r="K128" s="35"/>
    </row>
    <row r="129" spans="1:9">
      <c r="A129" s="25">
        <v>1993</v>
      </c>
      <c r="B129" s="26">
        <f t="shared" ref="B129:C144" si="19">(B89-B$120)/B$121</f>
        <v>7.7196092360300783E-2</v>
      </c>
      <c r="C129" s="26">
        <f t="shared" si="19"/>
        <v>-0.23259601511239461</v>
      </c>
      <c r="D129" s="26">
        <f t="shared" si="18"/>
        <v>-0.47129290612845359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-0.60681691274540872</v>
      </c>
      <c r="I129" s="26">
        <f t="shared" si="18"/>
        <v>-3.2324835978693942E-2</v>
      </c>
    </row>
    <row r="130" spans="1:9">
      <c r="A130" s="25">
        <v>1994</v>
      </c>
      <c r="B130" s="26">
        <f t="shared" si="19"/>
        <v>7.7196092360300783E-2</v>
      </c>
      <c r="C130" s="26">
        <f t="shared" si="19"/>
        <v>-0.24805741797141531</v>
      </c>
      <c r="D130" s="26">
        <f t="shared" si="18"/>
        <v>-0.47129290612845359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-0.12980655947135411</v>
      </c>
      <c r="I130" s="26">
        <f t="shared" si="18"/>
        <v>-0.71502537184870985</v>
      </c>
    </row>
    <row r="131" spans="1:9">
      <c r="A131" s="25">
        <v>1995</v>
      </c>
      <c r="B131" s="26">
        <f t="shared" si="19"/>
        <v>7.7196092360300783E-2</v>
      </c>
      <c r="C131" s="26">
        <f t="shared" si="19"/>
        <v>-0.24805741797141531</v>
      </c>
      <c r="D131" s="26">
        <f t="shared" si="18"/>
        <v>-0.47129290612845359</v>
      </c>
      <c r="E131" s="26">
        <f t="shared" si="18"/>
        <v>0.22358915376221591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-9.9279468873369192E-2</v>
      </c>
      <c r="I131" s="26">
        <f t="shared" si="18"/>
        <v>0.65037569989132193</v>
      </c>
    </row>
    <row r="132" spans="1:9">
      <c r="A132" s="25">
        <v>1996</v>
      </c>
      <c r="B132" s="26">
        <f t="shared" si="19"/>
        <v>7.7196092360300783E-2</v>
      </c>
      <c r="C132" s="26">
        <f t="shared" si="19"/>
        <v>-0.22331917339698218</v>
      </c>
      <c r="D132" s="26">
        <f t="shared" si="18"/>
        <v>-0.47129290612845359</v>
      </c>
      <c r="E132" s="26">
        <f t="shared" si="18"/>
        <v>0.22358915376221591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-0.19616280455865198</v>
      </c>
      <c r="I132" s="26">
        <f t="shared" si="18"/>
        <v>-0.71502537184870985</v>
      </c>
    </row>
    <row r="133" spans="1:9">
      <c r="A133" s="25">
        <v>1997</v>
      </c>
      <c r="B133" s="26">
        <f t="shared" si="19"/>
        <v>7.7196092360300783E-2</v>
      </c>
      <c r="C133" s="26">
        <f t="shared" si="19"/>
        <v>-0.25424197911502361</v>
      </c>
      <c r="D133" s="26">
        <f t="shared" si="18"/>
        <v>-0.47129290612845359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-0.42545930871337656</v>
      </c>
      <c r="I133" s="26">
        <f t="shared" si="18"/>
        <v>-0.71502537184870985</v>
      </c>
    </row>
    <row r="134" spans="1:9">
      <c r="A134" s="25">
        <v>1998</v>
      </c>
      <c r="B134" s="26">
        <f t="shared" si="19"/>
        <v>7.7196092360300783E-2</v>
      </c>
      <c r="C134" s="26">
        <f t="shared" si="19"/>
        <v>-0.25424197911502361</v>
      </c>
      <c r="D134" s="26">
        <f t="shared" si="18"/>
        <v>-0.47129290612845359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3.0115987560852549E-2</v>
      </c>
      <c r="I134" s="26">
        <f t="shared" si="18"/>
        <v>-0.71502537184870985</v>
      </c>
    </row>
    <row r="135" spans="1:9">
      <c r="A135" s="25">
        <v>1999</v>
      </c>
      <c r="B135" s="26">
        <f t="shared" si="19"/>
        <v>7.7196092360300783E-2</v>
      </c>
      <c r="C135" s="26">
        <f t="shared" si="19"/>
        <v>-0.23259601511239461</v>
      </c>
      <c r="D135" s="26">
        <f t="shared" si="18"/>
        <v>-0.47129290612845359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-0.27145224382441097</v>
      </c>
      <c r="I135" s="26">
        <f t="shared" si="18"/>
        <v>0.65037569989132193</v>
      </c>
    </row>
    <row r="136" spans="1:9">
      <c r="A136" s="25">
        <v>2000</v>
      </c>
      <c r="B136" s="26">
        <f t="shared" si="19"/>
        <v>7.7196092360300783E-2</v>
      </c>
      <c r="C136" s="26">
        <f t="shared" si="19"/>
        <v>-0.25424197911502361</v>
      </c>
      <c r="D136" s="26">
        <f t="shared" si="18"/>
        <v>-0.47129290612845359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-0.11975057323492268</v>
      </c>
      <c r="I136" s="26">
        <f t="shared" si="18"/>
        <v>-0.71502537184870985</v>
      </c>
    </row>
    <row r="137" spans="1:9">
      <c r="A137" s="25">
        <v>2001</v>
      </c>
      <c r="B137" s="26">
        <f t="shared" si="19"/>
        <v>7.7196092360300783E-2</v>
      </c>
      <c r="C137" s="26">
        <f t="shared" si="19"/>
        <v>-0.25733425968682772</v>
      </c>
      <c r="D137" s="26">
        <f t="shared" si="18"/>
        <v>-0.47129290612845359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-0.24419334931740727</v>
      </c>
      <c r="I137" s="26">
        <f t="shared" si="18"/>
        <v>-3.2324835978693942E-2</v>
      </c>
    </row>
    <row r="138" spans="1:9">
      <c r="A138" s="25">
        <v>2002</v>
      </c>
      <c r="B138" s="26">
        <f t="shared" si="19"/>
        <v>7.7196092360300783E-2</v>
      </c>
      <c r="C138" s="26">
        <f t="shared" si="19"/>
        <v>-0.26351882083043598</v>
      </c>
      <c r="D138" s="26">
        <f t="shared" ref="D138:I147" si="20">(D98-D$120)/D$121</f>
        <v>-0.47129290612845359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-0.11634118404136341</v>
      </c>
      <c r="I138" s="26">
        <f t="shared" si="20"/>
        <v>0.65037569989132193</v>
      </c>
    </row>
    <row r="139" spans="1:9">
      <c r="A139" s="25">
        <v>2003</v>
      </c>
      <c r="B139" s="26">
        <f t="shared" si="19"/>
        <v>7.7196092360300783E-2</v>
      </c>
      <c r="C139" s="26">
        <f t="shared" si="19"/>
        <v>-0.25733425968682772</v>
      </c>
      <c r="D139" s="26">
        <f t="shared" si="20"/>
        <v>-0.47129290612845359</v>
      </c>
      <c r="E139" s="26">
        <f t="shared" si="20"/>
        <v>0.22358915376221591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-0.4188498716100395</v>
      </c>
      <c r="I139" s="26">
        <f t="shared" si="20"/>
        <v>-3.2324835978693942E-2</v>
      </c>
    </row>
    <row r="140" spans="1:9">
      <c r="A140" s="25">
        <v>2004</v>
      </c>
      <c r="B140" s="26">
        <f t="shared" si="19"/>
        <v>7.7196092360300783E-2</v>
      </c>
      <c r="C140" s="26">
        <f t="shared" si="19"/>
        <v>-0.22331917339698218</v>
      </c>
      <c r="D140" s="26">
        <f t="shared" si="20"/>
        <v>-0.47129290612845359</v>
      </c>
      <c r="E140" s="26">
        <f t="shared" si="20"/>
        <v>0.22358915376221591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-0.16532116610145103</v>
      </c>
      <c r="I140" s="26">
        <f t="shared" si="20"/>
        <v>-3.2324835978693942E-2</v>
      </c>
    </row>
    <row r="141" spans="1:9">
      <c r="A141" s="25">
        <v>2005</v>
      </c>
      <c r="B141" s="26">
        <f t="shared" si="19"/>
        <v>7.7196092360300783E-2</v>
      </c>
      <c r="C141" s="26">
        <f t="shared" si="19"/>
        <v>-0.22331917339698218</v>
      </c>
      <c r="D141" s="26">
        <f t="shared" si="20"/>
        <v>-0.47129290612845359</v>
      </c>
      <c r="E141" s="26">
        <f t="shared" si="20"/>
        <v>0.22358915376221591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-9.2844029646923149E-2</v>
      </c>
      <c r="I141" s="26">
        <f t="shared" si="20"/>
        <v>-3.2324835978693942E-2</v>
      </c>
    </row>
    <row r="142" spans="1:9">
      <c r="A142" s="25">
        <v>2006</v>
      </c>
      <c r="B142" s="26">
        <f t="shared" si="19"/>
        <v>7.7196092360300783E-2</v>
      </c>
      <c r="C142" s="26">
        <f t="shared" si="19"/>
        <v>-0.24187285682780704</v>
      </c>
      <c r="D142" s="26">
        <f t="shared" si="20"/>
        <v>-0.47129290612845359</v>
      </c>
      <c r="E142" s="26">
        <f t="shared" si="20"/>
        <v>0.22358915376221591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0.16935889566874318</v>
      </c>
      <c r="I142" s="26">
        <f t="shared" si="20"/>
        <v>-3.2324835978693942E-2</v>
      </c>
    </row>
    <row r="143" spans="1:9">
      <c r="A143" s="25">
        <v>2007</v>
      </c>
      <c r="B143" s="26">
        <f t="shared" si="19"/>
        <v>7.7196092360300783E-2</v>
      </c>
      <c r="C143" s="26">
        <f t="shared" si="19"/>
        <v>-0.24805741797141531</v>
      </c>
      <c r="D143" s="26">
        <f t="shared" si="20"/>
        <v>-0.47129290612845359</v>
      </c>
      <c r="E143" s="26">
        <f t="shared" si="20"/>
        <v>0.22358915376221591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-0.11336889660507156</v>
      </c>
      <c r="I143" s="26">
        <f t="shared" si="20"/>
        <v>0.65037569989132193</v>
      </c>
    </row>
    <row r="144" spans="1:9">
      <c r="A144" s="25">
        <v>2008</v>
      </c>
      <c r="B144" s="26">
        <f t="shared" si="19"/>
        <v>7.7196092360300783E-2</v>
      </c>
      <c r="C144" s="26">
        <f t="shared" si="19"/>
        <v>-0.26970338197404431</v>
      </c>
      <c r="D144" s="26">
        <f t="shared" si="20"/>
        <v>-0.47129290612845359</v>
      </c>
      <c r="E144" s="26">
        <f t="shared" si="20"/>
        <v>0.22358915376221591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-0.10758283959205861</v>
      </c>
      <c r="I144" s="26">
        <f t="shared" si="20"/>
        <v>-3.2324835978693942E-2</v>
      </c>
    </row>
    <row r="145" spans="1:9">
      <c r="A145" s="25">
        <v>2009</v>
      </c>
      <c r="B145" s="26">
        <f t="shared" ref="B145:C159" si="21">(B105-B$120)/B$121</f>
        <v>7.7196092360300783E-2</v>
      </c>
      <c r="C145" s="26">
        <f t="shared" si="21"/>
        <v>-0.26970338197404431</v>
      </c>
      <c r="D145" s="26">
        <f t="shared" si="20"/>
        <v>-0.47129290612845359</v>
      </c>
      <c r="E145" s="26">
        <f t="shared" si="20"/>
        <v>0.22358915376221591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-0.45159797236061106</v>
      </c>
      <c r="I145" s="26">
        <f t="shared" si="20"/>
        <v>-0.71502537184870985</v>
      </c>
    </row>
    <row r="146" spans="1:9">
      <c r="A146" s="25">
        <v>2010</v>
      </c>
      <c r="B146" s="26">
        <f t="shared" si="21"/>
        <v>7.7196092360300783E-2</v>
      </c>
      <c r="C146" s="26">
        <f t="shared" si="21"/>
        <v>-0.26970338197404431</v>
      </c>
      <c r="D146" s="26">
        <f t="shared" si="20"/>
        <v>-0.47129290612845359</v>
      </c>
      <c r="E146" s="26">
        <f t="shared" si="20"/>
        <v>0.22358915376221591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-0.36396221511223892</v>
      </c>
      <c r="I146" s="26">
        <f t="shared" si="20"/>
        <v>-3.2324835978693942E-2</v>
      </c>
    </row>
    <row r="147" spans="1:9">
      <c r="A147" s="25">
        <v>2011</v>
      </c>
      <c r="B147" s="26">
        <f t="shared" si="21"/>
        <v>7.7196092360300783E-2</v>
      </c>
      <c r="C147" s="26">
        <f t="shared" si="21"/>
        <v>-0.26970338197404431</v>
      </c>
      <c r="D147" s="26">
        <f t="shared" si="20"/>
        <v>-0.47129290612845359</v>
      </c>
      <c r="E147" s="26">
        <f t="shared" si="20"/>
        <v>0.22358915376221591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-0.17626082213122982</v>
      </c>
      <c r="I147" s="26">
        <f t="shared" si="20"/>
        <v>-0.71502537184870985</v>
      </c>
    </row>
    <row r="148" spans="1:9">
      <c r="A148" s="25">
        <v>2012</v>
      </c>
      <c r="B148" s="26">
        <f t="shared" si="21"/>
        <v>7.7196092360300783E-2</v>
      </c>
      <c r="C148" s="26">
        <f t="shared" si="21"/>
        <v>-0.26970338197404431</v>
      </c>
      <c r="D148" s="26">
        <f t="shared" ref="D148:I157" si="22">(D108-D$120)/D$121</f>
        <v>-0.47129290612845359</v>
      </c>
      <c r="E148" s="26">
        <f t="shared" si="22"/>
        <v>0.22358915376221591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-0.45390246967657644</v>
      </c>
      <c r="I148" s="26">
        <f t="shared" si="22"/>
        <v>0.65037569989132193</v>
      </c>
    </row>
    <row r="149" spans="1:9">
      <c r="A149" s="25">
        <v>2013</v>
      </c>
      <c r="B149" s="26">
        <f t="shared" si="21"/>
        <v>7.7196092360300783E-2</v>
      </c>
      <c r="C149" s="26">
        <f t="shared" si="21"/>
        <v>-0.23878057625600288</v>
      </c>
      <c r="D149" s="26">
        <f t="shared" si="22"/>
        <v>-0.47129290612845359</v>
      </c>
      <c r="E149" s="26">
        <f t="shared" si="22"/>
        <v>0.22358915376221591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-0.52665869211390981</v>
      </c>
      <c r="I149" s="26">
        <f t="shared" si="22"/>
        <v>-0.71502537184870985</v>
      </c>
    </row>
    <row r="150" spans="1:9">
      <c r="A150" s="25">
        <v>2014</v>
      </c>
      <c r="B150" s="26">
        <f t="shared" si="21"/>
        <v>7.7196092360300783E-2</v>
      </c>
      <c r="C150" s="26">
        <f t="shared" si="21"/>
        <v>-0.23568829568419875</v>
      </c>
      <c r="D150" s="26">
        <f t="shared" si="22"/>
        <v>-0.47129290612845359</v>
      </c>
      <c r="E150" s="26">
        <f t="shared" si="22"/>
        <v>0.22358915376221591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-0.51116032330145933</v>
      </c>
      <c r="I150" s="26">
        <f t="shared" si="22"/>
        <v>0.65037569989132193</v>
      </c>
    </row>
    <row r="151" spans="1:9">
      <c r="A151" s="25">
        <v>2015</v>
      </c>
      <c r="B151" s="26">
        <f t="shared" si="21"/>
        <v>7.7196092360300783E-2</v>
      </c>
      <c r="C151" s="26">
        <f t="shared" si="21"/>
        <v>-0.21713461225337391</v>
      </c>
      <c r="D151" s="26">
        <f t="shared" si="22"/>
        <v>-0.47129290612845359</v>
      </c>
      <c r="E151" s="26">
        <f t="shared" si="22"/>
        <v>0.22358915376221591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-0.63411403905903641</v>
      </c>
      <c r="I151" s="26">
        <f t="shared" si="22"/>
        <v>-3.2324835978693942E-2</v>
      </c>
    </row>
    <row r="152" spans="1:9">
      <c r="A152" s="25">
        <v>2016</v>
      </c>
      <c r="B152" s="26">
        <f t="shared" si="21"/>
        <v>7.7196092360300783E-2</v>
      </c>
      <c r="C152" s="26">
        <f t="shared" si="21"/>
        <v>-0.25114969854321945</v>
      </c>
      <c r="D152" s="26">
        <f t="shared" si="22"/>
        <v>-0.47129290612845359</v>
      </c>
      <c r="E152" s="26">
        <f t="shared" si="22"/>
        <v>0.22358915376221591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-0.66937282486355276</v>
      </c>
      <c r="I152" s="26">
        <f t="shared" si="22"/>
        <v>0.65037569989132193</v>
      </c>
    </row>
    <row r="153" spans="1:9">
      <c r="A153" s="25">
        <v>2017</v>
      </c>
      <c r="B153" s="26">
        <f t="shared" si="21"/>
        <v>7.7196092360300783E-2</v>
      </c>
      <c r="C153" s="26">
        <f t="shared" si="21"/>
        <v>-0.23259601511239461</v>
      </c>
      <c r="D153" s="26">
        <f t="shared" si="22"/>
        <v>-0.47129290612845359</v>
      </c>
      <c r="E153" s="26">
        <f t="shared" si="22"/>
        <v>0.22358915376221591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-0.2680228163577032</v>
      </c>
      <c r="I153" s="26">
        <f t="shared" si="22"/>
        <v>-3.2324835978693942E-2</v>
      </c>
    </row>
    <row r="154" spans="1:9">
      <c r="A154" s="25">
        <v>2018</v>
      </c>
      <c r="B154" s="26">
        <f t="shared" si="21"/>
        <v>7.7196092360300783E-2</v>
      </c>
      <c r="C154" s="26">
        <f t="shared" si="21"/>
        <v>-0.21404233168156978</v>
      </c>
      <c r="D154" s="26">
        <f t="shared" si="22"/>
        <v>-0.47129290612845359</v>
      </c>
      <c r="E154" s="26">
        <f t="shared" si="22"/>
        <v>0.22358915376221591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-0.24897960820014703</v>
      </c>
      <c r="I154" s="26">
        <f t="shared" si="22"/>
        <v>-3.2324835978693942E-2</v>
      </c>
    </row>
    <row r="155" spans="1:9">
      <c r="A155" s="25">
        <v>2019</v>
      </c>
      <c r="B155" s="26">
        <f t="shared" si="21"/>
        <v>7.7196092360300783E-2</v>
      </c>
      <c r="C155" s="26">
        <f t="shared" si="21"/>
        <v>-0.21404233168156978</v>
      </c>
      <c r="D155" s="26">
        <f t="shared" si="22"/>
        <v>-0.47129290612845359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-0.62260096798536724</v>
      </c>
      <c r="I155" s="26">
        <f t="shared" si="22"/>
        <v>-3.2324835978693942E-2</v>
      </c>
    </row>
    <row r="156" spans="1:9">
      <c r="A156" s="25">
        <v>2020</v>
      </c>
      <c r="B156" s="26">
        <f t="shared" si="21"/>
        <v>7.7196092360300783E-2</v>
      </c>
      <c r="C156" s="26">
        <f t="shared" si="21"/>
        <v>-0.30526460854979187</v>
      </c>
      <c r="D156" s="26">
        <f t="shared" si="22"/>
        <v>-0.47129290612845359</v>
      </c>
      <c r="E156" s="26">
        <f t="shared" si="22"/>
        <v>0.22358915376221591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-0.59381828465978947</v>
      </c>
      <c r="I156" s="26">
        <f t="shared" si="22"/>
        <v>-0.71502537184870985</v>
      </c>
    </row>
    <row r="157" spans="1:9">
      <c r="A157" s="25">
        <v>2021</v>
      </c>
      <c r="B157" s="26">
        <f t="shared" si="21"/>
        <v>7.7196092360300783E-2</v>
      </c>
      <c r="C157" s="26">
        <f t="shared" si="21"/>
        <v>-0.13982759795827043</v>
      </c>
      <c r="D157" s="26">
        <f t="shared" si="22"/>
        <v>-0.47129290612845359</v>
      </c>
      <c r="E157" s="26">
        <f t="shared" si="22"/>
        <v>0.22358915376221591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-0.60787494146561349</v>
      </c>
      <c r="I157" s="26">
        <f t="shared" si="22"/>
        <v>-0.71502537184870985</v>
      </c>
    </row>
    <row r="158" spans="1:9">
      <c r="A158" s="25">
        <v>2022</v>
      </c>
      <c r="B158" s="26">
        <f t="shared" si="21"/>
        <v>7.7196092360300783E-2</v>
      </c>
      <c r="C158" s="26">
        <f t="shared" si="21"/>
        <v>-0.22022689282517804</v>
      </c>
      <c r="D158" s="26">
        <f t="shared" ref="D158:I159" si="23">(D118-D$120)/D$121</f>
        <v>-0.47129290612845359</v>
      </c>
      <c r="E158" s="26">
        <f t="shared" si="23"/>
        <v>0.22358915376221591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-1.1662011713165406</v>
      </c>
      <c r="I158" s="26">
        <f t="shared" si="23"/>
        <v>-3.2324835978693942E-2</v>
      </c>
    </row>
    <row r="159" spans="1:9">
      <c r="A159" s="25">
        <v>2023</v>
      </c>
      <c r="B159" s="25">
        <f>(B119-B$120)/B$121</f>
        <v>7.7196092360300783E-2</v>
      </c>
      <c r="C159" s="26">
        <f t="shared" si="21"/>
        <v>-0.27588794311765258</v>
      </c>
      <c r="D159" s="26">
        <f t="shared" si="23"/>
        <v>-0.47129290612845359</v>
      </c>
      <c r="E159" s="26">
        <f t="shared" si="23"/>
        <v>0.22358915376221591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-0.90645776350485996</v>
      </c>
      <c r="I159" s="25">
        <f t="shared" si="23"/>
        <v>-0.71502537184870985</v>
      </c>
    </row>
    <row r="161" spans="1:1023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3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</row>
    <row r="163" spans="1:1023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</row>
    <row r="164" spans="1:1023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</row>
    <row r="165" spans="1:1023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</row>
    <row r="166" spans="1:1023">
      <c r="A166" s="25">
        <v>1992</v>
      </c>
      <c r="B166" s="25">
        <f>B128</f>
        <v>7.7196092360300783E-2</v>
      </c>
      <c r="C166" s="25">
        <f t="shared" ref="C166" si="24">C128</f>
        <v>-0.24805741797141531</v>
      </c>
      <c r="D166" s="25">
        <f t="shared" ref="D166:I175" si="25">D128</f>
        <v>-0.47129290612845359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-0.40369042717095899</v>
      </c>
      <c r="I166" s="25">
        <f t="shared" si="25"/>
        <v>-0.71502537184870985</v>
      </c>
      <c r="J166" s="58">
        <f t="shared" ref="J166:J197" si="26">MIN(B166:I166)</f>
        <v>-0.71502537184870985</v>
      </c>
      <c r="K166" s="58">
        <f t="shared" ref="K166:K197" si="27">MAX(B166:I166)</f>
        <v>0.22358915376221591</v>
      </c>
    </row>
    <row r="167" spans="1:1023">
      <c r="A167" s="25">
        <v>1993</v>
      </c>
      <c r="B167" s="25">
        <f t="shared" ref="B167:C167" si="28">B129</f>
        <v>7.7196092360300783E-2</v>
      </c>
      <c r="C167" s="25">
        <f t="shared" si="28"/>
        <v>-0.23259601511239461</v>
      </c>
      <c r="D167" s="25">
        <f t="shared" si="25"/>
        <v>-0.47129290612845359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-0.60681691274540872</v>
      </c>
      <c r="I167" s="25">
        <f t="shared" si="25"/>
        <v>-3.2324835978693942E-2</v>
      </c>
      <c r="J167" s="58">
        <f t="shared" si="26"/>
        <v>-0.60681691274540872</v>
      </c>
      <c r="K167" s="58">
        <f t="shared" si="27"/>
        <v>0.22358915376221591</v>
      </c>
    </row>
    <row r="168" spans="1:1023">
      <c r="A168" s="25">
        <v>1994</v>
      </c>
      <c r="B168" s="25">
        <f t="shared" ref="B168:C168" si="29">B130</f>
        <v>7.7196092360300783E-2</v>
      </c>
      <c r="C168" s="25">
        <f t="shared" si="29"/>
        <v>-0.24805741797141531</v>
      </c>
      <c r="D168" s="25">
        <f t="shared" si="25"/>
        <v>-0.47129290612845359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-0.12980655947135411</v>
      </c>
      <c r="I168" s="25">
        <f t="shared" si="25"/>
        <v>-0.71502537184870985</v>
      </c>
      <c r="J168" s="58">
        <f t="shared" si="26"/>
        <v>-0.71502537184870985</v>
      </c>
      <c r="K168" s="58">
        <f t="shared" si="27"/>
        <v>0.22358915376221591</v>
      </c>
    </row>
    <row r="169" spans="1:1023">
      <c r="A169" s="25">
        <v>1995</v>
      </c>
      <c r="B169" s="25">
        <f t="shared" ref="B169:C169" si="30">B131</f>
        <v>7.7196092360300783E-2</v>
      </c>
      <c r="C169" s="25">
        <f t="shared" si="30"/>
        <v>-0.24805741797141531</v>
      </c>
      <c r="D169" s="25">
        <f t="shared" si="25"/>
        <v>-0.47129290612845359</v>
      </c>
      <c r="E169" s="25">
        <f t="shared" si="25"/>
        <v>0.22358915376221591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-9.9279468873369192E-2</v>
      </c>
      <c r="I169" s="25">
        <f t="shared" si="25"/>
        <v>0.65037569989132193</v>
      </c>
      <c r="J169" s="58">
        <f t="shared" si="26"/>
        <v>-0.4747039980166709</v>
      </c>
      <c r="K169" s="58">
        <f t="shared" si="27"/>
        <v>0.65037569989132193</v>
      </c>
    </row>
    <row r="170" spans="1:1023">
      <c r="A170" s="25">
        <v>1996</v>
      </c>
      <c r="B170" s="25">
        <f t="shared" ref="B170:C170" si="31">B132</f>
        <v>7.7196092360300783E-2</v>
      </c>
      <c r="C170" s="25">
        <f t="shared" si="31"/>
        <v>-0.22331917339698218</v>
      </c>
      <c r="D170" s="25">
        <f t="shared" si="25"/>
        <v>-0.47129290612845359</v>
      </c>
      <c r="E170" s="25">
        <f t="shared" si="25"/>
        <v>0.22358915376221591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-0.19616280455865198</v>
      </c>
      <c r="I170" s="25">
        <f t="shared" si="25"/>
        <v>-0.71502537184870985</v>
      </c>
      <c r="J170" s="58">
        <f t="shared" si="26"/>
        <v>-0.71502537184870985</v>
      </c>
      <c r="K170" s="58">
        <f t="shared" si="27"/>
        <v>0.22358915376221591</v>
      </c>
    </row>
    <row r="171" spans="1:1023">
      <c r="A171" s="25">
        <v>1997</v>
      </c>
      <c r="B171" s="25">
        <f t="shared" ref="B171:C171" si="32">B133</f>
        <v>7.7196092360300783E-2</v>
      </c>
      <c r="C171" s="25">
        <f t="shared" si="32"/>
        <v>-0.25424197911502361</v>
      </c>
      <c r="D171" s="25">
        <f t="shared" si="25"/>
        <v>-0.47129290612845359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-0.42545930871337656</v>
      </c>
      <c r="I171" s="25">
        <f t="shared" si="25"/>
        <v>-0.71502537184870985</v>
      </c>
      <c r="J171" s="58">
        <f t="shared" si="26"/>
        <v>-0.71502537184870985</v>
      </c>
      <c r="K171" s="58">
        <f t="shared" si="27"/>
        <v>0.22358915376221591</v>
      </c>
    </row>
    <row r="172" spans="1:1023">
      <c r="A172" s="25">
        <v>1998</v>
      </c>
      <c r="B172" s="25">
        <f t="shared" ref="B172:C172" si="33">B134</f>
        <v>7.7196092360300783E-2</v>
      </c>
      <c r="C172" s="25">
        <f t="shared" si="33"/>
        <v>-0.25424197911502361</v>
      </c>
      <c r="D172" s="25">
        <f t="shared" si="25"/>
        <v>-0.47129290612845359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3.0115987560852549E-2</v>
      </c>
      <c r="I172" s="25">
        <f t="shared" si="25"/>
        <v>-0.71502537184870985</v>
      </c>
      <c r="J172" s="58">
        <f t="shared" si="26"/>
        <v>-0.71502537184870985</v>
      </c>
      <c r="K172" s="58">
        <f t="shared" si="27"/>
        <v>0.22358915376221591</v>
      </c>
    </row>
    <row r="173" spans="1:1023">
      <c r="A173" s="25">
        <v>1999</v>
      </c>
      <c r="B173" s="25">
        <f t="shared" ref="B173:C173" si="34">B135</f>
        <v>7.7196092360300783E-2</v>
      </c>
      <c r="C173" s="25">
        <f t="shared" si="34"/>
        <v>-0.23259601511239461</v>
      </c>
      <c r="D173" s="25">
        <f t="shared" si="25"/>
        <v>-0.47129290612845359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-0.27145224382441097</v>
      </c>
      <c r="I173" s="25">
        <f t="shared" si="25"/>
        <v>0.65037569989132193</v>
      </c>
      <c r="J173" s="58">
        <f t="shared" si="26"/>
        <v>-0.4747039980166709</v>
      </c>
      <c r="K173" s="58">
        <f t="shared" si="27"/>
        <v>0.65037569989132193</v>
      </c>
    </row>
    <row r="174" spans="1:1023">
      <c r="A174" s="25">
        <v>2000</v>
      </c>
      <c r="B174" s="25">
        <f t="shared" ref="B174:C174" si="35">B136</f>
        <v>7.7196092360300783E-2</v>
      </c>
      <c r="C174" s="25">
        <f t="shared" si="35"/>
        <v>-0.25424197911502361</v>
      </c>
      <c r="D174" s="25">
        <f t="shared" si="25"/>
        <v>-0.47129290612845359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-0.11975057323492268</v>
      </c>
      <c r="I174" s="25">
        <f t="shared" si="25"/>
        <v>-0.71502537184870985</v>
      </c>
      <c r="J174" s="58">
        <f t="shared" si="26"/>
        <v>-0.71502537184870985</v>
      </c>
      <c r="K174" s="58">
        <f t="shared" si="27"/>
        <v>0.22358915376221591</v>
      </c>
    </row>
    <row r="175" spans="1:1023">
      <c r="A175" s="25">
        <v>2001</v>
      </c>
      <c r="B175" s="25">
        <f t="shared" ref="B175:C175" si="36">B137</f>
        <v>7.7196092360300783E-2</v>
      </c>
      <c r="C175" s="25">
        <f t="shared" si="36"/>
        <v>-0.25733425968682772</v>
      </c>
      <c r="D175" s="25">
        <f t="shared" si="25"/>
        <v>-0.47129290612845359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-0.24419334931740727</v>
      </c>
      <c r="I175" s="25">
        <f t="shared" si="25"/>
        <v>-3.2324835978693942E-2</v>
      </c>
      <c r="J175" s="58">
        <f t="shared" si="26"/>
        <v>-0.4747039980166709</v>
      </c>
      <c r="K175" s="58">
        <f t="shared" si="27"/>
        <v>0.22358915376221591</v>
      </c>
    </row>
    <row r="176" spans="1:1023">
      <c r="A176" s="25">
        <v>2002</v>
      </c>
      <c r="B176" s="25">
        <f t="shared" ref="B176:C176" si="37">B138</f>
        <v>7.7196092360300783E-2</v>
      </c>
      <c r="C176" s="25">
        <f t="shared" si="37"/>
        <v>-0.26351882083043598</v>
      </c>
      <c r="D176" s="25">
        <f t="shared" ref="D176:I185" si="38">D138</f>
        <v>-0.47129290612845359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-0.11634118404136341</v>
      </c>
      <c r="I176" s="25">
        <f t="shared" si="38"/>
        <v>0.65037569989132193</v>
      </c>
      <c r="J176" s="58">
        <f t="shared" si="26"/>
        <v>-0.4747039980166709</v>
      </c>
      <c r="K176" s="58">
        <f t="shared" si="27"/>
        <v>0.65037569989132193</v>
      </c>
    </row>
    <row r="177" spans="1:11">
      <c r="A177" s="25">
        <v>2003</v>
      </c>
      <c r="B177" s="25">
        <f t="shared" ref="B177:C177" si="39">B139</f>
        <v>7.7196092360300783E-2</v>
      </c>
      <c r="C177" s="25">
        <f t="shared" si="39"/>
        <v>-0.25733425968682772</v>
      </c>
      <c r="D177" s="25">
        <f t="shared" si="38"/>
        <v>-0.47129290612845359</v>
      </c>
      <c r="E177" s="25">
        <f t="shared" si="38"/>
        <v>0.22358915376221591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-0.4188498716100395</v>
      </c>
      <c r="I177" s="25">
        <f t="shared" si="38"/>
        <v>-3.2324835978693942E-2</v>
      </c>
      <c r="J177" s="58">
        <f t="shared" si="26"/>
        <v>-0.4747039980166709</v>
      </c>
      <c r="K177" s="58">
        <f t="shared" si="27"/>
        <v>0.22358915376221591</v>
      </c>
    </row>
    <row r="178" spans="1:11">
      <c r="A178" s="25">
        <v>2004</v>
      </c>
      <c r="B178" s="25">
        <f t="shared" ref="B178:C178" si="40">B140</f>
        <v>7.7196092360300783E-2</v>
      </c>
      <c r="C178" s="25">
        <f t="shared" si="40"/>
        <v>-0.22331917339698218</v>
      </c>
      <c r="D178" s="25">
        <f t="shared" si="38"/>
        <v>-0.47129290612845359</v>
      </c>
      <c r="E178" s="25">
        <f t="shared" si="38"/>
        <v>0.22358915376221591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-0.16532116610145103</v>
      </c>
      <c r="I178" s="25">
        <f t="shared" si="38"/>
        <v>-3.2324835978693942E-2</v>
      </c>
      <c r="J178" s="58">
        <f t="shared" si="26"/>
        <v>-0.4747039980166709</v>
      </c>
      <c r="K178" s="58">
        <f t="shared" si="27"/>
        <v>0.22358915376221591</v>
      </c>
    </row>
    <row r="179" spans="1:11">
      <c r="A179" s="25">
        <v>2005</v>
      </c>
      <c r="B179" s="25">
        <f t="shared" ref="B179:C179" si="41">B141</f>
        <v>7.7196092360300783E-2</v>
      </c>
      <c r="C179" s="25">
        <f t="shared" si="41"/>
        <v>-0.22331917339698218</v>
      </c>
      <c r="D179" s="25">
        <f t="shared" si="38"/>
        <v>-0.47129290612845359</v>
      </c>
      <c r="E179" s="25">
        <f t="shared" si="38"/>
        <v>0.22358915376221591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-9.2844029646923149E-2</v>
      </c>
      <c r="I179" s="25">
        <f t="shared" si="38"/>
        <v>-3.2324835978693942E-2</v>
      </c>
      <c r="J179" s="58">
        <f t="shared" si="26"/>
        <v>-0.4747039980166709</v>
      </c>
      <c r="K179" s="58">
        <f t="shared" si="27"/>
        <v>0.22358915376221591</v>
      </c>
    </row>
    <row r="180" spans="1:11">
      <c r="A180" s="25">
        <v>2006</v>
      </c>
      <c r="B180" s="25">
        <f t="shared" ref="B180:C180" si="42">B142</f>
        <v>7.7196092360300783E-2</v>
      </c>
      <c r="C180" s="25">
        <f t="shared" si="42"/>
        <v>-0.24187285682780704</v>
      </c>
      <c r="D180" s="25">
        <f t="shared" si="38"/>
        <v>-0.47129290612845359</v>
      </c>
      <c r="E180" s="25">
        <f t="shared" si="38"/>
        <v>0.22358915376221591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0.16935889566874318</v>
      </c>
      <c r="I180" s="25">
        <f t="shared" si="38"/>
        <v>-3.2324835978693942E-2</v>
      </c>
      <c r="J180" s="58">
        <f t="shared" si="26"/>
        <v>-0.4747039980166709</v>
      </c>
      <c r="K180" s="58">
        <f t="shared" si="27"/>
        <v>0.22358915376221591</v>
      </c>
    </row>
    <row r="181" spans="1:11">
      <c r="A181" s="25">
        <v>2007</v>
      </c>
      <c r="B181" s="25">
        <f t="shared" ref="B181:C181" si="43">B143</f>
        <v>7.7196092360300783E-2</v>
      </c>
      <c r="C181" s="25">
        <f t="shared" si="43"/>
        <v>-0.24805741797141531</v>
      </c>
      <c r="D181" s="25">
        <f t="shared" si="38"/>
        <v>-0.47129290612845359</v>
      </c>
      <c r="E181" s="25">
        <f t="shared" si="38"/>
        <v>0.22358915376221591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-0.11336889660507156</v>
      </c>
      <c r="I181" s="25">
        <f t="shared" si="38"/>
        <v>0.65037569989132193</v>
      </c>
      <c r="J181" s="58">
        <f t="shared" si="26"/>
        <v>-0.4747039980166709</v>
      </c>
      <c r="K181" s="58">
        <f t="shared" si="27"/>
        <v>0.65037569989132193</v>
      </c>
    </row>
    <row r="182" spans="1:11">
      <c r="A182" s="25">
        <v>2008</v>
      </c>
      <c r="B182" s="25">
        <f t="shared" ref="B182:C182" si="44">B144</f>
        <v>7.7196092360300783E-2</v>
      </c>
      <c r="C182" s="25">
        <f t="shared" si="44"/>
        <v>-0.26970338197404431</v>
      </c>
      <c r="D182" s="25">
        <f t="shared" si="38"/>
        <v>-0.47129290612845359</v>
      </c>
      <c r="E182" s="25">
        <f t="shared" si="38"/>
        <v>0.22358915376221591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-0.10758283959205861</v>
      </c>
      <c r="I182" s="25">
        <f t="shared" si="38"/>
        <v>-3.2324835978693942E-2</v>
      </c>
      <c r="J182" s="58">
        <f t="shared" si="26"/>
        <v>-0.4747039980166709</v>
      </c>
      <c r="K182" s="58">
        <f t="shared" si="27"/>
        <v>0.22358915376221591</v>
      </c>
    </row>
    <row r="183" spans="1:11">
      <c r="A183" s="25">
        <v>2009</v>
      </c>
      <c r="B183" s="25">
        <f t="shared" ref="B183:C183" si="45">B145</f>
        <v>7.7196092360300783E-2</v>
      </c>
      <c r="C183" s="25">
        <f t="shared" si="45"/>
        <v>-0.26970338197404431</v>
      </c>
      <c r="D183" s="25">
        <f t="shared" si="38"/>
        <v>-0.47129290612845359</v>
      </c>
      <c r="E183" s="25">
        <f t="shared" si="38"/>
        <v>0.22358915376221591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-0.45159797236061106</v>
      </c>
      <c r="I183" s="25">
        <f t="shared" si="38"/>
        <v>-0.71502537184870985</v>
      </c>
      <c r="J183" s="58">
        <f t="shared" si="26"/>
        <v>-0.71502537184870985</v>
      </c>
      <c r="K183" s="58">
        <f t="shared" si="27"/>
        <v>0.22358915376221591</v>
      </c>
    </row>
    <row r="184" spans="1:11">
      <c r="A184" s="25">
        <v>2010</v>
      </c>
      <c r="B184" s="25">
        <f t="shared" ref="B184:C184" si="46">B146</f>
        <v>7.7196092360300783E-2</v>
      </c>
      <c r="C184" s="25">
        <f t="shared" si="46"/>
        <v>-0.26970338197404431</v>
      </c>
      <c r="D184" s="25">
        <f t="shared" si="38"/>
        <v>-0.47129290612845359</v>
      </c>
      <c r="E184" s="25">
        <f t="shared" si="38"/>
        <v>0.22358915376221591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-0.36396221511223892</v>
      </c>
      <c r="I184" s="25">
        <f t="shared" si="38"/>
        <v>-3.2324835978693942E-2</v>
      </c>
      <c r="J184" s="58">
        <f t="shared" si="26"/>
        <v>-0.4747039980166709</v>
      </c>
      <c r="K184" s="58">
        <f t="shared" si="27"/>
        <v>0.22358915376221591</v>
      </c>
    </row>
    <row r="185" spans="1:11">
      <c r="A185" s="25">
        <v>2011</v>
      </c>
      <c r="B185" s="25">
        <f t="shared" ref="B185:C185" si="47">B147</f>
        <v>7.7196092360300783E-2</v>
      </c>
      <c r="C185" s="25">
        <f t="shared" si="47"/>
        <v>-0.26970338197404431</v>
      </c>
      <c r="D185" s="25">
        <f t="shared" si="38"/>
        <v>-0.47129290612845359</v>
      </c>
      <c r="E185" s="25">
        <f t="shared" si="38"/>
        <v>0.22358915376221591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-0.17626082213122982</v>
      </c>
      <c r="I185" s="25">
        <f t="shared" si="38"/>
        <v>-0.71502537184870985</v>
      </c>
      <c r="J185" s="58">
        <f t="shared" si="26"/>
        <v>-0.71502537184870985</v>
      </c>
      <c r="K185" s="58">
        <f t="shared" si="27"/>
        <v>0.22358915376221591</v>
      </c>
    </row>
    <row r="186" spans="1:11">
      <c r="A186" s="25">
        <v>2012</v>
      </c>
      <c r="B186" s="25">
        <f t="shared" ref="B186:C186" si="48">B148</f>
        <v>7.7196092360300783E-2</v>
      </c>
      <c r="C186" s="25">
        <f t="shared" si="48"/>
        <v>-0.26970338197404431</v>
      </c>
      <c r="D186" s="25">
        <f t="shared" ref="D186:I195" si="49">D148</f>
        <v>-0.47129290612845359</v>
      </c>
      <c r="E186" s="25">
        <f t="shared" si="49"/>
        <v>0.22358915376221591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-0.45390246967657644</v>
      </c>
      <c r="I186" s="25">
        <f t="shared" si="49"/>
        <v>0.65037569989132193</v>
      </c>
      <c r="J186" s="58">
        <f t="shared" si="26"/>
        <v>-0.4747039980166709</v>
      </c>
      <c r="K186" s="58">
        <f t="shared" si="27"/>
        <v>0.65037569989132193</v>
      </c>
    </row>
    <row r="187" spans="1:11">
      <c r="A187" s="25">
        <v>2013</v>
      </c>
      <c r="B187" s="25">
        <f t="shared" ref="B187:C187" si="50">B149</f>
        <v>7.7196092360300783E-2</v>
      </c>
      <c r="C187" s="25">
        <f t="shared" si="50"/>
        <v>-0.23878057625600288</v>
      </c>
      <c r="D187" s="25">
        <f t="shared" si="49"/>
        <v>-0.47129290612845359</v>
      </c>
      <c r="E187" s="25">
        <f t="shared" si="49"/>
        <v>0.22358915376221591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-0.52665869211390981</v>
      </c>
      <c r="I187" s="25">
        <f t="shared" si="49"/>
        <v>-0.71502537184870985</v>
      </c>
      <c r="J187" s="58">
        <f t="shared" si="26"/>
        <v>-0.71502537184870985</v>
      </c>
      <c r="K187" s="58">
        <f t="shared" si="27"/>
        <v>0.22358915376221591</v>
      </c>
    </row>
    <row r="188" spans="1:11">
      <c r="A188" s="25">
        <v>2014</v>
      </c>
      <c r="B188" s="25">
        <f t="shared" ref="B188:C188" si="51">B150</f>
        <v>7.7196092360300783E-2</v>
      </c>
      <c r="C188" s="25">
        <f t="shared" si="51"/>
        <v>-0.23568829568419875</v>
      </c>
      <c r="D188" s="25">
        <f t="shared" si="49"/>
        <v>-0.47129290612845359</v>
      </c>
      <c r="E188" s="25">
        <f t="shared" si="49"/>
        <v>0.22358915376221591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-0.51116032330145933</v>
      </c>
      <c r="I188" s="25">
        <f t="shared" si="49"/>
        <v>0.65037569989132193</v>
      </c>
      <c r="J188" s="58">
        <f t="shared" si="26"/>
        <v>-0.51116032330145933</v>
      </c>
      <c r="K188" s="58">
        <f t="shared" si="27"/>
        <v>0.65037569989132193</v>
      </c>
    </row>
    <row r="189" spans="1:11">
      <c r="A189" s="25">
        <v>2015</v>
      </c>
      <c r="B189" s="25">
        <f t="shared" ref="B189:C189" si="52">B151</f>
        <v>7.7196092360300783E-2</v>
      </c>
      <c r="C189" s="25">
        <f t="shared" si="52"/>
        <v>-0.21713461225337391</v>
      </c>
      <c r="D189" s="25">
        <f t="shared" si="49"/>
        <v>-0.47129290612845359</v>
      </c>
      <c r="E189" s="25">
        <f t="shared" si="49"/>
        <v>0.22358915376221591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-0.63411403905903641</v>
      </c>
      <c r="I189" s="25">
        <f t="shared" si="49"/>
        <v>-3.2324835978693942E-2</v>
      </c>
      <c r="J189" s="58">
        <f t="shared" si="26"/>
        <v>-0.63411403905903641</v>
      </c>
      <c r="K189" s="58">
        <f t="shared" si="27"/>
        <v>0.22358915376221591</v>
      </c>
    </row>
    <row r="190" spans="1:11">
      <c r="A190" s="25">
        <v>2016</v>
      </c>
      <c r="B190" s="25">
        <f t="shared" ref="B190:C190" si="53">B152</f>
        <v>7.7196092360300783E-2</v>
      </c>
      <c r="C190" s="25">
        <f t="shared" si="53"/>
        <v>-0.25114969854321945</v>
      </c>
      <c r="D190" s="25">
        <f t="shared" si="49"/>
        <v>-0.47129290612845359</v>
      </c>
      <c r="E190" s="25">
        <f t="shared" si="49"/>
        <v>0.22358915376221591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-0.66937282486355276</v>
      </c>
      <c r="I190" s="25">
        <f t="shared" si="49"/>
        <v>0.65037569989132193</v>
      </c>
      <c r="J190" s="58">
        <f t="shared" si="26"/>
        <v>-0.66937282486355276</v>
      </c>
      <c r="K190" s="58">
        <f t="shared" si="27"/>
        <v>0.65037569989132193</v>
      </c>
    </row>
    <row r="191" spans="1:11">
      <c r="A191" s="25">
        <v>2017</v>
      </c>
      <c r="B191" s="25">
        <f t="shared" ref="B191:C191" si="54">B153</f>
        <v>7.7196092360300783E-2</v>
      </c>
      <c r="C191" s="25">
        <f t="shared" si="54"/>
        <v>-0.23259601511239461</v>
      </c>
      <c r="D191" s="25">
        <f t="shared" si="49"/>
        <v>-0.47129290612845359</v>
      </c>
      <c r="E191" s="25">
        <f t="shared" si="49"/>
        <v>0.22358915376221591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-0.2680228163577032</v>
      </c>
      <c r="I191" s="25">
        <f t="shared" si="49"/>
        <v>-3.2324835978693942E-2</v>
      </c>
      <c r="J191" s="58">
        <f t="shared" si="26"/>
        <v>-0.4747039980166709</v>
      </c>
      <c r="K191" s="58">
        <f t="shared" si="27"/>
        <v>0.22358915376221591</v>
      </c>
    </row>
    <row r="192" spans="1:11">
      <c r="A192" s="25">
        <v>2018</v>
      </c>
      <c r="B192" s="25">
        <f t="shared" ref="B192:C192" si="55">B154</f>
        <v>7.7196092360300783E-2</v>
      </c>
      <c r="C192" s="25">
        <f t="shared" si="55"/>
        <v>-0.21404233168156978</v>
      </c>
      <c r="D192" s="25">
        <f t="shared" si="49"/>
        <v>-0.47129290612845359</v>
      </c>
      <c r="E192" s="25">
        <f t="shared" si="49"/>
        <v>0.22358915376221591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-0.24897960820014703</v>
      </c>
      <c r="I192" s="25">
        <f t="shared" si="49"/>
        <v>-3.2324835978693942E-2</v>
      </c>
      <c r="J192" s="58">
        <f t="shared" si="26"/>
        <v>-0.4747039980166709</v>
      </c>
      <c r="K192" s="58">
        <f t="shared" si="27"/>
        <v>0.22358915376221591</v>
      </c>
    </row>
    <row r="193" spans="1:13">
      <c r="A193" s="25">
        <v>2019</v>
      </c>
      <c r="B193" s="25">
        <f t="shared" ref="B193:C193" si="56">B155</f>
        <v>7.7196092360300783E-2</v>
      </c>
      <c r="C193" s="25">
        <f t="shared" si="56"/>
        <v>-0.21404233168156978</v>
      </c>
      <c r="D193" s="25">
        <f t="shared" si="49"/>
        <v>-0.47129290612845359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-0.62260096798536724</v>
      </c>
      <c r="I193" s="25">
        <f t="shared" si="49"/>
        <v>-3.2324835978693942E-2</v>
      </c>
      <c r="J193" s="58">
        <f t="shared" si="26"/>
        <v>-0.62260096798536724</v>
      </c>
      <c r="K193" s="58">
        <f t="shared" si="27"/>
        <v>0.22358915376221591</v>
      </c>
    </row>
    <row r="194" spans="1:13">
      <c r="A194" s="25">
        <v>2020</v>
      </c>
      <c r="B194" s="25">
        <f t="shared" ref="B194:C194" si="57">B156</f>
        <v>7.7196092360300783E-2</v>
      </c>
      <c r="C194" s="25">
        <f t="shared" si="57"/>
        <v>-0.30526460854979187</v>
      </c>
      <c r="D194" s="25">
        <f t="shared" si="49"/>
        <v>-0.47129290612845359</v>
      </c>
      <c r="E194" s="25">
        <f t="shared" si="49"/>
        <v>0.22358915376221591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-0.59381828465978947</v>
      </c>
      <c r="I194" s="25">
        <f t="shared" si="49"/>
        <v>-0.71502537184870985</v>
      </c>
      <c r="J194" s="58">
        <f t="shared" si="26"/>
        <v>-0.71502537184870985</v>
      </c>
      <c r="K194" s="58">
        <f t="shared" si="27"/>
        <v>0.22358915376221591</v>
      </c>
    </row>
    <row r="195" spans="1:13">
      <c r="A195" s="25">
        <v>2021</v>
      </c>
      <c r="B195" s="25">
        <f t="shared" ref="B195:C195" si="58">B157</f>
        <v>7.7196092360300783E-2</v>
      </c>
      <c r="C195" s="25">
        <f t="shared" si="58"/>
        <v>-0.13982759795827043</v>
      </c>
      <c r="D195" s="25">
        <f t="shared" si="49"/>
        <v>-0.47129290612845359</v>
      </c>
      <c r="E195" s="25">
        <f t="shared" si="49"/>
        <v>0.22358915376221591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-0.60787494146561349</v>
      </c>
      <c r="I195" s="25">
        <f t="shared" si="49"/>
        <v>-0.71502537184870985</v>
      </c>
      <c r="J195" s="58">
        <f t="shared" si="26"/>
        <v>-0.71502537184870985</v>
      </c>
      <c r="K195" s="58">
        <f t="shared" si="27"/>
        <v>0.22358915376221591</v>
      </c>
    </row>
    <row r="196" spans="1:13">
      <c r="A196" s="25">
        <v>2022</v>
      </c>
      <c r="B196" s="25">
        <f t="shared" ref="B196:C196" si="59">B158</f>
        <v>7.7196092360300783E-2</v>
      </c>
      <c r="C196" s="25">
        <f t="shared" si="59"/>
        <v>-0.22022689282517804</v>
      </c>
      <c r="D196" s="25">
        <f t="shared" ref="D196:I197" si="60">D158</f>
        <v>-0.47129290612845359</v>
      </c>
      <c r="E196" s="25">
        <f t="shared" si="60"/>
        <v>0.22358915376221591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-1.1662011713165406</v>
      </c>
      <c r="I196" s="25">
        <f t="shared" si="60"/>
        <v>-3.2324835978693942E-2</v>
      </c>
      <c r="J196" s="58">
        <f t="shared" si="26"/>
        <v>-1.1662011713165406</v>
      </c>
      <c r="K196" s="58">
        <f t="shared" si="27"/>
        <v>0.22358915376221591</v>
      </c>
    </row>
    <row r="197" spans="1:13">
      <c r="A197" s="25">
        <v>2023</v>
      </c>
      <c r="B197" s="25">
        <f t="shared" ref="B197:C197" si="61">B159</f>
        <v>7.7196092360300783E-2</v>
      </c>
      <c r="C197" s="25">
        <f t="shared" si="61"/>
        <v>-0.27588794311765258</v>
      </c>
      <c r="D197" s="25">
        <f t="shared" si="60"/>
        <v>-0.47129290612845359</v>
      </c>
      <c r="E197" s="25">
        <f t="shared" si="60"/>
        <v>0.22358915376221591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-0.90645776350485996</v>
      </c>
      <c r="I197" s="25">
        <f t="shared" si="60"/>
        <v>-0.71502537184870985</v>
      </c>
      <c r="J197" s="58">
        <f t="shared" si="26"/>
        <v>-0.90645776350485996</v>
      </c>
      <c r="K197" s="58">
        <f t="shared" si="27"/>
        <v>0.22358915376221591</v>
      </c>
    </row>
    <row r="198" spans="1:13">
      <c r="J198" s="59">
        <f>MIN(J166:J197)</f>
        <v>-1.1662011713165406</v>
      </c>
      <c r="K198" s="59">
        <f>MAX(K166:K197)</f>
        <v>0.65037569989132193</v>
      </c>
    </row>
    <row r="199" spans="1:13">
      <c r="C199" s="37"/>
    </row>
    <row r="200" spans="1:13" ht="20">
      <c r="A200" s="20" t="s">
        <v>87</v>
      </c>
      <c r="B200" s="34">
        <f>B204+C204+D204+E204+F204+G204+H204+I204</f>
        <v>32.339999999999996</v>
      </c>
      <c r="C200" s="37"/>
    </row>
    <row r="201" spans="1:13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</row>
    <row r="202" spans="1:13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</row>
    <row r="203" spans="1:13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</row>
    <row r="204" spans="1:13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</row>
    <row r="205" spans="1:13">
      <c r="A205" s="25">
        <v>1992</v>
      </c>
      <c r="B205" s="25">
        <f>B166*B$165</f>
        <v>0.37903281348907686</v>
      </c>
      <c r="C205" s="25">
        <f t="shared" ref="C205" si="62">C166*C$165</f>
        <v>-0.88060383379852436</v>
      </c>
      <c r="D205" s="25">
        <f t="shared" ref="D205:I214" si="63">D166*D$165</f>
        <v>-1.9134491988815214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-1.2231819943280056</v>
      </c>
      <c r="I205" s="25">
        <f t="shared" si="63"/>
        <v>-2.9459045320166846</v>
      </c>
      <c r="K205" s="35"/>
      <c r="M205" s="37"/>
    </row>
    <row r="206" spans="1:13">
      <c r="A206" s="25">
        <v>1993</v>
      </c>
      <c r="B206" s="25">
        <f t="shared" ref="B206:C206" si="64">B167*B$165</f>
        <v>0.37903281348907686</v>
      </c>
      <c r="C206" s="25">
        <f t="shared" si="64"/>
        <v>-0.8257158536490008</v>
      </c>
      <c r="D206" s="25">
        <f t="shared" si="63"/>
        <v>-1.9134491988815214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-1.8386552456185883</v>
      </c>
      <c r="I206" s="25">
        <f t="shared" si="63"/>
        <v>-0.13317832423221904</v>
      </c>
      <c r="K206" s="35"/>
    </row>
    <row r="207" spans="1:13">
      <c r="A207" s="25">
        <v>1994</v>
      </c>
      <c r="B207" s="25">
        <f t="shared" ref="B207:C207" si="65">B168*B$165</f>
        <v>0.37903281348907686</v>
      </c>
      <c r="C207" s="25">
        <f t="shared" si="65"/>
        <v>-0.88060383379852436</v>
      </c>
      <c r="D207" s="25">
        <f t="shared" si="63"/>
        <v>-1.9134491988815214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-0.39331387519820293</v>
      </c>
      <c r="I207" s="25">
        <f t="shared" si="63"/>
        <v>-2.9459045320166846</v>
      </c>
      <c r="K207" s="35"/>
    </row>
    <row r="208" spans="1:13">
      <c r="A208" s="25">
        <v>1995</v>
      </c>
      <c r="B208" s="25">
        <f t="shared" ref="B208:C208" si="66">B169*B$165</f>
        <v>0.37903281348907686</v>
      </c>
      <c r="C208" s="25">
        <f t="shared" si="66"/>
        <v>-0.88060383379852436</v>
      </c>
      <c r="D208" s="25">
        <f t="shared" si="63"/>
        <v>-1.9134491988815214</v>
      </c>
      <c r="E208" s="25">
        <f t="shared" si="63"/>
        <v>0.97484871040326149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-0.30081679068630862</v>
      </c>
      <c r="I208" s="25">
        <f t="shared" si="63"/>
        <v>2.6795478835522464</v>
      </c>
      <c r="K208" s="35"/>
    </row>
    <row r="209" spans="1:11">
      <c r="A209" s="25">
        <v>1996</v>
      </c>
      <c r="B209" s="25">
        <f t="shared" ref="B209:C209" si="67">B170*B$165</f>
        <v>0.37903281348907686</v>
      </c>
      <c r="C209" s="25">
        <f t="shared" si="67"/>
        <v>-0.79278306555928668</v>
      </c>
      <c r="D209" s="25">
        <f t="shared" si="63"/>
        <v>-1.9134491988815214</v>
      </c>
      <c r="E209" s="25">
        <f t="shared" si="63"/>
        <v>0.97484871040326149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-0.59437329781271542</v>
      </c>
      <c r="I209" s="25">
        <f t="shared" si="63"/>
        <v>-2.9459045320166846</v>
      </c>
      <c r="K209" s="35"/>
    </row>
    <row r="210" spans="1:11">
      <c r="A210" s="25">
        <v>1997</v>
      </c>
      <c r="B210" s="25">
        <f t="shared" ref="B210:C210" si="68">B171*B$165</f>
        <v>0.37903281348907686</v>
      </c>
      <c r="C210" s="25">
        <f t="shared" si="68"/>
        <v>-0.90255902585833381</v>
      </c>
      <c r="D210" s="25">
        <f t="shared" si="63"/>
        <v>-1.9134491988815214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-1.2891417054015308</v>
      </c>
      <c r="I210" s="25">
        <f t="shared" si="63"/>
        <v>-2.9459045320166846</v>
      </c>
      <c r="K210" s="35"/>
    </row>
    <row r="211" spans="1:11">
      <c r="A211" s="25">
        <v>1998</v>
      </c>
      <c r="B211" s="25">
        <f t="shared" ref="B211:C211" si="69">B172*B$165</f>
        <v>0.37903281348907686</v>
      </c>
      <c r="C211" s="25">
        <f t="shared" si="69"/>
        <v>-0.90255902585833381</v>
      </c>
      <c r="D211" s="25">
        <f t="shared" si="63"/>
        <v>-1.9134491988815214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9.1251442309383216E-2</v>
      </c>
      <c r="I211" s="25">
        <f t="shared" si="63"/>
        <v>-2.9459045320166846</v>
      </c>
      <c r="K211" s="35"/>
    </row>
    <row r="212" spans="1:11">
      <c r="A212" s="25">
        <v>1999</v>
      </c>
      <c r="B212" s="25">
        <f t="shared" ref="B212:C212" si="70">B173*B$165</f>
        <v>0.37903281348907686</v>
      </c>
      <c r="C212" s="25">
        <f t="shared" si="70"/>
        <v>-0.8257158536490008</v>
      </c>
      <c r="D212" s="25">
        <f t="shared" si="63"/>
        <v>-1.9134491988815214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-0.82250029878796516</v>
      </c>
      <c r="I212" s="25">
        <f t="shared" si="63"/>
        <v>2.6795478835522464</v>
      </c>
      <c r="K212" s="35"/>
    </row>
    <row r="213" spans="1:11">
      <c r="A213" s="25">
        <v>2000</v>
      </c>
      <c r="B213" s="25">
        <f t="shared" ref="B213:C213" si="71">B174*B$165</f>
        <v>0.37903281348907686</v>
      </c>
      <c r="C213" s="25">
        <f t="shared" si="71"/>
        <v>-0.90255902585833381</v>
      </c>
      <c r="D213" s="25">
        <f t="shared" si="63"/>
        <v>-1.9134491988815214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-0.36284423690181566</v>
      </c>
      <c r="I213" s="25">
        <f t="shared" si="63"/>
        <v>-2.9459045320166846</v>
      </c>
      <c r="K213" s="35"/>
    </row>
    <row r="214" spans="1:11">
      <c r="A214" s="25">
        <v>2001</v>
      </c>
      <c r="B214" s="25">
        <f t="shared" ref="B214:C214" si="72">B175*B$165</f>
        <v>0.37903281348907686</v>
      </c>
      <c r="C214" s="25">
        <f t="shared" si="72"/>
        <v>-0.91353662188823836</v>
      </c>
      <c r="D214" s="25">
        <f t="shared" si="63"/>
        <v>-1.9134491988815214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-0.73990584843174401</v>
      </c>
      <c r="I214" s="25">
        <f t="shared" si="63"/>
        <v>-0.13317832423221904</v>
      </c>
      <c r="K214" s="35"/>
    </row>
    <row r="215" spans="1:11">
      <c r="A215" s="25">
        <v>2002</v>
      </c>
      <c r="B215" s="25">
        <f t="shared" ref="B215:C215" si="73">B176*B$165</f>
        <v>0.37903281348907686</v>
      </c>
      <c r="C215" s="25">
        <f t="shared" si="73"/>
        <v>-0.9354918139480477</v>
      </c>
      <c r="D215" s="25">
        <f t="shared" ref="D215:I224" si="74">D176*D$165</f>
        <v>-1.9134491988815214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-0.35251378764533114</v>
      </c>
      <c r="I215" s="25">
        <f t="shared" si="74"/>
        <v>2.6795478835522464</v>
      </c>
      <c r="K215" s="35"/>
    </row>
    <row r="216" spans="1:11">
      <c r="A216" s="25">
        <v>2003</v>
      </c>
      <c r="B216" s="25">
        <f t="shared" ref="B216:C216" si="75">B177*B$165</f>
        <v>0.37903281348907686</v>
      </c>
      <c r="C216" s="25">
        <f t="shared" si="75"/>
        <v>-0.91353662188823836</v>
      </c>
      <c r="D216" s="25">
        <f t="shared" si="74"/>
        <v>-1.9134491988815214</v>
      </c>
      <c r="E216" s="25">
        <f t="shared" si="74"/>
        <v>0.97484871040326149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-1.2691151109784196</v>
      </c>
      <c r="I216" s="25">
        <f t="shared" si="74"/>
        <v>-0.13317832423221904</v>
      </c>
      <c r="K216" s="35"/>
    </row>
    <row r="217" spans="1:11">
      <c r="A217" s="25">
        <v>2004</v>
      </c>
      <c r="B217" s="25">
        <f t="shared" ref="B217:C217" si="76">B178*B$165</f>
        <v>0.37903281348907686</v>
      </c>
      <c r="C217" s="25">
        <f t="shared" si="76"/>
        <v>-0.79278306555928668</v>
      </c>
      <c r="D217" s="25">
        <f t="shared" si="74"/>
        <v>-1.9134491988815214</v>
      </c>
      <c r="E217" s="25">
        <f t="shared" si="74"/>
        <v>0.97484871040326149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-0.50092313328739657</v>
      </c>
      <c r="I217" s="25">
        <f t="shared" si="74"/>
        <v>-0.13317832423221904</v>
      </c>
      <c r="K217" s="35"/>
    </row>
    <row r="218" spans="1:11">
      <c r="A218" s="25">
        <v>2005</v>
      </c>
      <c r="B218" s="25">
        <f t="shared" ref="B218:C218" si="77">B179*B$165</f>
        <v>0.37903281348907686</v>
      </c>
      <c r="C218" s="25">
        <f t="shared" si="77"/>
        <v>-0.79278306555928668</v>
      </c>
      <c r="D218" s="25">
        <f t="shared" si="74"/>
        <v>-1.9134491988815214</v>
      </c>
      <c r="E218" s="25">
        <f t="shared" si="74"/>
        <v>0.97484871040326149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-0.28131740983017711</v>
      </c>
      <c r="I218" s="25">
        <f t="shared" si="74"/>
        <v>-0.13317832423221904</v>
      </c>
      <c r="K218" s="35"/>
    </row>
    <row r="219" spans="1:11">
      <c r="A219" s="25">
        <v>2006</v>
      </c>
      <c r="B219" s="25">
        <f t="shared" ref="B219:C219" si="78">B180*B$165</f>
        <v>0.37903281348907686</v>
      </c>
      <c r="C219" s="25">
        <f t="shared" si="78"/>
        <v>-0.85864864173871491</v>
      </c>
      <c r="D219" s="25">
        <f t="shared" si="74"/>
        <v>-1.9134491988815214</v>
      </c>
      <c r="E219" s="25">
        <f t="shared" si="74"/>
        <v>0.97484871040326149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0.51315745387629186</v>
      </c>
      <c r="I219" s="25">
        <f t="shared" si="74"/>
        <v>-0.13317832423221904</v>
      </c>
      <c r="K219" s="35"/>
    </row>
    <row r="220" spans="1:11">
      <c r="A220" s="25">
        <v>2007</v>
      </c>
      <c r="B220" s="25">
        <f t="shared" ref="B220:C220" si="79">B181*B$165</f>
        <v>0.37903281348907686</v>
      </c>
      <c r="C220" s="25">
        <f t="shared" si="79"/>
        <v>-0.88060383379852436</v>
      </c>
      <c r="D220" s="25">
        <f t="shared" si="74"/>
        <v>-1.9134491988815214</v>
      </c>
      <c r="E220" s="25">
        <f t="shared" si="74"/>
        <v>0.97484871040326149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-0.34350775671336681</v>
      </c>
      <c r="I220" s="25">
        <f t="shared" si="74"/>
        <v>2.6795478835522464</v>
      </c>
      <c r="K220" s="35"/>
    </row>
    <row r="221" spans="1:11">
      <c r="A221" s="25">
        <v>2008</v>
      </c>
      <c r="B221" s="25">
        <f t="shared" ref="B221:C221" si="80">B182*B$165</f>
        <v>0.37903281348907686</v>
      </c>
      <c r="C221" s="25">
        <f t="shared" si="80"/>
        <v>-0.95744700600785726</v>
      </c>
      <c r="D221" s="25">
        <f t="shared" si="74"/>
        <v>-1.9134491988815214</v>
      </c>
      <c r="E221" s="25">
        <f t="shared" si="74"/>
        <v>0.97484871040326149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-0.32597600396393756</v>
      </c>
      <c r="I221" s="25">
        <f t="shared" si="74"/>
        <v>-0.13317832423221904</v>
      </c>
      <c r="K221" s="35"/>
    </row>
    <row r="222" spans="1:11">
      <c r="A222" s="25">
        <v>2009</v>
      </c>
      <c r="B222" s="25">
        <f t="shared" ref="B222:C222" si="81">B183*B$165</f>
        <v>0.37903281348907686</v>
      </c>
      <c r="C222" s="25">
        <f t="shared" si="81"/>
        <v>-0.95744700600785726</v>
      </c>
      <c r="D222" s="25">
        <f t="shared" si="74"/>
        <v>-1.9134491988815214</v>
      </c>
      <c r="E222" s="25">
        <f t="shared" si="74"/>
        <v>0.97484871040326149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-1.3683418562526515</v>
      </c>
      <c r="I222" s="25">
        <f t="shared" si="74"/>
        <v>-2.9459045320166846</v>
      </c>
      <c r="K222" s="35"/>
    </row>
    <row r="223" spans="1:11">
      <c r="A223" s="25">
        <v>2010</v>
      </c>
      <c r="B223" s="25">
        <f t="shared" ref="B223:C223" si="82">B184*B$165</f>
        <v>0.37903281348907686</v>
      </c>
      <c r="C223" s="25">
        <f t="shared" si="82"/>
        <v>-0.95744700600785726</v>
      </c>
      <c r="D223" s="25">
        <f t="shared" si="74"/>
        <v>-1.9134491988815214</v>
      </c>
      <c r="E223" s="25">
        <f t="shared" si="74"/>
        <v>0.97484871040326149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-1.1028055117900839</v>
      </c>
      <c r="I223" s="25">
        <f t="shared" si="74"/>
        <v>-0.13317832423221904</v>
      </c>
      <c r="K223" s="35"/>
    </row>
    <row r="224" spans="1:11">
      <c r="A224" s="25">
        <v>2011</v>
      </c>
      <c r="B224" s="25">
        <f t="shared" ref="B224:C224" si="83">B185*B$165</f>
        <v>0.37903281348907686</v>
      </c>
      <c r="C224" s="25">
        <f t="shared" si="83"/>
        <v>-0.95744700600785726</v>
      </c>
      <c r="D224" s="25">
        <f t="shared" si="74"/>
        <v>-1.9134491988815214</v>
      </c>
      <c r="E224" s="25">
        <f t="shared" si="74"/>
        <v>0.97484871040326149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-0.53407029105762627</v>
      </c>
      <c r="I224" s="25">
        <f t="shared" si="74"/>
        <v>-2.9459045320166846</v>
      </c>
      <c r="K224" s="35"/>
    </row>
    <row r="225" spans="1:1023">
      <c r="A225" s="25">
        <v>2012</v>
      </c>
      <c r="B225" s="25">
        <f t="shared" ref="B225:C225" si="84">B186*B$165</f>
        <v>0.37903281348907686</v>
      </c>
      <c r="C225" s="25">
        <f t="shared" si="84"/>
        <v>-0.95744700600785726</v>
      </c>
      <c r="D225" s="25">
        <f t="shared" ref="D225:I234" si="85">D186*D$165</f>
        <v>-1.9134491988815214</v>
      </c>
      <c r="E225" s="25">
        <f t="shared" si="85"/>
        <v>0.97484871040326149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-1.3753244831200264</v>
      </c>
      <c r="I225" s="25">
        <f t="shared" si="85"/>
        <v>2.6795478835522464</v>
      </c>
      <c r="K225" s="35"/>
    </row>
    <row r="226" spans="1:1023">
      <c r="A226" s="25">
        <v>2013</v>
      </c>
      <c r="B226" s="25">
        <f t="shared" ref="B226:C226" si="86">B187*B$165</f>
        <v>0.37903281348907686</v>
      </c>
      <c r="C226" s="25">
        <f t="shared" si="86"/>
        <v>-0.84767104570881013</v>
      </c>
      <c r="D226" s="25">
        <f t="shared" si="85"/>
        <v>-1.9134491988815214</v>
      </c>
      <c r="E226" s="25">
        <f t="shared" si="85"/>
        <v>0.97484871040326149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-1.5957758371051467</v>
      </c>
      <c r="I226" s="25">
        <f t="shared" si="85"/>
        <v>-2.9459045320166846</v>
      </c>
      <c r="K226" s="35"/>
    </row>
    <row r="227" spans="1:1023">
      <c r="A227" s="25">
        <v>2014</v>
      </c>
      <c r="B227" s="25">
        <f t="shared" ref="B227:C227" si="87">B188*B$165</f>
        <v>0.37903281348907686</v>
      </c>
      <c r="C227" s="25">
        <f t="shared" si="87"/>
        <v>-0.83669344967890547</v>
      </c>
      <c r="D227" s="25">
        <f t="shared" si="85"/>
        <v>-1.9134491988815214</v>
      </c>
      <c r="E227" s="25">
        <f t="shared" si="85"/>
        <v>0.97484871040326149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-1.5488157796034216</v>
      </c>
      <c r="I227" s="25">
        <f t="shared" si="85"/>
        <v>2.6795478835522464</v>
      </c>
      <c r="K227" s="35"/>
    </row>
    <row r="228" spans="1:1023">
      <c r="A228" s="25">
        <v>2015</v>
      </c>
      <c r="B228" s="25">
        <f t="shared" ref="B228:C228" si="88">B189*B$165</f>
        <v>0.37903281348907686</v>
      </c>
      <c r="C228" s="25">
        <f t="shared" si="88"/>
        <v>-0.77082787349947735</v>
      </c>
      <c r="D228" s="25">
        <f t="shared" si="85"/>
        <v>-1.9134491988815214</v>
      </c>
      <c r="E228" s="25">
        <f t="shared" si="85"/>
        <v>0.97484871040326149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-1.9213655383488801</v>
      </c>
      <c r="I228" s="25">
        <f t="shared" si="85"/>
        <v>-0.13317832423221904</v>
      </c>
      <c r="K228" s="35"/>
    </row>
    <row r="229" spans="1:1023">
      <c r="A229" s="25">
        <v>2016</v>
      </c>
      <c r="B229" s="25">
        <f t="shared" ref="B229:C229" si="89">B190*B$165</f>
        <v>0.37903281348907686</v>
      </c>
      <c r="C229" s="25">
        <f t="shared" si="89"/>
        <v>-0.89158142982842903</v>
      </c>
      <c r="D229" s="25">
        <f t="shared" si="85"/>
        <v>-1.9134491988815214</v>
      </c>
      <c r="E229" s="25">
        <f t="shared" si="85"/>
        <v>0.97484871040326149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-2.0281996593365648</v>
      </c>
      <c r="I229" s="25">
        <f t="shared" si="85"/>
        <v>2.6795478835522464</v>
      </c>
      <c r="K229" s="35"/>
    </row>
    <row r="230" spans="1:1023">
      <c r="A230" s="25">
        <v>2017</v>
      </c>
      <c r="B230" s="25">
        <f t="shared" ref="B230:C230" si="90">B191*B$165</f>
        <v>0.37903281348907686</v>
      </c>
      <c r="C230" s="25">
        <f t="shared" si="90"/>
        <v>-0.8257158536490008</v>
      </c>
      <c r="D230" s="25">
        <f t="shared" si="85"/>
        <v>-1.9134491988815214</v>
      </c>
      <c r="E230" s="25">
        <f t="shared" si="85"/>
        <v>0.97484871040326149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-0.81210913356384062</v>
      </c>
      <c r="I230" s="25">
        <f t="shared" si="85"/>
        <v>-0.13317832423221904</v>
      </c>
      <c r="K230" s="35"/>
    </row>
    <row r="231" spans="1:1023">
      <c r="A231" s="25">
        <v>2018</v>
      </c>
      <c r="B231" s="25">
        <f t="shared" ref="B231:C231" si="91">B192*B$165</f>
        <v>0.37903281348907686</v>
      </c>
      <c r="C231" s="25">
        <f t="shared" si="91"/>
        <v>-0.75985027746957268</v>
      </c>
      <c r="D231" s="25">
        <f t="shared" si="85"/>
        <v>-1.9134491988815214</v>
      </c>
      <c r="E231" s="25">
        <f t="shared" si="85"/>
        <v>0.97484871040326149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-0.75440821284644544</v>
      </c>
      <c r="I231" s="25">
        <f t="shared" si="85"/>
        <v>-0.13317832423221904</v>
      </c>
      <c r="K231" s="35"/>
    </row>
    <row r="232" spans="1:1023">
      <c r="A232" s="25">
        <v>2019</v>
      </c>
      <c r="B232" s="25">
        <f t="shared" ref="B232:C232" si="92">B193*B$165</f>
        <v>0.37903281348907686</v>
      </c>
      <c r="C232" s="25">
        <f t="shared" si="92"/>
        <v>-0.75985027746957268</v>
      </c>
      <c r="D232" s="25">
        <f t="shared" si="85"/>
        <v>-1.9134491988815214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-1.8864809329956627</v>
      </c>
      <c r="I232" s="25">
        <f t="shared" si="85"/>
        <v>-0.13317832423221904</v>
      </c>
      <c r="K232" s="35"/>
    </row>
    <row r="233" spans="1:1023">
      <c r="A233" s="25">
        <v>2020</v>
      </c>
      <c r="B233" s="25">
        <f t="shared" ref="B233:C233" si="93">B194*B$165</f>
        <v>0.37903281348907686</v>
      </c>
      <c r="C233" s="25">
        <f t="shared" si="93"/>
        <v>-1.083689360351761</v>
      </c>
      <c r="D233" s="25">
        <f t="shared" si="85"/>
        <v>-1.9134491988815214</v>
      </c>
      <c r="E233" s="25">
        <f t="shared" si="85"/>
        <v>0.97484871040326149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-1.799269402519162</v>
      </c>
      <c r="I233" s="25">
        <f t="shared" si="85"/>
        <v>-2.9459045320166846</v>
      </c>
      <c r="K233" s="35"/>
    </row>
    <row r="234" spans="1:1023">
      <c r="A234" s="25">
        <v>2021</v>
      </c>
      <c r="B234" s="25">
        <f t="shared" ref="B234:C234" si="94">B195*B$165</f>
        <v>0.37903281348907686</v>
      </c>
      <c r="C234" s="25">
        <f t="shared" si="94"/>
        <v>-0.49638797275186003</v>
      </c>
      <c r="D234" s="25">
        <f t="shared" si="85"/>
        <v>-1.9134491988815214</v>
      </c>
      <c r="E234" s="25">
        <f t="shared" si="85"/>
        <v>0.97484871040326149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-1.8418610726408087</v>
      </c>
      <c r="I234" s="25">
        <f t="shared" si="85"/>
        <v>-2.9459045320166846</v>
      </c>
      <c r="K234" s="35"/>
    </row>
    <row r="235" spans="1:1023">
      <c r="A235" s="25">
        <v>2022</v>
      </c>
      <c r="B235" s="25">
        <f t="shared" ref="B235:C235" si="95">B196*B$165</f>
        <v>0.37903281348907686</v>
      </c>
      <c r="C235" s="25">
        <f t="shared" si="95"/>
        <v>-0.78180546952938201</v>
      </c>
      <c r="D235" s="25">
        <f t="shared" ref="D235:I236" si="96">D196*D$165</f>
        <v>-1.9134491988815214</v>
      </c>
      <c r="E235" s="25">
        <f t="shared" si="96"/>
        <v>0.97484871040326149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-3.5335895490891178</v>
      </c>
      <c r="I235" s="25">
        <f t="shared" si="96"/>
        <v>-0.13317832423221904</v>
      </c>
      <c r="K235" s="35"/>
    </row>
    <row r="236" spans="1:1023">
      <c r="A236" s="25">
        <v>2023</v>
      </c>
      <c r="B236" s="25">
        <f t="shared" ref="B236:C236" si="97">B197*B$165</f>
        <v>0.37903281348907686</v>
      </c>
      <c r="C236" s="25">
        <f t="shared" si="97"/>
        <v>-0.9794021980676666</v>
      </c>
      <c r="D236" s="25">
        <f t="shared" si="96"/>
        <v>-1.9134491988815214</v>
      </c>
      <c r="E236" s="25">
        <f t="shared" si="96"/>
        <v>0.97484871040326149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-2.7465670234197255</v>
      </c>
      <c r="I236" s="25">
        <f t="shared" si="96"/>
        <v>-2.9459045320166846</v>
      </c>
      <c r="K236" s="35"/>
    </row>
    <row r="238" spans="1:1023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3">
      <c r="C239" s="37"/>
    </row>
    <row r="240" spans="1:1023" ht="20">
      <c r="A240" s="20" t="s">
        <v>87</v>
      </c>
      <c r="B240" s="34">
        <f>B244+C244+D244+E244+F244+G244+H244+I244</f>
        <v>32.339999999999996</v>
      </c>
      <c r="C240" s="37"/>
    </row>
    <row r="241" spans="1:13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</row>
    <row r="242" spans="1:13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</row>
    <row r="243" spans="1:13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</row>
    <row r="244" spans="1:13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97</v>
      </c>
    </row>
    <row r="245" spans="1:13">
      <c r="A245" s="25">
        <v>1992</v>
      </c>
      <c r="B245" s="25">
        <f>B205</f>
        <v>0.37903281348907686</v>
      </c>
      <c r="C245" s="25">
        <f t="shared" ref="C245" si="98">C205</f>
        <v>-0.88060383379852436</v>
      </c>
      <c r="D245" s="25">
        <f t="shared" ref="D245:I254" si="99">D205</f>
        <v>-1.9134491988815214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-1.2231819943280056</v>
      </c>
      <c r="I245" s="25">
        <f t="shared" si="99"/>
        <v>-2.9459045320166846</v>
      </c>
      <c r="K245" s="2">
        <f t="shared" ref="K245:K276" si="100">SUM(B245:I245)/$B$240</f>
        <v>-0.22474023517186548</v>
      </c>
      <c r="M245" s="37"/>
    </row>
    <row r="246" spans="1:13">
      <c r="A246" s="25">
        <v>1993</v>
      </c>
      <c r="B246" s="25">
        <f t="shared" ref="B246:C246" si="101">B206</f>
        <v>0.37903281348907686</v>
      </c>
      <c r="C246" s="25">
        <f t="shared" si="101"/>
        <v>-0.8257158536490008</v>
      </c>
      <c r="D246" s="25">
        <f t="shared" si="99"/>
        <v>-1.9134491988815214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-1.8386552456185883</v>
      </c>
      <c r="I246" s="25">
        <f t="shared" si="99"/>
        <v>-0.13317832423221904</v>
      </c>
      <c r="K246" s="2">
        <f t="shared" si="100"/>
        <v>-0.15510075042717142</v>
      </c>
    </row>
    <row r="247" spans="1:13">
      <c r="A247" s="25">
        <v>1994</v>
      </c>
      <c r="B247" s="25">
        <f t="shared" ref="B247:C247" si="102">B207</f>
        <v>0.37903281348907686</v>
      </c>
      <c r="C247" s="25">
        <f t="shared" si="102"/>
        <v>-0.88060383379852436</v>
      </c>
      <c r="D247" s="25">
        <f t="shared" si="99"/>
        <v>-1.9134491988815214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-0.39331387519820293</v>
      </c>
      <c r="I247" s="25">
        <f t="shared" si="99"/>
        <v>-2.9459045320166846</v>
      </c>
      <c r="K247" s="2">
        <f t="shared" si="100"/>
        <v>-0.19907950174175409</v>
      </c>
    </row>
    <row r="248" spans="1:13">
      <c r="A248" s="25">
        <v>1995</v>
      </c>
      <c r="B248" s="25">
        <f t="shared" ref="B248:C248" si="103">B208</f>
        <v>0.37903281348907686</v>
      </c>
      <c r="C248" s="25">
        <f t="shared" si="103"/>
        <v>-0.88060383379852436</v>
      </c>
      <c r="D248" s="25">
        <f t="shared" si="99"/>
        <v>-1.9134491988815214</v>
      </c>
      <c r="E248" s="25">
        <f t="shared" si="99"/>
        <v>0.97484871040326149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-0.30081679068630862</v>
      </c>
      <c r="I248" s="25">
        <f t="shared" si="99"/>
        <v>2.6795478835522464</v>
      </c>
      <c r="K248" s="2">
        <f t="shared" si="100"/>
        <v>-2.2272157892625283E-2</v>
      </c>
    </row>
    <row r="249" spans="1:13">
      <c r="A249" s="25">
        <v>1996</v>
      </c>
      <c r="B249" s="25">
        <f t="shared" ref="B249:C249" si="104">B209</f>
        <v>0.37903281348907686</v>
      </c>
      <c r="C249" s="25">
        <f t="shared" si="104"/>
        <v>-0.79278306555928668</v>
      </c>
      <c r="D249" s="25">
        <f t="shared" si="99"/>
        <v>-1.9134491988815214</v>
      </c>
      <c r="E249" s="25">
        <f t="shared" si="99"/>
        <v>0.97484871040326149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-0.59437329781271542</v>
      </c>
      <c r="I249" s="25">
        <f t="shared" si="99"/>
        <v>-2.9459045320166846</v>
      </c>
      <c r="K249" s="2">
        <f t="shared" si="100"/>
        <v>-0.20258100620604833</v>
      </c>
    </row>
    <row r="250" spans="1:13">
      <c r="A250" s="25">
        <v>1997</v>
      </c>
      <c r="B250" s="25">
        <f t="shared" ref="B250:C250" si="105">B210</f>
        <v>0.37903281348907686</v>
      </c>
      <c r="C250" s="25">
        <f t="shared" si="105"/>
        <v>-0.90255902585833381</v>
      </c>
      <c r="D250" s="25">
        <f t="shared" si="99"/>
        <v>-1.9134491988815214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-1.2891417054015308</v>
      </c>
      <c r="I250" s="25">
        <f t="shared" si="99"/>
        <v>-2.9459045320166846</v>
      </c>
      <c r="K250" s="2">
        <f t="shared" si="100"/>
        <v>-0.22745869228792412</v>
      </c>
    </row>
    <row r="251" spans="1:13">
      <c r="A251" s="25">
        <v>1998</v>
      </c>
      <c r="B251" s="25">
        <f t="shared" ref="B251:C251" si="106">B211</f>
        <v>0.37903281348907686</v>
      </c>
      <c r="C251" s="25">
        <f t="shared" si="106"/>
        <v>-0.90255902585833381</v>
      </c>
      <c r="D251" s="25">
        <f t="shared" si="99"/>
        <v>-1.9134491988815214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9.1251442309383216E-2</v>
      </c>
      <c r="I251" s="25">
        <f t="shared" si="99"/>
        <v>-2.9459045320166846</v>
      </c>
      <c r="K251" s="2">
        <f t="shared" si="100"/>
        <v>-0.18477492148672084</v>
      </c>
    </row>
    <row r="252" spans="1:13">
      <c r="A252" s="25">
        <v>1999</v>
      </c>
      <c r="B252" s="25">
        <f t="shared" ref="B252:C252" si="107">B212</f>
        <v>0.37903281348907686</v>
      </c>
      <c r="C252" s="25">
        <f t="shared" si="107"/>
        <v>-0.8257158536490008</v>
      </c>
      <c r="D252" s="25">
        <f t="shared" si="99"/>
        <v>-1.9134491988815214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-0.82250029878796516</v>
      </c>
      <c r="I252" s="25">
        <f t="shared" si="99"/>
        <v>2.6795478835522464</v>
      </c>
      <c r="K252" s="2">
        <f t="shared" si="100"/>
        <v>-3.6706156901658481E-2</v>
      </c>
    </row>
    <row r="253" spans="1:13">
      <c r="A253" s="25">
        <v>2000</v>
      </c>
      <c r="B253" s="25">
        <f t="shared" ref="B253:C253" si="108">B213</f>
        <v>0.37903281348907686</v>
      </c>
      <c r="C253" s="25">
        <f t="shared" si="108"/>
        <v>-0.90255902585833381</v>
      </c>
      <c r="D253" s="25">
        <f t="shared" si="99"/>
        <v>-1.9134491988815214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-0.36284423690181566</v>
      </c>
      <c r="I253" s="25">
        <f t="shared" si="99"/>
        <v>-2.9459045320166846</v>
      </c>
      <c r="K253" s="2">
        <f t="shared" si="100"/>
        <v>-0.19881622263734539</v>
      </c>
    </row>
    <row r="254" spans="1:13">
      <c r="A254" s="25">
        <v>2001</v>
      </c>
      <c r="B254" s="25">
        <f t="shared" ref="B254:C254" si="109">B214</f>
        <v>0.37903281348907686</v>
      </c>
      <c r="C254" s="25">
        <f t="shared" si="109"/>
        <v>-0.91353662188823836</v>
      </c>
      <c r="D254" s="25">
        <f t="shared" si="99"/>
        <v>-1.9134491988815214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-0.73990584843174401</v>
      </c>
      <c r="I254" s="25">
        <f t="shared" si="99"/>
        <v>-0.13317832423221904</v>
      </c>
      <c r="K254" s="2">
        <f t="shared" si="100"/>
        <v>-0.12384136177696711</v>
      </c>
    </row>
    <row r="255" spans="1:13">
      <c r="A255" s="25">
        <v>2002</v>
      </c>
      <c r="B255" s="25">
        <f t="shared" ref="B255:C255" si="110">B215</f>
        <v>0.37903281348907686</v>
      </c>
      <c r="C255" s="25">
        <f t="shared" si="110"/>
        <v>-0.9354918139480477</v>
      </c>
      <c r="D255" s="25">
        <f t="shared" ref="D255:I264" si="111">D215</f>
        <v>-1.9134491988815214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-0.35251378764533114</v>
      </c>
      <c r="I255" s="25">
        <f t="shared" si="111"/>
        <v>2.6795478835522464</v>
      </c>
      <c r="K255" s="2">
        <f t="shared" si="100"/>
        <v>-2.5567920944837588E-2</v>
      </c>
    </row>
    <row r="256" spans="1:13">
      <c r="A256" s="25">
        <v>2003</v>
      </c>
      <c r="B256" s="25">
        <f t="shared" ref="B256:C256" si="112">B216</f>
        <v>0.37903281348907686</v>
      </c>
      <c r="C256" s="25">
        <f t="shared" si="112"/>
        <v>-0.91353662188823836</v>
      </c>
      <c r="D256" s="25">
        <f t="shared" si="111"/>
        <v>-1.9134491988815214</v>
      </c>
      <c r="E256" s="25">
        <f t="shared" si="111"/>
        <v>0.97484871040326149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-1.2691151109784196</v>
      </c>
      <c r="I256" s="25">
        <f t="shared" si="111"/>
        <v>-0.13317832423221904</v>
      </c>
      <c r="K256" s="2">
        <f t="shared" si="100"/>
        <v>-0.14020528455206532</v>
      </c>
    </row>
    <row r="257" spans="1:11">
      <c r="A257" s="25">
        <v>2004</v>
      </c>
      <c r="B257" s="25">
        <f t="shared" ref="B257:C257" si="113">B217</f>
        <v>0.37903281348907686</v>
      </c>
      <c r="C257" s="25">
        <f t="shared" si="113"/>
        <v>-0.79278306555928668</v>
      </c>
      <c r="D257" s="25">
        <f t="shared" si="111"/>
        <v>-1.9134491988815214</v>
      </c>
      <c r="E257" s="25">
        <f t="shared" si="111"/>
        <v>0.97484871040326149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-0.50092313328739657</v>
      </c>
      <c r="I257" s="25">
        <f t="shared" si="111"/>
        <v>-0.13317832423221904</v>
      </c>
      <c r="K257" s="2">
        <f t="shared" si="100"/>
        <v>-0.11271779123048292</v>
      </c>
    </row>
    <row r="258" spans="1:11">
      <c r="A258" s="25">
        <v>2005</v>
      </c>
      <c r="B258" s="25">
        <f t="shared" ref="B258:C258" si="114">B218</f>
        <v>0.37903281348907686</v>
      </c>
      <c r="C258" s="25">
        <f t="shared" si="114"/>
        <v>-0.79278306555928668</v>
      </c>
      <c r="D258" s="25">
        <f t="shared" si="111"/>
        <v>-1.9134491988815214</v>
      </c>
      <c r="E258" s="25">
        <f t="shared" si="111"/>
        <v>0.97484871040326149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-0.28131740983017711</v>
      </c>
      <c r="I258" s="25">
        <f t="shared" si="111"/>
        <v>-0.13317832423221904</v>
      </c>
      <c r="K258" s="2">
        <f t="shared" si="100"/>
        <v>-0.10592726174819413</v>
      </c>
    </row>
    <row r="259" spans="1:11">
      <c r="A259" s="25">
        <v>2006</v>
      </c>
      <c r="B259" s="25">
        <f t="shared" ref="B259:C259" si="115">B219</f>
        <v>0.37903281348907686</v>
      </c>
      <c r="C259" s="25">
        <f t="shared" si="115"/>
        <v>-0.85864864173871491</v>
      </c>
      <c r="D259" s="25">
        <f t="shared" si="111"/>
        <v>-1.9134491988815214</v>
      </c>
      <c r="E259" s="25">
        <f t="shared" si="111"/>
        <v>0.97484871040326149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0.51315745387629186</v>
      </c>
      <c r="I259" s="25">
        <f t="shared" si="111"/>
        <v>-0.13317832423221904</v>
      </c>
      <c r="K259" s="2">
        <f t="shared" si="100"/>
        <v>-8.339759917778472E-2</v>
      </c>
    </row>
    <row r="260" spans="1:11">
      <c r="A260" s="25">
        <v>2007</v>
      </c>
      <c r="B260" s="25">
        <f t="shared" ref="B260:C260" si="116">B220</f>
        <v>0.37903281348907686</v>
      </c>
      <c r="C260" s="25">
        <f t="shared" si="116"/>
        <v>-0.88060383379852436</v>
      </c>
      <c r="D260" s="25">
        <f t="shared" si="111"/>
        <v>-1.9134491988815214</v>
      </c>
      <c r="E260" s="25">
        <f t="shared" si="111"/>
        <v>0.97484871040326149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-0.34350775671336681</v>
      </c>
      <c r="I260" s="25">
        <f t="shared" si="111"/>
        <v>2.6795478835522464</v>
      </c>
      <c r="K260" s="2">
        <f t="shared" si="100"/>
        <v>-2.3592224869343228E-2</v>
      </c>
    </row>
    <row r="261" spans="1:11">
      <c r="A261" s="25">
        <v>2008</v>
      </c>
      <c r="B261" s="25">
        <f t="shared" ref="B261:C261" si="117">B221</f>
        <v>0.37903281348907686</v>
      </c>
      <c r="C261" s="25">
        <f t="shared" si="117"/>
        <v>-0.95744700600785726</v>
      </c>
      <c r="D261" s="25">
        <f t="shared" si="111"/>
        <v>-1.9134491988815214</v>
      </c>
      <c r="E261" s="25">
        <f t="shared" si="111"/>
        <v>0.97484871040326149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-0.32597600396393756</v>
      </c>
      <c r="I261" s="25">
        <f t="shared" si="111"/>
        <v>-0.13317832423221904</v>
      </c>
      <c r="K261" s="2">
        <f t="shared" si="100"/>
        <v>-0.11239982002223034</v>
      </c>
    </row>
    <row r="262" spans="1:11">
      <c r="A262" s="25">
        <v>2009</v>
      </c>
      <c r="B262" s="25">
        <f t="shared" ref="B262:C262" si="118">B222</f>
        <v>0.37903281348907686</v>
      </c>
      <c r="C262" s="25">
        <f t="shared" si="118"/>
        <v>-0.95744700600785726</v>
      </c>
      <c r="D262" s="25">
        <f t="shared" si="111"/>
        <v>-1.9134491988815214</v>
      </c>
      <c r="E262" s="25">
        <f t="shared" si="111"/>
        <v>0.97484871040326149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-1.3683418562526515</v>
      </c>
      <c r="I262" s="25">
        <f t="shared" si="111"/>
        <v>-2.9459045320166846</v>
      </c>
      <c r="K262" s="2">
        <f t="shared" si="100"/>
        <v>-0.23160489299913758</v>
      </c>
    </row>
    <row r="263" spans="1:11">
      <c r="A263" s="25">
        <v>2010</v>
      </c>
      <c r="B263" s="25">
        <f t="shared" ref="B263:C263" si="119">B223</f>
        <v>0.37903281348907686</v>
      </c>
      <c r="C263" s="25">
        <f t="shared" si="119"/>
        <v>-0.95744700600785726</v>
      </c>
      <c r="D263" s="25">
        <f t="shared" si="111"/>
        <v>-1.9134491988815214</v>
      </c>
      <c r="E263" s="25">
        <f t="shared" si="111"/>
        <v>0.97484871040326149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-1.1028055117900839</v>
      </c>
      <c r="I263" s="25">
        <f t="shared" si="111"/>
        <v>-0.13317832423221904</v>
      </c>
      <c r="K263" s="2">
        <f t="shared" si="100"/>
        <v>-0.13642052218135672</v>
      </c>
    </row>
    <row r="264" spans="1:11">
      <c r="A264" s="25">
        <v>2011</v>
      </c>
      <c r="B264" s="25">
        <f t="shared" ref="B264:C264" si="120">B224</f>
        <v>0.37903281348907686</v>
      </c>
      <c r="C264" s="25">
        <f t="shared" si="120"/>
        <v>-0.95744700600785726</v>
      </c>
      <c r="D264" s="25">
        <f t="shared" si="111"/>
        <v>-1.9134491988815214</v>
      </c>
      <c r="E264" s="25">
        <f t="shared" si="111"/>
        <v>0.97484871040326149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-0.53407029105762627</v>
      </c>
      <c r="I264" s="25">
        <f t="shared" si="111"/>
        <v>-2.9459045320166846</v>
      </c>
      <c r="K264" s="2">
        <f t="shared" si="100"/>
        <v>-0.20580799858989129</v>
      </c>
    </row>
    <row r="265" spans="1:11">
      <c r="A265" s="25">
        <v>2012</v>
      </c>
      <c r="B265" s="25">
        <f t="shared" ref="B265:C265" si="121">B225</f>
        <v>0.37903281348907686</v>
      </c>
      <c r="C265" s="25">
        <f t="shared" si="121"/>
        <v>-0.95744700600785726</v>
      </c>
      <c r="D265" s="25">
        <f t="shared" ref="D265:I274" si="122">D225</f>
        <v>-1.9134491988815214</v>
      </c>
      <c r="E265" s="25">
        <f t="shared" si="122"/>
        <v>0.97484871040326149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-1.3753244831200264</v>
      </c>
      <c r="I265" s="25">
        <f t="shared" si="122"/>
        <v>2.6795478835522464</v>
      </c>
      <c r="K265" s="2">
        <f t="shared" si="100"/>
        <v>-5.7873607015787046E-2</v>
      </c>
    </row>
    <row r="266" spans="1:11">
      <c r="A266" s="25">
        <v>2013</v>
      </c>
      <c r="B266" s="25">
        <f t="shared" ref="B266:C266" si="123">B226</f>
        <v>0.37903281348907686</v>
      </c>
      <c r="C266" s="25">
        <f t="shared" si="123"/>
        <v>-0.84767104570881013</v>
      </c>
      <c r="D266" s="25">
        <f t="shared" si="122"/>
        <v>-1.9134491988815214</v>
      </c>
      <c r="E266" s="25">
        <f t="shared" si="122"/>
        <v>0.97484871040326149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-1.5957758371051467</v>
      </c>
      <c r="I266" s="25">
        <f t="shared" si="122"/>
        <v>-2.9459045320166846</v>
      </c>
      <c r="K266" s="2">
        <f t="shared" si="100"/>
        <v>-0.2352430507156944</v>
      </c>
    </row>
    <row r="267" spans="1:11">
      <c r="A267" s="25">
        <v>2014</v>
      </c>
      <c r="B267" s="25">
        <f t="shared" ref="B267:C267" si="124">B227</f>
        <v>0.37903281348907686</v>
      </c>
      <c r="C267" s="25">
        <f t="shared" si="124"/>
        <v>-0.83669344967890547</v>
      </c>
      <c r="D267" s="25">
        <f t="shared" si="122"/>
        <v>-1.9134491988815214</v>
      </c>
      <c r="E267" s="25">
        <f t="shared" si="122"/>
        <v>0.97484871040326149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-1.5488157796034216</v>
      </c>
      <c r="I267" s="25">
        <f t="shared" si="122"/>
        <v>2.6795478835522464</v>
      </c>
      <c r="K267" s="2">
        <f t="shared" si="100"/>
        <v>-5.9504334911719116E-2</v>
      </c>
    </row>
    <row r="268" spans="1:11">
      <c r="A268" s="25">
        <v>2015</v>
      </c>
      <c r="B268" s="25">
        <f t="shared" ref="B268:C268" si="125">B228</f>
        <v>0.37903281348907686</v>
      </c>
      <c r="C268" s="25">
        <f t="shared" si="125"/>
        <v>-0.77082787349947735</v>
      </c>
      <c r="D268" s="25">
        <f t="shared" si="122"/>
        <v>-1.9134491988815214</v>
      </c>
      <c r="E268" s="25">
        <f t="shared" si="122"/>
        <v>0.97484871040326149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-1.9213655383488801</v>
      </c>
      <c r="I268" s="25">
        <f t="shared" si="122"/>
        <v>-0.13317832423221904</v>
      </c>
      <c r="K268" s="2">
        <f t="shared" si="100"/>
        <v>-0.1559610569386361</v>
      </c>
    </row>
    <row r="269" spans="1:11">
      <c r="A269" s="25">
        <v>2016</v>
      </c>
      <c r="B269" s="25">
        <f t="shared" ref="B269:C269" si="126">B229</f>
        <v>0.37903281348907686</v>
      </c>
      <c r="C269" s="25">
        <f t="shared" si="126"/>
        <v>-0.89158142982842903</v>
      </c>
      <c r="D269" s="25">
        <f t="shared" si="122"/>
        <v>-1.9134491988815214</v>
      </c>
      <c r="E269" s="25">
        <f t="shared" si="122"/>
        <v>0.97484871040326149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-2.0281996593365648</v>
      </c>
      <c r="I269" s="25">
        <f t="shared" si="122"/>
        <v>2.6795478835522464</v>
      </c>
      <c r="K269" s="2">
        <f t="shared" si="100"/>
        <v>-7.602480058527096E-2</v>
      </c>
    </row>
    <row r="270" spans="1:11">
      <c r="A270" s="25">
        <v>2017</v>
      </c>
      <c r="B270" s="25">
        <f t="shared" ref="B270:C270" si="127">B230</f>
        <v>0.37903281348907686</v>
      </c>
      <c r="C270" s="25">
        <f t="shared" si="127"/>
        <v>-0.8257158536490008</v>
      </c>
      <c r="D270" s="25">
        <f t="shared" si="122"/>
        <v>-1.9134491988815214</v>
      </c>
      <c r="E270" s="25">
        <f t="shared" si="122"/>
        <v>0.97484871040326149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-0.81210913356384062</v>
      </c>
      <c r="I270" s="25">
        <f t="shared" si="122"/>
        <v>-0.13317832423221904</v>
      </c>
      <c r="K270" s="2">
        <f t="shared" si="100"/>
        <v>-0.1233584464056888</v>
      </c>
    </row>
    <row r="271" spans="1:11">
      <c r="A271" s="25">
        <v>2018</v>
      </c>
      <c r="B271" s="25">
        <f t="shared" ref="B271:C271" si="128">B231</f>
        <v>0.37903281348907686</v>
      </c>
      <c r="C271" s="25">
        <f t="shared" si="128"/>
        <v>-0.75985027746957268</v>
      </c>
      <c r="D271" s="25">
        <f t="shared" si="122"/>
        <v>-1.9134491988815214</v>
      </c>
      <c r="E271" s="25">
        <f t="shared" si="122"/>
        <v>0.97484871040326149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-0.75440821284644544</v>
      </c>
      <c r="I271" s="25">
        <f t="shared" si="122"/>
        <v>-0.13317832423221904</v>
      </c>
      <c r="K271" s="2">
        <f t="shared" si="100"/>
        <v>-0.11953758997721561</v>
      </c>
    </row>
    <row r="272" spans="1:11">
      <c r="A272" s="25">
        <v>2019</v>
      </c>
      <c r="B272" s="25">
        <f t="shared" ref="B272:C272" si="129">B232</f>
        <v>0.37903281348907686</v>
      </c>
      <c r="C272" s="25">
        <f t="shared" si="129"/>
        <v>-0.75985027746957268</v>
      </c>
      <c r="D272" s="25">
        <f t="shared" si="122"/>
        <v>-1.9134491988815214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-1.8864809329956627</v>
      </c>
      <c r="I272" s="25">
        <f t="shared" si="122"/>
        <v>-0.13317832423221904</v>
      </c>
      <c r="K272" s="2">
        <f t="shared" si="100"/>
        <v>-0.15454293073631323</v>
      </c>
    </row>
    <row r="273" spans="1:1023">
      <c r="A273" s="25">
        <v>2020</v>
      </c>
      <c r="B273" s="25">
        <f t="shared" ref="B273:C273" si="130">B233</f>
        <v>0.37903281348907686</v>
      </c>
      <c r="C273" s="25">
        <f t="shared" si="130"/>
        <v>-1.083689360351761</v>
      </c>
      <c r="D273" s="25">
        <f t="shared" si="122"/>
        <v>-1.9134491988815214</v>
      </c>
      <c r="E273" s="25">
        <f t="shared" si="122"/>
        <v>0.97484871040326149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-1.799269402519162</v>
      </c>
      <c r="I273" s="25">
        <f t="shared" si="122"/>
        <v>-2.9459045320166846</v>
      </c>
      <c r="K273" s="2">
        <f t="shared" si="100"/>
        <v>-0.24883339951151898</v>
      </c>
    </row>
    <row r="274" spans="1:1023">
      <c r="A274" s="25">
        <v>2021</v>
      </c>
      <c r="B274" s="25">
        <f t="shared" ref="B274:C274" si="131">B234</f>
        <v>0.37903281348907686</v>
      </c>
      <c r="C274" s="25">
        <f t="shared" si="131"/>
        <v>-0.49638797275186003</v>
      </c>
      <c r="D274" s="25">
        <f t="shared" si="122"/>
        <v>-1.9134491988815214</v>
      </c>
      <c r="E274" s="25">
        <f t="shared" si="122"/>
        <v>0.97484871040326149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-1.8418610726408087</v>
      </c>
      <c r="I274" s="25">
        <f t="shared" si="122"/>
        <v>-2.9459045320166846</v>
      </c>
      <c r="K274" s="2">
        <f t="shared" si="100"/>
        <v>-0.23199018004713262</v>
      </c>
    </row>
    <row r="275" spans="1:1023">
      <c r="A275" s="25">
        <v>2022</v>
      </c>
      <c r="B275" s="25">
        <f t="shared" ref="B275:C275" si="132">B235</f>
        <v>0.37903281348907686</v>
      </c>
      <c r="C275" s="25">
        <f t="shared" si="132"/>
        <v>-0.78180546952938201</v>
      </c>
      <c r="D275" s="25">
        <f t="shared" ref="D275:I276" si="133">D235</f>
        <v>-1.9134491988815214</v>
      </c>
      <c r="E275" s="25">
        <f t="shared" si="133"/>
        <v>0.97484871040326149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-3.5335895490891178</v>
      </c>
      <c r="I275" s="25">
        <f t="shared" si="133"/>
        <v>-0.13317832423221904</v>
      </c>
      <c r="K275" s="2">
        <f t="shared" si="100"/>
        <v>-0.20615281967116988</v>
      </c>
    </row>
    <row r="276" spans="1:1023">
      <c r="A276" s="25">
        <v>2023</v>
      </c>
      <c r="B276" s="25">
        <f t="shared" ref="B276:C276" si="134">B236</f>
        <v>0.37903281348907686</v>
      </c>
      <c r="C276" s="25">
        <f t="shared" si="134"/>
        <v>-0.9794021980676666</v>
      </c>
      <c r="D276" s="25">
        <f t="shared" si="133"/>
        <v>-1.9134491988815214</v>
      </c>
      <c r="E276" s="25">
        <f t="shared" si="133"/>
        <v>0.97484871040326149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-2.7465670234197255</v>
      </c>
      <c r="I276" s="25">
        <f t="shared" si="133"/>
        <v>-2.9459045320166846</v>
      </c>
      <c r="K276" s="35">
        <f t="shared" si="100"/>
        <v>-0.2749005132597091</v>
      </c>
    </row>
    <row r="278" spans="1:1023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80" spans="1:1023" ht="37.75" customHeight="1">
      <c r="B280" s="36" t="s">
        <v>69</v>
      </c>
      <c r="C280" s="40" t="str">
        <f t="shared" ref="C280:C312" si="135">K244</f>
        <v>GMY-CHN  BRI</v>
      </c>
      <c r="D280" s="36" t="s">
        <v>89</v>
      </c>
    </row>
    <row r="281" spans="1:1023">
      <c r="B281" s="25">
        <v>1992</v>
      </c>
      <c r="C281" s="25">
        <f t="shared" si="135"/>
        <v>-0.22474023517186548</v>
      </c>
      <c r="D281" s="25" cm="1">
        <f t="array" ref="D281:D312">TREND(C281:C312,B281:B312)</f>
        <v>-0.12648904215437939</v>
      </c>
    </row>
    <row r="282" spans="1:1023">
      <c r="B282" s="25">
        <v>1993</v>
      </c>
      <c r="C282" s="25">
        <f t="shared" si="135"/>
        <v>-0.15510075042717142</v>
      </c>
      <c r="D282" s="25">
        <v>-0.12779808591180108</v>
      </c>
    </row>
    <row r="283" spans="1:1023">
      <c r="B283" s="25">
        <v>1994</v>
      </c>
      <c r="C283" s="25">
        <f t="shared" si="135"/>
        <v>-0.19907950174175409</v>
      </c>
      <c r="D283" s="25">
        <v>-0.12910712966922278</v>
      </c>
    </row>
    <row r="284" spans="1:1023">
      <c r="B284" s="25">
        <v>1995</v>
      </c>
      <c r="C284" s="25">
        <f t="shared" si="135"/>
        <v>-2.2272157892625283E-2</v>
      </c>
      <c r="D284" s="25">
        <v>-0.13041617342664402</v>
      </c>
    </row>
    <row r="285" spans="1:1023">
      <c r="B285" s="25">
        <v>1996</v>
      </c>
      <c r="C285" s="25">
        <f t="shared" si="135"/>
        <v>-0.20258100620604833</v>
      </c>
      <c r="D285" s="25">
        <v>-0.13172521718406571</v>
      </c>
    </row>
    <row r="286" spans="1:1023">
      <c r="B286" s="25">
        <v>1997</v>
      </c>
      <c r="C286" s="25">
        <f t="shared" si="135"/>
        <v>-0.22745869228792412</v>
      </c>
      <c r="D286" s="25">
        <v>-0.1330342609414874</v>
      </c>
    </row>
    <row r="287" spans="1:1023">
      <c r="B287" s="25">
        <v>1998</v>
      </c>
      <c r="C287" s="25">
        <f t="shared" si="135"/>
        <v>-0.18477492148672084</v>
      </c>
      <c r="D287" s="25">
        <v>-0.13434330469890909</v>
      </c>
    </row>
    <row r="288" spans="1:1023">
      <c r="B288" s="25">
        <v>1999</v>
      </c>
      <c r="C288" s="25">
        <f t="shared" si="135"/>
        <v>-3.6706156901658481E-2</v>
      </c>
      <c r="D288" s="25">
        <v>-0.13565234845633078</v>
      </c>
    </row>
    <row r="289" spans="2:4">
      <c r="B289" s="25">
        <v>2000</v>
      </c>
      <c r="C289" s="25">
        <f t="shared" si="135"/>
        <v>-0.19881622263734539</v>
      </c>
      <c r="D289" s="25">
        <v>-0.13696139221375248</v>
      </c>
    </row>
    <row r="290" spans="2:4">
      <c r="B290" s="25">
        <v>2001</v>
      </c>
      <c r="C290" s="25">
        <f t="shared" si="135"/>
        <v>-0.12384136177696711</v>
      </c>
      <c r="D290" s="25">
        <v>-0.13827043597117372</v>
      </c>
    </row>
    <row r="291" spans="2:4">
      <c r="B291" s="25">
        <v>2002</v>
      </c>
      <c r="C291" s="25">
        <f t="shared" si="135"/>
        <v>-2.5567920944837588E-2</v>
      </c>
      <c r="D291" s="25">
        <v>-0.13957947972859541</v>
      </c>
    </row>
    <row r="292" spans="2:4">
      <c r="B292" s="25">
        <v>2003</v>
      </c>
      <c r="C292" s="25">
        <f t="shared" si="135"/>
        <v>-0.14020528455206532</v>
      </c>
      <c r="D292" s="25">
        <v>-0.1408885234860171</v>
      </c>
    </row>
    <row r="293" spans="2:4">
      <c r="B293" s="25">
        <v>2004</v>
      </c>
      <c r="C293" s="25">
        <f t="shared" si="135"/>
        <v>-0.11271779123048292</v>
      </c>
      <c r="D293" s="25">
        <v>-0.14219756724343879</v>
      </c>
    </row>
    <row r="294" spans="2:4">
      <c r="B294" s="25">
        <v>2005</v>
      </c>
      <c r="C294" s="25">
        <f t="shared" si="135"/>
        <v>-0.10592726174819413</v>
      </c>
      <c r="D294" s="25">
        <v>-0.14350661100086048</v>
      </c>
    </row>
    <row r="295" spans="2:4">
      <c r="B295" s="25">
        <v>2006</v>
      </c>
      <c r="C295" s="25">
        <f t="shared" si="135"/>
        <v>-8.339759917778472E-2</v>
      </c>
      <c r="D295" s="25">
        <v>-0.14481565475828218</v>
      </c>
    </row>
    <row r="296" spans="2:4">
      <c r="B296" s="25">
        <v>2007</v>
      </c>
      <c r="C296" s="25">
        <f t="shared" si="135"/>
        <v>-2.3592224869343228E-2</v>
      </c>
      <c r="D296" s="25">
        <v>-0.14612469851570342</v>
      </c>
    </row>
    <row r="297" spans="2:4">
      <c r="B297" s="25">
        <v>2008</v>
      </c>
      <c r="C297" s="25">
        <f t="shared" si="135"/>
        <v>-0.11239982002223034</v>
      </c>
      <c r="D297" s="25">
        <v>-0.14743374227312511</v>
      </c>
    </row>
    <row r="298" spans="2:4">
      <c r="B298" s="25">
        <v>2009</v>
      </c>
      <c r="C298" s="25">
        <f t="shared" si="135"/>
        <v>-0.23160489299913758</v>
      </c>
      <c r="D298" s="25">
        <v>-0.1487427860305468</v>
      </c>
    </row>
    <row r="299" spans="2:4">
      <c r="B299" s="25">
        <v>2010</v>
      </c>
      <c r="C299" s="25">
        <f t="shared" si="135"/>
        <v>-0.13642052218135672</v>
      </c>
      <c r="D299" s="25">
        <v>-0.15005182978796849</v>
      </c>
    </row>
    <row r="300" spans="2:4">
      <c r="B300" s="25">
        <v>2011</v>
      </c>
      <c r="C300" s="25">
        <f t="shared" si="135"/>
        <v>-0.20580799858989129</v>
      </c>
      <c r="D300" s="25">
        <v>-0.15136087354539018</v>
      </c>
    </row>
    <row r="301" spans="2:4">
      <c r="B301" s="25">
        <v>2012</v>
      </c>
      <c r="C301" s="25">
        <f t="shared" si="135"/>
        <v>-5.7873607015787046E-2</v>
      </c>
      <c r="D301" s="25">
        <v>-0.15266991730281188</v>
      </c>
    </row>
    <row r="302" spans="2:4">
      <c r="B302" s="25">
        <v>2013</v>
      </c>
      <c r="C302" s="25">
        <f t="shared" si="135"/>
        <v>-0.2352430507156944</v>
      </c>
      <c r="D302" s="25">
        <v>-0.15397896106023357</v>
      </c>
    </row>
    <row r="303" spans="2:4">
      <c r="B303" s="25">
        <v>2014</v>
      </c>
      <c r="C303" s="25">
        <f t="shared" si="135"/>
        <v>-5.9504334911719116E-2</v>
      </c>
      <c r="D303" s="25">
        <v>-0.15528800481765481</v>
      </c>
    </row>
    <row r="304" spans="2:4">
      <c r="B304" s="25">
        <v>2015</v>
      </c>
      <c r="C304" s="25">
        <f t="shared" si="135"/>
        <v>-0.1559610569386361</v>
      </c>
      <c r="D304" s="25">
        <v>-0.1565970485750765</v>
      </c>
    </row>
    <row r="305" spans="2:4">
      <c r="B305" s="25">
        <v>2016</v>
      </c>
      <c r="C305" s="25">
        <f t="shared" si="135"/>
        <v>-7.602480058527096E-2</v>
      </c>
      <c r="D305" s="25">
        <v>-0.15790609233249819</v>
      </c>
    </row>
    <row r="306" spans="2:4">
      <c r="B306" s="25">
        <v>2017</v>
      </c>
      <c r="C306" s="25">
        <f t="shared" si="135"/>
        <v>-0.1233584464056888</v>
      </c>
      <c r="D306" s="25">
        <v>-0.15921513608991988</v>
      </c>
    </row>
    <row r="307" spans="2:4">
      <c r="B307" s="25">
        <v>2018</v>
      </c>
      <c r="C307" s="25">
        <f t="shared" si="135"/>
        <v>-0.11953758997721561</v>
      </c>
      <c r="D307" s="25">
        <v>-0.16052417984734157</v>
      </c>
    </row>
    <row r="308" spans="2:4">
      <c r="B308" s="25">
        <v>2019</v>
      </c>
      <c r="C308" s="25">
        <f t="shared" si="135"/>
        <v>-0.15454293073631323</v>
      </c>
      <c r="D308" s="25">
        <v>-0.16183322360476327</v>
      </c>
    </row>
    <row r="309" spans="2:4">
      <c r="B309" s="25">
        <v>2020</v>
      </c>
      <c r="C309" s="25">
        <f t="shared" si="135"/>
        <v>-0.24883339951151898</v>
      </c>
      <c r="D309" s="25">
        <v>-0.16314226736218451</v>
      </c>
    </row>
    <row r="310" spans="2:4">
      <c r="B310" s="25">
        <v>2021</v>
      </c>
      <c r="C310" s="25">
        <f t="shared" si="135"/>
        <v>-0.23199018004713262</v>
      </c>
      <c r="D310" s="25">
        <v>-0.1644513111196062</v>
      </c>
    </row>
    <row r="311" spans="2:4">
      <c r="B311" s="25">
        <v>2022</v>
      </c>
      <c r="C311" s="25">
        <f t="shared" si="135"/>
        <v>-0.20615281967116988</v>
      </c>
      <c r="D311" s="25">
        <v>-0.16576035487702789</v>
      </c>
    </row>
    <row r="312" spans="2:4">
      <c r="B312" s="25">
        <v>2023</v>
      </c>
      <c r="C312" s="25">
        <f t="shared" si="135"/>
        <v>-0.2749005132597091</v>
      </c>
      <c r="D312" s="25">
        <v>-0.16706939863444958</v>
      </c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EE45B-D2C9-4616-B769-01B118E9F7BE}">
  <dimension ref="A1:AMI312"/>
  <sheetViews>
    <sheetView zoomScale="85" zoomScaleNormal="85" workbookViewId="0">
      <selection sqref="A1:N1"/>
    </sheetView>
  </sheetViews>
  <sheetFormatPr baseColWidth="10" defaultColWidth="8.83203125" defaultRowHeight="14"/>
  <cols>
    <col min="1" max="1023" width="11.83203125" style="2" customWidth="1"/>
    <col min="1024" max="1024" width="11.83203125" customWidth="1"/>
  </cols>
  <sheetData>
    <row r="1" spans="1:1023" ht="51" customHeight="1">
      <c r="A1" s="72" t="s">
        <v>48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023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02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</row>
    <row r="4" spans="1:1023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023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023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023">
      <c r="A7" s="13">
        <v>1992</v>
      </c>
      <c r="B7" s="13">
        <v>0</v>
      </c>
      <c r="C7" s="13">
        <f>D7+E7-F7</f>
        <v>1008</v>
      </c>
      <c r="D7" s="68">
        <v>1008</v>
      </c>
      <c r="E7" s="68"/>
      <c r="F7" s="69">
        <v>0</v>
      </c>
      <c r="G7" s="43">
        <v>0</v>
      </c>
      <c r="H7" s="13">
        <v>0</v>
      </c>
      <c r="I7" s="13">
        <v>0</v>
      </c>
      <c r="J7" s="13">
        <v>0</v>
      </c>
      <c r="K7" s="14">
        <v>0.65492957699999998</v>
      </c>
      <c r="L7" s="13">
        <f t="shared" ref="L7:L38" si="0">M7+N7</f>
        <v>1</v>
      </c>
      <c r="M7" s="15">
        <v>1</v>
      </c>
      <c r="N7" s="15"/>
    </row>
    <row r="8" spans="1:1023">
      <c r="A8" s="13">
        <v>1993</v>
      </c>
      <c r="B8" s="13">
        <v>0</v>
      </c>
      <c r="C8" s="13">
        <f t="shared" ref="C8:C39" si="1">D8+E8-F8</f>
        <v>1011</v>
      </c>
      <c r="D8" s="68">
        <v>1011</v>
      </c>
      <c r="E8" s="68"/>
      <c r="F8" s="69">
        <v>0</v>
      </c>
      <c r="G8" s="43">
        <v>0</v>
      </c>
      <c r="H8" s="13">
        <v>0</v>
      </c>
      <c r="I8" s="13">
        <v>0</v>
      </c>
      <c r="J8" s="13">
        <v>0</v>
      </c>
      <c r="K8" s="14">
        <v>0.62903225799999996</v>
      </c>
      <c r="L8" s="13">
        <f t="shared" si="0"/>
        <v>0</v>
      </c>
      <c r="M8" s="15"/>
      <c r="N8" s="15"/>
    </row>
    <row r="9" spans="1:1023">
      <c r="A9" s="13">
        <v>1994</v>
      </c>
      <c r="B9" s="13">
        <v>0</v>
      </c>
      <c r="C9" s="13">
        <f t="shared" si="1"/>
        <v>72</v>
      </c>
      <c r="D9" s="68">
        <v>72</v>
      </c>
      <c r="E9" s="68"/>
      <c r="F9" s="69">
        <v>0</v>
      </c>
      <c r="G9" s="43">
        <v>0</v>
      </c>
      <c r="H9" s="13">
        <v>0</v>
      </c>
      <c r="I9" s="13">
        <v>0</v>
      </c>
      <c r="J9" s="13">
        <v>0</v>
      </c>
      <c r="K9" s="14">
        <v>0.696969697</v>
      </c>
      <c r="L9" s="13">
        <f t="shared" si="0"/>
        <v>1</v>
      </c>
      <c r="M9" s="15"/>
      <c r="N9" s="15">
        <v>1</v>
      </c>
    </row>
    <row r="10" spans="1:1023">
      <c r="A10" s="13">
        <v>1995</v>
      </c>
      <c r="B10" s="13">
        <v>0</v>
      </c>
      <c r="C10" s="13">
        <f t="shared" si="1"/>
        <v>497</v>
      </c>
      <c r="D10" s="68">
        <v>497</v>
      </c>
      <c r="E10" s="68"/>
      <c r="F10" s="69">
        <v>0</v>
      </c>
      <c r="G10" s="43">
        <v>0</v>
      </c>
      <c r="H10" s="13">
        <v>0</v>
      </c>
      <c r="I10" s="13">
        <v>0</v>
      </c>
      <c r="J10" s="13">
        <v>0</v>
      </c>
      <c r="K10" s="14">
        <v>0.67532467500000004</v>
      </c>
      <c r="L10" s="13">
        <f t="shared" si="0"/>
        <v>2</v>
      </c>
      <c r="M10" s="15">
        <v>1</v>
      </c>
      <c r="N10" s="15">
        <v>1</v>
      </c>
    </row>
    <row r="11" spans="1:1023">
      <c r="A11" s="13">
        <v>1996</v>
      </c>
      <c r="B11" s="13">
        <v>0</v>
      </c>
      <c r="C11" s="13">
        <f t="shared" si="1"/>
        <v>1239</v>
      </c>
      <c r="D11" s="68">
        <v>1239</v>
      </c>
      <c r="E11" s="68"/>
      <c r="F11" s="69">
        <v>0</v>
      </c>
      <c r="G11" s="43">
        <v>0</v>
      </c>
      <c r="H11" s="13">
        <v>0</v>
      </c>
      <c r="I11" s="13">
        <v>0</v>
      </c>
      <c r="J11" s="13">
        <v>0</v>
      </c>
      <c r="K11" s="14">
        <v>0.76</v>
      </c>
      <c r="L11" s="13">
        <f t="shared" si="0"/>
        <v>1</v>
      </c>
      <c r="M11" s="15">
        <v>1</v>
      </c>
      <c r="N11" s="15"/>
    </row>
    <row r="12" spans="1:1023">
      <c r="A12" s="13">
        <v>1997</v>
      </c>
      <c r="B12" s="13">
        <v>0</v>
      </c>
      <c r="C12" s="13">
        <f t="shared" si="1"/>
        <v>734</v>
      </c>
      <c r="D12" s="68">
        <v>734</v>
      </c>
      <c r="E12" s="68"/>
      <c r="F12" s="69">
        <v>0</v>
      </c>
      <c r="G12" s="43">
        <v>0</v>
      </c>
      <c r="H12" s="13">
        <v>0</v>
      </c>
      <c r="I12" s="13">
        <v>0</v>
      </c>
      <c r="J12" s="13">
        <v>0</v>
      </c>
      <c r="K12" s="14">
        <v>0.75342465800000002</v>
      </c>
      <c r="L12" s="13">
        <f t="shared" si="0"/>
        <v>2</v>
      </c>
      <c r="M12" s="15">
        <v>1</v>
      </c>
      <c r="N12" s="15">
        <v>1</v>
      </c>
    </row>
    <row r="13" spans="1:1023">
      <c r="A13" s="13">
        <v>1998</v>
      </c>
      <c r="B13" s="13">
        <v>0</v>
      </c>
      <c r="C13" s="13">
        <f t="shared" si="1"/>
        <v>153</v>
      </c>
      <c r="D13" s="68">
        <v>153</v>
      </c>
      <c r="E13" s="68"/>
      <c r="F13" s="69">
        <v>0</v>
      </c>
      <c r="G13" s="43">
        <v>0</v>
      </c>
      <c r="H13" s="13">
        <v>0</v>
      </c>
      <c r="I13" s="13">
        <v>0</v>
      </c>
      <c r="J13" s="13">
        <v>0</v>
      </c>
      <c r="K13" s="14">
        <v>0.80327868899999999</v>
      </c>
      <c r="L13" s="13">
        <f t="shared" si="0"/>
        <v>1</v>
      </c>
      <c r="M13" s="15"/>
      <c r="N13" s="15">
        <v>1</v>
      </c>
      <c r="P13"/>
    </row>
    <row r="14" spans="1:1023">
      <c r="A14" s="13">
        <v>1999</v>
      </c>
      <c r="B14" s="13">
        <v>0</v>
      </c>
      <c r="C14" s="13">
        <f t="shared" si="1"/>
        <v>1445</v>
      </c>
      <c r="D14" s="68">
        <v>1445</v>
      </c>
      <c r="E14" s="68"/>
      <c r="F14" s="69">
        <v>0</v>
      </c>
      <c r="G14" s="43">
        <v>0</v>
      </c>
      <c r="H14" s="13">
        <v>0</v>
      </c>
      <c r="I14" s="13">
        <v>0</v>
      </c>
      <c r="J14" s="13">
        <v>0</v>
      </c>
      <c r="K14" s="14">
        <v>0.79285714299999999</v>
      </c>
      <c r="L14" s="13">
        <f t="shared" si="0"/>
        <v>1</v>
      </c>
      <c r="M14" s="15">
        <v>1</v>
      </c>
      <c r="N14" s="15"/>
      <c r="P14"/>
    </row>
    <row r="15" spans="1:1023">
      <c r="A15" s="13">
        <v>2000</v>
      </c>
      <c r="B15" s="13">
        <v>0</v>
      </c>
      <c r="C15" s="13">
        <f t="shared" si="1"/>
        <v>2205</v>
      </c>
      <c r="D15" s="68">
        <v>2205</v>
      </c>
      <c r="E15" s="68"/>
      <c r="F15" s="69">
        <v>0</v>
      </c>
      <c r="G15" s="43">
        <v>0</v>
      </c>
      <c r="H15" s="13">
        <v>0</v>
      </c>
      <c r="I15" s="13">
        <v>0</v>
      </c>
      <c r="J15" s="13">
        <v>0</v>
      </c>
      <c r="K15" s="14">
        <v>0.88059701499999998</v>
      </c>
      <c r="L15" s="13">
        <f t="shared" si="0"/>
        <v>1</v>
      </c>
      <c r="M15" s="15">
        <v>1</v>
      </c>
      <c r="N15" s="15"/>
      <c r="P15"/>
    </row>
    <row r="16" spans="1:1023">
      <c r="A16" s="13">
        <v>2001</v>
      </c>
      <c r="B16" s="13">
        <v>0</v>
      </c>
      <c r="C16" s="13">
        <f t="shared" si="1"/>
        <v>2463</v>
      </c>
      <c r="D16" s="68">
        <v>2463</v>
      </c>
      <c r="E16" s="68"/>
      <c r="F16" s="69">
        <v>0</v>
      </c>
      <c r="G16" s="43">
        <v>0</v>
      </c>
      <c r="H16" s="13">
        <v>0</v>
      </c>
      <c r="I16" s="13">
        <v>0</v>
      </c>
      <c r="J16" s="13">
        <v>0</v>
      </c>
      <c r="K16" s="14">
        <v>0.88059701499999998</v>
      </c>
      <c r="L16" s="13">
        <f t="shared" si="0"/>
        <v>3</v>
      </c>
      <c r="M16" s="15">
        <v>2</v>
      </c>
      <c r="N16" s="15">
        <v>1</v>
      </c>
      <c r="P16"/>
    </row>
    <row r="17" spans="1:16">
      <c r="A17" s="13">
        <v>2002</v>
      </c>
      <c r="B17" s="13">
        <v>0</v>
      </c>
      <c r="C17" s="13">
        <f t="shared" si="1"/>
        <v>2509</v>
      </c>
      <c r="D17" s="68">
        <v>2509</v>
      </c>
      <c r="E17" s="68"/>
      <c r="F17" s="69">
        <v>0</v>
      </c>
      <c r="G17" s="43">
        <v>0</v>
      </c>
      <c r="H17" s="13">
        <v>0</v>
      </c>
      <c r="I17" s="13">
        <v>0</v>
      </c>
      <c r="J17" s="13">
        <v>0</v>
      </c>
      <c r="K17" s="14">
        <v>0.87671232899999996</v>
      </c>
      <c r="L17" s="13">
        <f t="shared" si="0"/>
        <v>2</v>
      </c>
      <c r="M17" s="15">
        <v>1</v>
      </c>
      <c r="N17" s="15">
        <v>1</v>
      </c>
      <c r="P17"/>
    </row>
    <row r="18" spans="1:16">
      <c r="A18" s="13">
        <v>2003</v>
      </c>
      <c r="B18" s="13">
        <v>0</v>
      </c>
      <c r="C18" s="13">
        <f t="shared" si="1"/>
        <v>2073</v>
      </c>
      <c r="D18" s="68">
        <v>2073</v>
      </c>
      <c r="E18" s="68"/>
      <c r="F18" s="69">
        <v>0</v>
      </c>
      <c r="G18" s="43">
        <v>0</v>
      </c>
      <c r="H18" s="13">
        <v>0</v>
      </c>
      <c r="I18" s="13">
        <v>0</v>
      </c>
      <c r="J18" s="13">
        <v>0</v>
      </c>
      <c r="K18" s="14">
        <v>0.84868421100000002</v>
      </c>
      <c r="L18" s="13">
        <f t="shared" si="0"/>
        <v>1</v>
      </c>
      <c r="M18" s="15"/>
      <c r="N18" s="15">
        <v>1</v>
      </c>
      <c r="P18"/>
    </row>
    <row r="19" spans="1:16">
      <c r="A19" s="13">
        <v>2004</v>
      </c>
      <c r="B19" s="13">
        <v>0</v>
      </c>
      <c r="C19" s="13">
        <f t="shared" si="1"/>
        <v>2893</v>
      </c>
      <c r="D19" s="68">
        <v>2893</v>
      </c>
      <c r="E19" s="68"/>
      <c r="F19" s="69">
        <v>0</v>
      </c>
      <c r="G19" s="43">
        <v>0</v>
      </c>
      <c r="H19" s="13">
        <v>0</v>
      </c>
      <c r="I19" s="13">
        <v>0</v>
      </c>
      <c r="J19" s="13">
        <v>0</v>
      </c>
      <c r="K19" s="14">
        <v>0.88194444400000005</v>
      </c>
      <c r="L19" s="13">
        <f t="shared" si="0"/>
        <v>0</v>
      </c>
      <c r="M19" s="15"/>
      <c r="N19" s="15"/>
      <c r="P19"/>
    </row>
    <row r="20" spans="1:16">
      <c r="A20" s="13">
        <v>2005</v>
      </c>
      <c r="B20" s="13">
        <v>0</v>
      </c>
      <c r="C20" s="13">
        <f t="shared" si="1"/>
        <v>3066</v>
      </c>
      <c r="D20" s="68">
        <v>3066</v>
      </c>
      <c r="E20" s="68"/>
      <c r="F20" s="69">
        <v>0</v>
      </c>
      <c r="G20" s="43">
        <v>0</v>
      </c>
      <c r="H20" s="13">
        <v>0</v>
      </c>
      <c r="I20" s="13">
        <v>0</v>
      </c>
      <c r="J20" s="13">
        <v>0</v>
      </c>
      <c r="K20" s="14">
        <v>0.875</v>
      </c>
      <c r="L20" s="13">
        <f t="shared" si="0"/>
        <v>2</v>
      </c>
      <c r="M20" s="15"/>
      <c r="N20" s="15">
        <v>2</v>
      </c>
      <c r="P20"/>
    </row>
    <row r="21" spans="1:16">
      <c r="A21" s="13">
        <v>2006</v>
      </c>
      <c r="B21" s="13">
        <v>0</v>
      </c>
      <c r="C21" s="13">
        <f t="shared" si="1"/>
        <v>2445</v>
      </c>
      <c r="D21" s="68">
        <v>2445</v>
      </c>
      <c r="E21" s="68"/>
      <c r="F21" s="69">
        <v>0</v>
      </c>
      <c r="G21" s="43">
        <v>0</v>
      </c>
      <c r="H21" s="13">
        <v>0</v>
      </c>
      <c r="I21" s="13">
        <v>0</v>
      </c>
      <c r="J21" s="13">
        <v>0</v>
      </c>
      <c r="K21" s="14">
        <v>0.91919191899999997</v>
      </c>
      <c r="L21" s="13">
        <f t="shared" si="0"/>
        <v>3</v>
      </c>
      <c r="M21" s="15">
        <v>2</v>
      </c>
      <c r="N21" s="15">
        <v>1</v>
      </c>
      <c r="P21"/>
    </row>
    <row r="22" spans="1:16">
      <c r="A22" s="13">
        <v>2007</v>
      </c>
      <c r="B22" s="13">
        <v>0</v>
      </c>
      <c r="C22" s="13">
        <f t="shared" si="1"/>
        <v>1360</v>
      </c>
      <c r="D22" s="68">
        <v>1360</v>
      </c>
      <c r="E22" s="68"/>
      <c r="F22" s="69">
        <v>0</v>
      </c>
      <c r="G22" s="43">
        <v>0</v>
      </c>
      <c r="H22" s="13">
        <v>0</v>
      </c>
      <c r="I22" s="13">
        <v>0</v>
      </c>
      <c r="J22" s="13">
        <v>0</v>
      </c>
      <c r="K22" s="14">
        <v>0.88311688300000002</v>
      </c>
      <c r="L22" s="13">
        <f t="shared" si="0"/>
        <v>2</v>
      </c>
      <c r="M22" s="15"/>
      <c r="N22" s="15">
        <v>2</v>
      </c>
      <c r="P22"/>
    </row>
    <row r="23" spans="1:16">
      <c r="A23" s="13">
        <v>2008</v>
      </c>
      <c r="B23" s="13">
        <v>0</v>
      </c>
      <c r="C23" s="13">
        <f t="shared" si="1"/>
        <v>1443</v>
      </c>
      <c r="D23" s="68">
        <v>1443</v>
      </c>
      <c r="E23" s="68"/>
      <c r="F23" s="69">
        <v>0</v>
      </c>
      <c r="G23" s="43">
        <v>0</v>
      </c>
      <c r="H23" s="13">
        <v>0</v>
      </c>
      <c r="I23" s="13">
        <v>0</v>
      </c>
      <c r="J23" s="13">
        <v>0</v>
      </c>
      <c r="K23" s="14">
        <v>0.88666666699999996</v>
      </c>
      <c r="L23" s="13">
        <f t="shared" si="0"/>
        <v>1</v>
      </c>
      <c r="M23" s="15">
        <v>1</v>
      </c>
      <c r="N23" s="15"/>
      <c r="P23"/>
    </row>
    <row r="24" spans="1:16">
      <c r="A24" s="13">
        <v>2009</v>
      </c>
      <c r="B24" s="13">
        <v>0</v>
      </c>
      <c r="C24" s="13">
        <f t="shared" si="1"/>
        <v>1093</v>
      </c>
      <c r="D24" s="68">
        <v>1093</v>
      </c>
      <c r="E24" s="68"/>
      <c r="F24" s="69">
        <v>0</v>
      </c>
      <c r="G24" s="43">
        <v>0</v>
      </c>
      <c r="H24" s="13">
        <v>0</v>
      </c>
      <c r="I24" s="13">
        <v>0</v>
      </c>
      <c r="J24" s="13">
        <v>0</v>
      </c>
      <c r="K24" s="14">
        <v>0.875</v>
      </c>
      <c r="L24" s="13">
        <f t="shared" si="0"/>
        <v>2</v>
      </c>
      <c r="M24" s="15">
        <v>1</v>
      </c>
      <c r="N24" s="15">
        <v>1</v>
      </c>
      <c r="P24"/>
    </row>
    <row r="25" spans="1:16">
      <c r="A25" s="13">
        <v>2010</v>
      </c>
      <c r="B25" s="13">
        <v>0</v>
      </c>
      <c r="C25" s="13">
        <f t="shared" si="1"/>
        <v>653</v>
      </c>
      <c r="D25" s="68">
        <v>653</v>
      </c>
      <c r="E25" s="68"/>
      <c r="F25" s="69">
        <v>0</v>
      </c>
      <c r="G25" s="43">
        <v>0</v>
      </c>
      <c r="H25" s="13">
        <v>0</v>
      </c>
      <c r="I25" s="13">
        <v>0</v>
      </c>
      <c r="J25" s="13">
        <v>0</v>
      </c>
      <c r="K25" s="14">
        <v>0.86619718300000004</v>
      </c>
      <c r="L25" s="13">
        <f t="shared" si="0"/>
        <v>1</v>
      </c>
      <c r="M25" s="15"/>
      <c r="N25" s="15">
        <v>1</v>
      </c>
      <c r="P25"/>
    </row>
    <row r="26" spans="1:16">
      <c r="A26" s="13">
        <v>2011</v>
      </c>
      <c r="B26" s="13">
        <v>0</v>
      </c>
      <c r="C26" s="13">
        <f t="shared" si="1"/>
        <v>741</v>
      </c>
      <c r="D26" s="68">
        <v>741</v>
      </c>
      <c r="E26" s="68"/>
      <c r="F26" s="69">
        <v>0</v>
      </c>
      <c r="G26" s="43">
        <v>0</v>
      </c>
      <c r="H26" s="13">
        <v>0</v>
      </c>
      <c r="I26" s="13">
        <v>0</v>
      </c>
      <c r="J26" s="13">
        <v>0</v>
      </c>
      <c r="K26" s="14">
        <v>0.89855072499999999</v>
      </c>
      <c r="L26" s="13">
        <f t="shared" si="0"/>
        <v>2</v>
      </c>
      <c r="M26" s="15">
        <v>1</v>
      </c>
      <c r="N26" s="15">
        <v>1</v>
      </c>
      <c r="P26"/>
    </row>
    <row r="27" spans="1:16">
      <c r="A27" s="13">
        <v>2012</v>
      </c>
      <c r="B27" s="13">
        <v>0</v>
      </c>
      <c r="C27" s="13">
        <f t="shared" si="1"/>
        <v>587</v>
      </c>
      <c r="D27" s="68">
        <v>587</v>
      </c>
      <c r="E27" s="68"/>
      <c r="F27" s="69">
        <v>0</v>
      </c>
      <c r="G27" s="43">
        <v>0</v>
      </c>
      <c r="H27" s="13">
        <v>0</v>
      </c>
      <c r="I27" s="13">
        <v>0</v>
      </c>
      <c r="J27" s="13">
        <v>0</v>
      </c>
      <c r="K27" s="14">
        <v>0.84027777800000003</v>
      </c>
      <c r="L27" s="13">
        <f t="shared" si="0"/>
        <v>2</v>
      </c>
      <c r="M27" s="15">
        <v>1</v>
      </c>
      <c r="N27" s="15">
        <v>1</v>
      </c>
      <c r="P27"/>
    </row>
    <row r="28" spans="1:16">
      <c r="A28" s="13">
        <v>2013</v>
      </c>
      <c r="B28" s="13">
        <v>0</v>
      </c>
      <c r="C28" s="13">
        <f t="shared" si="1"/>
        <v>631</v>
      </c>
      <c r="D28" s="68">
        <v>631</v>
      </c>
      <c r="E28" s="68"/>
      <c r="F28" s="69">
        <v>0</v>
      </c>
      <c r="G28" s="43">
        <v>0</v>
      </c>
      <c r="H28" s="13">
        <v>0</v>
      </c>
      <c r="I28" s="13">
        <v>0</v>
      </c>
      <c r="J28" s="13">
        <v>0</v>
      </c>
      <c r="K28" s="14">
        <v>0.8515625</v>
      </c>
      <c r="L28" s="13">
        <f t="shared" si="0"/>
        <v>2</v>
      </c>
      <c r="M28" s="15"/>
      <c r="N28" s="15">
        <v>2</v>
      </c>
      <c r="P28"/>
    </row>
    <row r="29" spans="1:16">
      <c r="A29" s="13">
        <v>2014</v>
      </c>
      <c r="B29" s="13">
        <v>0</v>
      </c>
      <c r="C29" s="13">
        <f t="shared" si="1"/>
        <v>561</v>
      </c>
      <c r="D29" s="68">
        <v>561</v>
      </c>
      <c r="E29" s="68"/>
      <c r="F29" s="69">
        <v>0</v>
      </c>
      <c r="G29" s="43">
        <v>0</v>
      </c>
      <c r="H29" s="13">
        <v>0</v>
      </c>
      <c r="I29" s="13">
        <v>0</v>
      </c>
      <c r="J29" s="13">
        <v>0</v>
      </c>
      <c r="K29" s="14">
        <v>0.81578947400000001</v>
      </c>
      <c r="L29" s="13">
        <f t="shared" si="0"/>
        <v>3</v>
      </c>
      <c r="M29" s="15">
        <v>2</v>
      </c>
      <c r="N29" s="15">
        <v>1</v>
      </c>
      <c r="P29"/>
    </row>
    <row r="30" spans="1:16">
      <c r="A30" s="13">
        <v>2015</v>
      </c>
      <c r="B30" s="13">
        <v>0</v>
      </c>
      <c r="C30" s="13">
        <f t="shared" si="1"/>
        <v>726</v>
      </c>
      <c r="D30" s="68">
        <v>726</v>
      </c>
      <c r="E30" s="68"/>
      <c r="F30" s="69">
        <v>0</v>
      </c>
      <c r="G30" s="43">
        <v>0</v>
      </c>
      <c r="H30" s="13">
        <v>0</v>
      </c>
      <c r="I30" s="13">
        <v>0</v>
      </c>
      <c r="J30" s="13">
        <v>0</v>
      </c>
      <c r="K30" s="14">
        <v>0.83766233800000001</v>
      </c>
      <c r="L30" s="13">
        <f t="shared" si="0"/>
        <v>3</v>
      </c>
      <c r="M30" s="15">
        <v>1</v>
      </c>
      <c r="N30" s="15">
        <v>2</v>
      </c>
      <c r="P30"/>
    </row>
    <row r="31" spans="1:16">
      <c r="A31" s="13">
        <v>2016</v>
      </c>
      <c r="B31" s="13">
        <v>0</v>
      </c>
      <c r="C31" s="13">
        <f t="shared" si="1"/>
        <v>742</v>
      </c>
      <c r="D31" s="68">
        <v>742</v>
      </c>
      <c r="E31" s="68"/>
      <c r="F31" s="69">
        <v>0</v>
      </c>
      <c r="G31" s="43">
        <v>0</v>
      </c>
      <c r="H31" s="13">
        <v>0</v>
      </c>
      <c r="I31" s="13">
        <v>0</v>
      </c>
      <c r="J31" s="13">
        <v>0</v>
      </c>
      <c r="K31" s="14">
        <v>0.80625000000000002</v>
      </c>
      <c r="L31" s="13">
        <f t="shared" si="0"/>
        <v>2</v>
      </c>
      <c r="M31" s="15">
        <v>2</v>
      </c>
      <c r="N31" s="15"/>
      <c r="P31"/>
    </row>
    <row r="32" spans="1:16">
      <c r="A32" s="13">
        <v>2017</v>
      </c>
      <c r="B32" s="13">
        <v>0</v>
      </c>
      <c r="C32" s="13">
        <f t="shared" si="1"/>
        <v>1210</v>
      </c>
      <c r="D32" s="68">
        <v>1210</v>
      </c>
      <c r="E32" s="68"/>
      <c r="F32" s="69">
        <v>0</v>
      </c>
      <c r="G32" s="43">
        <v>0</v>
      </c>
      <c r="H32" s="13">
        <v>0</v>
      </c>
      <c r="I32" s="13">
        <v>0</v>
      </c>
      <c r="J32" s="13">
        <v>0</v>
      </c>
      <c r="K32" s="14">
        <v>0.87765957400000005</v>
      </c>
      <c r="L32" s="13">
        <f t="shared" si="0"/>
        <v>3</v>
      </c>
      <c r="M32" s="15">
        <v>2</v>
      </c>
      <c r="N32" s="15">
        <v>1</v>
      </c>
      <c r="P32"/>
    </row>
    <row r="33" spans="1:1023">
      <c r="A33" s="13">
        <v>2018</v>
      </c>
      <c r="B33" s="13">
        <v>0</v>
      </c>
      <c r="C33" s="13">
        <f t="shared" si="1"/>
        <v>1666</v>
      </c>
      <c r="D33" s="68">
        <v>1656</v>
      </c>
      <c r="E33" s="68">
        <v>10</v>
      </c>
      <c r="F33" s="69">
        <v>0</v>
      </c>
      <c r="G33" s="43">
        <v>0</v>
      </c>
      <c r="H33" s="13">
        <v>0</v>
      </c>
      <c r="I33" s="13">
        <v>0</v>
      </c>
      <c r="J33" s="13">
        <v>0</v>
      </c>
      <c r="K33" s="14">
        <v>0.86057692299999999</v>
      </c>
      <c r="L33" s="13">
        <f t="shared" si="0"/>
        <v>2</v>
      </c>
      <c r="M33" s="15">
        <v>1</v>
      </c>
      <c r="N33" s="15">
        <v>1</v>
      </c>
      <c r="P33"/>
    </row>
    <row r="34" spans="1:1023">
      <c r="A34" s="13">
        <v>2019</v>
      </c>
      <c r="B34" s="13">
        <v>0</v>
      </c>
      <c r="C34" s="13">
        <f t="shared" si="1"/>
        <v>1080</v>
      </c>
      <c r="D34" s="68">
        <v>1075</v>
      </c>
      <c r="E34" s="68">
        <v>5</v>
      </c>
      <c r="F34" s="69">
        <v>0</v>
      </c>
      <c r="G34" s="43">
        <v>0</v>
      </c>
      <c r="H34" s="13">
        <v>0</v>
      </c>
      <c r="I34" s="13">
        <v>0</v>
      </c>
      <c r="J34" s="13">
        <v>0</v>
      </c>
      <c r="K34" s="14">
        <v>0.875</v>
      </c>
      <c r="L34" s="13">
        <f t="shared" si="0"/>
        <v>2</v>
      </c>
      <c r="M34" s="15">
        <v>1</v>
      </c>
      <c r="N34" s="15">
        <v>1</v>
      </c>
      <c r="P34"/>
    </row>
    <row r="35" spans="1:1023">
      <c r="A35" s="13">
        <v>2020</v>
      </c>
      <c r="B35" s="13">
        <v>0</v>
      </c>
      <c r="C35" s="13">
        <f t="shared" si="1"/>
        <v>1.5</v>
      </c>
      <c r="D35" s="68">
        <v>547</v>
      </c>
      <c r="E35" s="68"/>
      <c r="F35" s="69">
        <v>545.5</v>
      </c>
      <c r="G35" s="43">
        <v>0</v>
      </c>
      <c r="H35" s="13">
        <v>0</v>
      </c>
      <c r="I35" s="13">
        <v>0</v>
      </c>
      <c r="J35" s="13">
        <v>0</v>
      </c>
      <c r="K35" s="14">
        <v>0.87244898000000004</v>
      </c>
      <c r="L35" s="13">
        <f t="shared" si="0"/>
        <v>0</v>
      </c>
      <c r="M35" s="15"/>
      <c r="N35" s="15"/>
      <c r="P35"/>
    </row>
    <row r="36" spans="1:1023">
      <c r="A36" s="13">
        <v>2021</v>
      </c>
      <c r="B36" s="13">
        <v>0</v>
      </c>
      <c r="C36" s="13">
        <f t="shared" si="1"/>
        <v>472</v>
      </c>
      <c r="D36" s="68">
        <v>467</v>
      </c>
      <c r="E36" s="68">
        <v>5</v>
      </c>
      <c r="F36" s="69">
        <v>0</v>
      </c>
      <c r="G36" s="43">
        <v>0</v>
      </c>
      <c r="H36" s="13">
        <v>0</v>
      </c>
      <c r="I36" s="13">
        <v>0</v>
      </c>
      <c r="J36" s="13">
        <v>0</v>
      </c>
      <c r="K36" s="14">
        <v>0.84883720900000004</v>
      </c>
      <c r="L36" s="13">
        <f t="shared" si="0"/>
        <v>0</v>
      </c>
      <c r="M36" s="15"/>
      <c r="N36" s="15"/>
      <c r="P36"/>
    </row>
    <row r="37" spans="1:1023">
      <c r="A37" s="13">
        <v>2022</v>
      </c>
      <c r="B37" s="13">
        <v>0</v>
      </c>
      <c r="C37" s="13">
        <f t="shared" si="1"/>
        <v>504</v>
      </c>
      <c r="D37" s="68">
        <v>499</v>
      </c>
      <c r="E37" s="68">
        <v>5</v>
      </c>
      <c r="F37" s="69">
        <v>0</v>
      </c>
      <c r="G37" s="43">
        <v>0</v>
      </c>
      <c r="H37" s="13">
        <v>0</v>
      </c>
      <c r="I37" s="13">
        <v>0</v>
      </c>
      <c r="J37" s="13">
        <v>0</v>
      </c>
      <c r="K37" s="14">
        <v>0.8125</v>
      </c>
      <c r="L37" s="13">
        <f t="shared" si="0"/>
        <v>1</v>
      </c>
      <c r="M37" s="15">
        <v>1</v>
      </c>
      <c r="N37" s="15"/>
      <c r="P37"/>
    </row>
    <row r="38" spans="1:1023">
      <c r="A38" s="13">
        <v>2023</v>
      </c>
      <c r="B38" s="13">
        <v>0</v>
      </c>
      <c r="C38" s="13">
        <f t="shared" si="1"/>
        <v>333</v>
      </c>
      <c r="D38" s="68">
        <v>327</v>
      </c>
      <c r="E38" s="68">
        <v>6</v>
      </c>
      <c r="F38" s="69">
        <v>0</v>
      </c>
      <c r="G38" s="43">
        <v>0</v>
      </c>
      <c r="H38" s="13">
        <v>0</v>
      </c>
      <c r="I38" s="13">
        <v>0</v>
      </c>
      <c r="J38" s="13">
        <v>0</v>
      </c>
      <c r="K38" s="14">
        <v>0.78160919500000003</v>
      </c>
      <c r="L38" s="13">
        <f t="shared" si="0"/>
        <v>2</v>
      </c>
      <c r="M38" s="15">
        <v>1</v>
      </c>
      <c r="N38" s="15">
        <v>1</v>
      </c>
      <c r="P38"/>
    </row>
    <row r="39" spans="1:1023">
      <c r="A39" s="13">
        <v>2024</v>
      </c>
      <c r="B39" s="16"/>
      <c r="C39" s="13">
        <f t="shared" si="1"/>
        <v>30</v>
      </c>
      <c r="D39" s="68">
        <v>30</v>
      </c>
      <c r="E39" s="68"/>
      <c r="F39" s="17"/>
      <c r="G39" s="43">
        <v>0</v>
      </c>
      <c r="H39" s="17"/>
      <c r="I39" s="13">
        <v>0</v>
      </c>
      <c r="J39" s="13">
        <v>0</v>
      </c>
      <c r="K39" s="16"/>
      <c r="L39" s="16"/>
      <c r="M39" s="18"/>
      <c r="N39" s="18"/>
    </row>
    <row r="40" spans="1:1023">
      <c r="A40" s="13">
        <v>2025</v>
      </c>
      <c r="B40" s="16"/>
      <c r="C40" s="17"/>
      <c r="D40" s="17"/>
      <c r="E40" s="17"/>
      <c r="F40" s="17"/>
      <c r="G40" s="43">
        <v>0</v>
      </c>
      <c r="H40" s="17"/>
      <c r="I40" s="13">
        <v>0</v>
      </c>
      <c r="J40" s="13">
        <v>0</v>
      </c>
      <c r="K40" s="16"/>
      <c r="L40" s="16"/>
      <c r="M40" s="18"/>
      <c r="N40" s="18"/>
    </row>
    <row r="45" spans="1:1023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3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</row>
    <row r="47" spans="1:1023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</row>
    <row r="48" spans="1:1023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</row>
    <row r="49" spans="1:9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</row>
    <row r="50" spans="1:9">
      <c r="A50" s="13">
        <v>1992</v>
      </c>
      <c r="B50" s="13">
        <f>B7</f>
        <v>0</v>
      </c>
      <c r="C50" s="13">
        <f>C7</f>
        <v>1008</v>
      </c>
      <c r="D50" s="13">
        <f t="shared" ref="D50:D81" si="2">G7</f>
        <v>0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0.65492957699999998</v>
      </c>
      <c r="I50" s="13">
        <f t="shared" ref="I50:I81" si="7">L7</f>
        <v>1</v>
      </c>
    </row>
    <row r="51" spans="1:9">
      <c r="A51" s="13">
        <v>1993</v>
      </c>
      <c r="B51" s="13">
        <f t="shared" ref="B51:C66" si="8">B8</f>
        <v>0</v>
      </c>
      <c r="C51" s="13">
        <f t="shared" si="8"/>
        <v>1011</v>
      </c>
      <c r="D51" s="13">
        <f t="shared" si="2"/>
        <v>0</v>
      </c>
      <c r="E51" s="13">
        <f t="shared" si="3"/>
        <v>0</v>
      </c>
      <c r="F51" s="13">
        <f t="shared" si="4"/>
        <v>0</v>
      </c>
      <c r="G51" s="13">
        <f t="shared" si="5"/>
        <v>0</v>
      </c>
      <c r="H51" s="13">
        <f t="shared" si="6"/>
        <v>0.62903225799999996</v>
      </c>
      <c r="I51" s="13">
        <f t="shared" si="7"/>
        <v>0</v>
      </c>
    </row>
    <row r="52" spans="1:9">
      <c r="A52" s="13">
        <v>1994</v>
      </c>
      <c r="B52" s="13">
        <f t="shared" si="8"/>
        <v>0</v>
      </c>
      <c r="C52" s="13">
        <f t="shared" si="8"/>
        <v>72</v>
      </c>
      <c r="D52" s="13">
        <f t="shared" si="2"/>
        <v>0</v>
      </c>
      <c r="E52" s="13">
        <f t="shared" si="3"/>
        <v>0</v>
      </c>
      <c r="F52" s="13">
        <f t="shared" si="4"/>
        <v>0</v>
      </c>
      <c r="G52" s="13">
        <f t="shared" si="5"/>
        <v>0</v>
      </c>
      <c r="H52" s="13">
        <f t="shared" si="6"/>
        <v>0.696969697</v>
      </c>
      <c r="I52" s="13">
        <f t="shared" si="7"/>
        <v>1</v>
      </c>
    </row>
    <row r="53" spans="1:9">
      <c r="A53" s="13">
        <v>1995</v>
      </c>
      <c r="B53" s="13">
        <f t="shared" si="8"/>
        <v>0</v>
      </c>
      <c r="C53" s="13">
        <f t="shared" si="8"/>
        <v>497</v>
      </c>
      <c r="D53" s="13">
        <f t="shared" si="2"/>
        <v>0</v>
      </c>
      <c r="E53" s="13">
        <f t="shared" si="3"/>
        <v>0</v>
      </c>
      <c r="F53" s="13">
        <f t="shared" si="4"/>
        <v>0</v>
      </c>
      <c r="G53" s="13">
        <f t="shared" si="5"/>
        <v>0</v>
      </c>
      <c r="H53" s="13">
        <f t="shared" si="6"/>
        <v>0.67532467500000004</v>
      </c>
      <c r="I53" s="13">
        <f t="shared" si="7"/>
        <v>2</v>
      </c>
    </row>
    <row r="54" spans="1:9">
      <c r="A54" s="13">
        <v>1996</v>
      </c>
      <c r="B54" s="13">
        <f t="shared" si="8"/>
        <v>0</v>
      </c>
      <c r="C54" s="13">
        <f t="shared" si="8"/>
        <v>1239</v>
      </c>
      <c r="D54" s="13">
        <f t="shared" si="2"/>
        <v>0</v>
      </c>
      <c r="E54" s="13">
        <f t="shared" si="3"/>
        <v>0</v>
      </c>
      <c r="F54" s="13">
        <f t="shared" si="4"/>
        <v>0</v>
      </c>
      <c r="G54" s="13">
        <f t="shared" si="5"/>
        <v>0</v>
      </c>
      <c r="H54" s="13">
        <f t="shared" si="6"/>
        <v>0.76</v>
      </c>
      <c r="I54" s="13">
        <f t="shared" si="7"/>
        <v>1</v>
      </c>
    </row>
    <row r="55" spans="1:9">
      <c r="A55" s="13">
        <v>1997</v>
      </c>
      <c r="B55" s="13">
        <f t="shared" si="8"/>
        <v>0</v>
      </c>
      <c r="C55" s="13">
        <f t="shared" si="8"/>
        <v>734</v>
      </c>
      <c r="D55" s="13">
        <f t="shared" si="2"/>
        <v>0</v>
      </c>
      <c r="E55" s="13">
        <f t="shared" si="3"/>
        <v>0</v>
      </c>
      <c r="F55" s="13">
        <f t="shared" si="4"/>
        <v>0</v>
      </c>
      <c r="G55" s="13">
        <f t="shared" si="5"/>
        <v>0</v>
      </c>
      <c r="H55" s="13">
        <f t="shared" si="6"/>
        <v>0.75342465800000002</v>
      </c>
      <c r="I55" s="13">
        <f t="shared" si="7"/>
        <v>2</v>
      </c>
    </row>
    <row r="56" spans="1:9">
      <c r="A56" s="13">
        <v>1998</v>
      </c>
      <c r="B56" s="13">
        <f t="shared" si="8"/>
        <v>0</v>
      </c>
      <c r="C56" s="13">
        <f t="shared" si="8"/>
        <v>153</v>
      </c>
      <c r="D56" s="13">
        <f t="shared" si="2"/>
        <v>0</v>
      </c>
      <c r="E56" s="13">
        <f t="shared" si="3"/>
        <v>0</v>
      </c>
      <c r="F56" s="13">
        <f t="shared" si="4"/>
        <v>0</v>
      </c>
      <c r="G56" s="13">
        <f t="shared" si="5"/>
        <v>0</v>
      </c>
      <c r="H56" s="13">
        <f t="shared" si="6"/>
        <v>0.80327868899999999</v>
      </c>
      <c r="I56" s="13">
        <f t="shared" si="7"/>
        <v>1</v>
      </c>
    </row>
    <row r="57" spans="1:9">
      <c r="A57" s="13">
        <v>1999</v>
      </c>
      <c r="B57" s="13">
        <f t="shared" si="8"/>
        <v>0</v>
      </c>
      <c r="C57" s="13">
        <f t="shared" si="8"/>
        <v>1445</v>
      </c>
      <c r="D57" s="13">
        <f t="shared" si="2"/>
        <v>0</v>
      </c>
      <c r="E57" s="13">
        <f t="shared" si="3"/>
        <v>0</v>
      </c>
      <c r="F57" s="13">
        <f t="shared" si="4"/>
        <v>0</v>
      </c>
      <c r="G57" s="13">
        <f t="shared" si="5"/>
        <v>0</v>
      </c>
      <c r="H57" s="13">
        <f t="shared" si="6"/>
        <v>0.79285714299999999</v>
      </c>
      <c r="I57" s="13">
        <f t="shared" si="7"/>
        <v>1</v>
      </c>
    </row>
    <row r="58" spans="1:9">
      <c r="A58" s="13">
        <v>2000</v>
      </c>
      <c r="B58" s="13">
        <f t="shared" si="8"/>
        <v>0</v>
      </c>
      <c r="C58" s="13">
        <f t="shared" si="8"/>
        <v>2205</v>
      </c>
      <c r="D58" s="13">
        <f t="shared" si="2"/>
        <v>0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0.88059701499999998</v>
      </c>
      <c r="I58" s="13">
        <f t="shared" si="7"/>
        <v>1</v>
      </c>
    </row>
    <row r="59" spans="1:9">
      <c r="A59" s="13">
        <v>2001</v>
      </c>
      <c r="B59" s="13">
        <f t="shared" si="8"/>
        <v>0</v>
      </c>
      <c r="C59" s="13">
        <f t="shared" si="8"/>
        <v>2463</v>
      </c>
      <c r="D59" s="13">
        <f t="shared" si="2"/>
        <v>0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0.88059701499999998</v>
      </c>
      <c r="I59" s="13">
        <f t="shared" si="7"/>
        <v>3</v>
      </c>
    </row>
    <row r="60" spans="1:9">
      <c r="A60" s="13">
        <v>2002</v>
      </c>
      <c r="B60" s="13">
        <f t="shared" si="8"/>
        <v>0</v>
      </c>
      <c r="C60" s="13">
        <f t="shared" si="8"/>
        <v>2509</v>
      </c>
      <c r="D60" s="13">
        <f t="shared" si="2"/>
        <v>0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0.87671232899999996</v>
      </c>
      <c r="I60" s="13">
        <f t="shared" si="7"/>
        <v>2</v>
      </c>
    </row>
    <row r="61" spans="1:9">
      <c r="A61" s="13">
        <v>2003</v>
      </c>
      <c r="B61" s="13">
        <f t="shared" si="8"/>
        <v>0</v>
      </c>
      <c r="C61" s="13">
        <f t="shared" si="8"/>
        <v>2073</v>
      </c>
      <c r="D61" s="13">
        <f t="shared" si="2"/>
        <v>0</v>
      </c>
      <c r="E61" s="13">
        <f t="shared" si="3"/>
        <v>0</v>
      </c>
      <c r="F61" s="13">
        <f t="shared" si="4"/>
        <v>0</v>
      </c>
      <c r="G61" s="13">
        <f t="shared" si="5"/>
        <v>0</v>
      </c>
      <c r="H61" s="13">
        <f t="shared" si="6"/>
        <v>0.84868421100000002</v>
      </c>
      <c r="I61" s="13">
        <f t="shared" si="7"/>
        <v>1</v>
      </c>
    </row>
    <row r="62" spans="1:9">
      <c r="A62" s="13">
        <v>2004</v>
      </c>
      <c r="B62" s="13">
        <f t="shared" si="8"/>
        <v>0</v>
      </c>
      <c r="C62" s="13">
        <f t="shared" si="8"/>
        <v>2893</v>
      </c>
      <c r="D62" s="13">
        <f t="shared" si="2"/>
        <v>0</v>
      </c>
      <c r="E62" s="13">
        <f t="shared" si="3"/>
        <v>0</v>
      </c>
      <c r="F62" s="13">
        <f t="shared" si="4"/>
        <v>0</v>
      </c>
      <c r="G62" s="13">
        <f t="shared" si="5"/>
        <v>0</v>
      </c>
      <c r="H62" s="13">
        <f t="shared" si="6"/>
        <v>0.88194444400000005</v>
      </c>
      <c r="I62" s="13">
        <f t="shared" si="7"/>
        <v>0</v>
      </c>
    </row>
    <row r="63" spans="1:9">
      <c r="A63" s="13">
        <v>2005</v>
      </c>
      <c r="B63" s="13">
        <f t="shared" si="8"/>
        <v>0</v>
      </c>
      <c r="C63" s="13">
        <f t="shared" si="8"/>
        <v>3066</v>
      </c>
      <c r="D63" s="13">
        <f t="shared" si="2"/>
        <v>0</v>
      </c>
      <c r="E63" s="13">
        <f t="shared" si="3"/>
        <v>0</v>
      </c>
      <c r="F63" s="13">
        <f t="shared" si="4"/>
        <v>0</v>
      </c>
      <c r="G63" s="13">
        <f t="shared" si="5"/>
        <v>0</v>
      </c>
      <c r="H63" s="13">
        <f t="shared" si="6"/>
        <v>0.875</v>
      </c>
      <c r="I63" s="13">
        <f t="shared" si="7"/>
        <v>2</v>
      </c>
    </row>
    <row r="64" spans="1:9">
      <c r="A64" s="13">
        <v>2006</v>
      </c>
      <c r="B64" s="13">
        <f t="shared" si="8"/>
        <v>0</v>
      </c>
      <c r="C64" s="13">
        <f t="shared" si="8"/>
        <v>2445</v>
      </c>
      <c r="D64" s="13">
        <f t="shared" si="2"/>
        <v>0</v>
      </c>
      <c r="E64" s="13">
        <f t="shared" si="3"/>
        <v>0</v>
      </c>
      <c r="F64" s="13">
        <f t="shared" si="4"/>
        <v>0</v>
      </c>
      <c r="G64" s="13">
        <f t="shared" si="5"/>
        <v>0</v>
      </c>
      <c r="H64" s="13">
        <f t="shared" si="6"/>
        <v>0.91919191899999997</v>
      </c>
      <c r="I64" s="13">
        <f t="shared" si="7"/>
        <v>3</v>
      </c>
    </row>
    <row r="65" spans="1:9">
      <c r="A65" s="13">
        <v>2007</v>
      </c>
      <c r="B65" s="13">
        <f t="shared" si="8"/>
        <v>0</v>
      </c>
      <c r="C65" s="13">
        <f t="shared" si="8"/>
        <v>1360</v>
      </c>
      <c r="D65" s="13">
        <f t="shared" si="2"/>
        <v>0</v>
      </c>
      <c r="E65" s="13">
        <f t="shared" si="3"/>
        <v>0</v>
      </c>
      <c r="F65" s="13">
        <f t="shared" si="4"/>
        <v>0</v>
      </c>
      <c r="G65" s="13">
        <f t="shared" si="5"/>
        <v>0</v>
      </c>
      <c r="H65" s="13">
        <f t="shared" si="6"/>
        <v>0.88311688300000002</v>
      </c>
      <c r="I65" s="13">
        <f t="shared" si="7"/>
        <v>2</v>
      </c>
    </row>
    <row r="66" spans="1:9">
      <c r="A66" s="13">
        <v>2008</v>
      </c>
      <c r="B66" s="13">
        <f t="shared" si="8"/>
        <v>0</v>
      </c>
      <c r="C66" s="13">
        <f t="shared" si="8"/>
        <v>1443</v>
      </c>
      <c r="D66" s="13">
        <f t="shared" si="2"/>
        <v>0</v>
      </c>
      <c r="E66" s="13">
        <f t="shared" si="3"/>
        <v>0</v>
      </c>
      <c r="F66" s="13">
        <f t="shared" si="4"/>
        <v>0</v>
      </c>
      <c r="G66" s="13">
        <f t="shared" si="5"/>
        <v>0</v>
      </c>
      <c r="H66" s="13">
        <f t="shared" si="6"/>
        <v>0.88666666699999996</v>
      </c>
      <c r="I66" s="13">
        <f t="shared" si="7"/>
        <v>1</v>
      </c>
    </row>
    <row r="67" spans="1:9">
      <c r="A67" s="13">
        <v>2009</v>
      </c>
      <c r="B67" s="13">
        <f t="shared" ref="B67:C81" si="9">B24</f>
        <v>0</v>
      </c>
      <c r="C67" s="13">
        <f t="shared" si="9"/>
        <v>1093</v>
      </c>
      <c r="D67" s="13">
        <f t="shared" si="2"/>
        <v>0</v>
      </c>
      <c r="E67" s="13">
        <f t="shared" si="3"/>
        <v>0</v>
      </c>
      <c r="F67" s="13">
        <f t="shared" si="4"/>
        <v>0</v>
      </c>
      <c r="G67" s="13">
        <f t="shared" si="5"/>
        <v>0</v>
      </c>
      <c r="H67" s="13">
        <f t="shared" si="6"/>
        <v>0.875</v>
      </c>
      <c r="I67" s="13">
        <f t="shared" si="7"/>
        <v>2</v>
      </c>
    </row>
    <row r="68" spans="1:9">
      <c r="A68" s="13">
        <v>2010</v>
      </c>
      <c r="B68" s="13">
        <f t="shared" si="9"/>
        <v>0</v>
      </c>
      <c r="C68" s="13">
        <f t="shared" si="9"/>
        <v>653</v>
      </c>
      <c r="D68" s="13">
        <f t="shared" si="2"/>
        <v>0</v>
      </c>
      <c r="E68" s="13">
        <f t="shared" si="3"/>
        <v>0</v>
      </c>
      <c r="F68" s="13">
        <f t="shared" si="4"/>
        <v>0</v>
      </c>
      <c r="G68" s="13">
        <f t="shared" si="5"/>
        <v>0</v>
      </c>
      <c r="H68" s="13">
        <f t="shared" si="6"/>
        <v>0.86619718300000004</v>
      </c>
      <c r="I68" s="13">
        <f t="shared" si="7"/>
        <v>1</v>
      </c>
    </row>
    <row r="69" spans="1:9">
      <c r="A69" s="13">
        <v>2011</v>
      </c>
      <c r="B69" s="13">
        <f t="shared" si="9"/>
        <v>0</v>
      </c>
      <c r="C69" s="13">
        <f t="shared" si="9"/>
        <v>741</v>
      </c>
      <c r="D69" s="13">
        <f t="shared" si="2"/>
        <v>0</v>
      </c>
      <c r="E69" s="13">
        <f t="shared" si="3"/>
        <v>0</v>
      </c>
      <c r="F69" s="13">
        <f t="shared" si="4"/>
        <v>0</v>
      </c>
      <c r="G69" s="13">
        <f t="shared" si="5"/>
        <v>0</v>
      </c>
      <c r="H69" s="13">
        <f t="shared" si="6"/>
        <v>0.89855072499999999</v>
      </c>
      <c r="I69" s="13">
        <f t="shared" si="7"/>
        <v>2</v>
      </c>
    </row>
    <row r="70" spans="1:9">
      <c r="A70" s="13">
        <v>2012</v>
      </c>
      <c r="B70" s="13">
        <f t="shared" si="9"/>
        <v>0</v>
      </c>
      <c r="C70" s="13">
        <f t="shared" si="9"/>
        <v>587</v>
      </c>
      <c r="D70" s="13">
        <f t="shared" si="2"/>
        <v>0</v>
      </c>
      <c r="E70" s="13">
        <f t="shared" si="3"/>
        <v>0</v>
      </c>
      <c r="F70" s="13">
        <f t="shared" si="4"/>
        <v>0</v>
      </c>
      <c r="G70" s="13">
        <f t="shared" si="5"/>
        <v>0</v>
      </c>
      <c r="H70" s="13">
        <f t="shared" si="6"/>
        <v>0.84027777800000003</v>
      </c>
      <c r="I70" s="13">
        <f t="shared" si="7"/>
        <v>2</v>
      </c>
    </row>
    <row r="71" spans="1:9">
      <c r="A71" s="13">
        <v>2013</v>
      </c>
      <c r="B71" s="13">
        <f t="shared" si="9"/>
        <v>0</v>
      </c>
      <c r="C71" s="13">
        <f t="shared" si="9"/>
        <v>631</v>
      </c>
      <c r="D71" s="13">
        <f t="shared" si="2"/>
        <v>0</v>
      </c>
      <c r="E71" s="13">
        <f t="shared" si="3"/>
        <v>0</v>
      </c>
      <c r="F71" s="13">
        <f t="shared" si="4"/>
        <v>0</v>
      </c>
      <c r="G71" s="13">
        <f t="shared" si="5"/>
        <v>0</v>
      </c>
      <c r="H71" s="13">
        <f t="shared" si="6"/>
        <v>0.8515625</v>
      </c>
      <c r="I71" s="13">
        <f t="shared" si="7"/>
        <v>2</v>
      </c>
    </row>
    <row r="72" spans="1:9">
      <c r="A72" s="13">
        <v>2014</v>
      </c>
      <c r="B72" s="13">
        <f t="shared" si="9"/>
        <v>0</v>
      </c>
      <c r="C72" s="13">
        <f t="shared" si="9"/>
        <v>561</v>
      </c>
      <c r="D72" s="13">
        <f t="shared" si="2"/>
        <v>0</v>
      </c>
      <c r="E72" s="13">
        <f t="shared" si="3"/>
        <v>0</v>
      </c>
      <c r="F72" s="13">
        <f t="shared" si="4"/>
        <v>0</v>
      </c>
      <c r="G72" s="13">
        <f t="shared" si="5"/>
        <v>0</v>
      </c>
      <c r="H72" s="13">
        <f t="shared" si="6"/>
        <v>0.81578947400000001</v>
      </c>
      <c r="I72" s="13">
        <f t="shared" si="7"/>
        <v>3</v>
      </c>
    </row>
    <row r="73" spans="1:9">
      <c r="A73" s="13">
        <v>2015</v>
      </c>
      <c r="B73" s="13">
        <f t="shared" si="9"/>
        <v>0</v>
      </c>
      <c r="C73" s="13">
        <f t="shared" si="9"/>
        <v>726</v>
      </c>
      <c r="D73" s="13">
        <f t="shared" si="2"/>
        <v>0</v>
      </c>
      <c r="E73" s="13">
        <f t="shared" si="3"/>
        <v>0</v>
      </c>
      <c r="F73" s="13">
        <f t="shared" si="4"/>
        <v>0</v>
      </c>
      <c r="G73" s="13">
        <f t="shared" si="5"/>
        <v>0</v>
      </c>
      <c r="H73" s="13">
        <f t="shared" si="6"/>
        <v>0.83766233800000001</v>
      </c>
      <c r="I73" s="13">
        <f t="shared" si="7"/>
        <v>3</v>
      </c>
    </row>
    <row r="74" spans="1:9">
      <c r="A74" s="13">
        <v>2016</v>
      </c>
      <c r="B74" s="13">
        <f t="shared" si="9"/>
        <v>0</v>
      </c>
      <c r="C74" s="13">
        <f t="shared" si="9"/>
        <v>742</v>
      </c>
      <c r="D74" s="13">
        <f t="shared" si="2"/>
        <v>0</v>
      </c>
      <c r="E74" s="13">
        <f t="shared" si="3"/>
        <v>0</v>
      </c>
      <c r="F74" s="13">
        <f t="shared" si="4"/>
        <v>0</v>
      </c>
      <c r="G74" s="13">
        <f t="shared" si="5"/>
        <v>0</v>
      </c>
      <c r="H74" s="13">
        <f t="shared" si="6"/>
        <v>0.80625000000000002</v>
      </c>
      <c r="I74" s="13">
        <f t="shared" si="7"/>
        <v>2</v>
      </c>
    </row>
    <row r="75" spans="1:9">
      <c r="A75" s="13">
        <v>2017</v>
      </c>
      <c r="B75" s="13">
        <f t="shared" si="9"/>
        <v>0</v>
      </c>
      <c r="C75" s="13">
        <f t="shared" si="9"/>
        <v>1210</v>
      </c>
      <c r="D75" s="13">
        <f t="shared" si="2"/>
        <v>0</v>
      </c>
      <c r="E75" s="13">
        <f t="shared" si="3"/>
        <v>0</v>
      </c>
      <c r="F75" s="13">
        <f t="shared" si="4"/>
        <v>0</v>
      </c>
      <c r="G75" s="13">
        <f t="shared" si="5"/>
        <v>0</v>
      </c>
      <c r="H75" s="13">
        <f t="shared" si="6"/>
        <v>0.87765957400000005</v>
      </c>
      <c r="I75" s="13">
        <f t="shared" si="7"/>
        <v>3</v>
      </c>
    </row>
    <row r="76" spans="1:9">
      <c r="A76" s="13">
        <v>2018</v>
      </c>
      <c r="B76" s="13">
        <f t="shared" si="9"/>
        <v>0</v>
      </c>
      <c r="C76" s="13">
        <f t="shared" si="9"/>
        <v>1666</v>
      </c>
      <c r="D76" s="13">
        <f t="shared" si="2"/>
        <v>0</v>
      </c>
      <c r="E76" s="13">
        <f t="shared" si="3"/>
        <v>0</v>
      </c>
      <c r="F76" s="13">
        <f t="shared" si="4"/>
        <v>0</v>
      </c>
      <c r="G76" s="13">
        <f t="shared" si="5"/>
        <v>0</v>
      </c>
      <c r="H76" s="13">
        <f t="shared" si="6"/>
        <v>0.86057692299999999</v>
      </c>
      <c r="I76" s="13">
        <f t="shared" si="7"/>
        <v>2</v>
      </c>
    </row>
    <row r="77" spans="1:9">
      <c r="A77" s="13">
        <v>2019</v>
      </c>
      <c r="B77" s="13">
        <f t="shared" si="9"/>
        <v>0</v>
      </c>
      <c r="C77" s="13">
        <f t="shared" si="9"/>
        <v>1080</v>
      </c>
      <c r="D77" s="13">
        <f t="shared" si="2"/>
        <v>0</v>
      </c>
      <c r="E77" s="13">
        <f t="shared" si="3"/>
        <v>0</v>
      </c>
      <c r="F77" s="13">
        <f t="shared" si="4"/>
        <v>0</v>
      </c>
      <c r="G77" s="13">
        <f t="shared" si="5"/>
        <v>0</v>
      </c>
      <c r="H77" s="13">
        <f t="shared" si="6"/>
        <v>0.875</v>
      </c>
      <c r="I77" s="13">
        <f t="shared" si="7"/>
        <v>2</v>
      </c>
    </row>
    <row r="78" spans="1:9">
      <c r="A78" s="13">
        <v>2020</v>
      </c>
      <c r="B78" s="13">
        <f t="shared" si="9"/>
        <v>0</v>
      </c>
      <c r="C78" s="13">
        <f t="shared" si="9"/>
        <v>1.5</v>
      </c>
      <c r="D78" s="13">
        <f t="shared" si="2"/>
        <v>0</v>
      </c>
      <c r="E78" s="13">
        <f t="shared" si="3"/>
        <v>0</v>
      </c>
      <c r="F78" s="13">
        <f t="shared" si="4"/>
        <v>0</v>
      </c>
      <c r="G78" s="13">
        <f t="shared" si="5"/>
        <v>0</v>
      </c>
      <c r="H78" s="13">
        <f t="shared" si="6"/>
        <v>0.87244898000000004</v>
      </c>
      <c r="I78" s="13">
        <f t="shared" si="7"/>
        <v>0</v>
      </c>
    </row>
    <row r="79" spans="1:9">
      <c r="A79" s="13">
        <v>2021</v>
      </c>
      <c r="B79" s="13">
        <f t="shared" si="9"/>
        <v>0</v>
      </c>
      <c r="C79" s="13">
        <f t="shared" si="9"/>
        <v>472</v>
      </c>
      <c r="D79" s="13">
        <f t="shared" si="2"/>
        <v>0</v>
      </c>
      <c r="E79" s="13">
        <f t="shared" si="3"/>
        <v>0</v>
      </c>
      <c r="F79" s="13">
        <f t="shared" si="4"/>
        <v>0</v>
      </c>
      <c r="G79" s="13">
        <f t="shared" si="5"/>
        <v>0</v>
      </c>
      <c r="H79" s="13">
        <f t="shared" si="6"/>
        <v>0.84883720900000004</v>
      </c>
      <c r="I79" s="13">
        <f t="shared" si="7"/>
        <v>0</v>
      </c>
    </row>
    <row r="80" spans="1:9">
      <c r="A80" s="13">
        <v>2022</v>
      </c>
      <c r="B80" s="13">
        <f t="shared" si="9"/>
        <v>0</v>
      </c>
      <c r="C80" s="13">
        <f t="shared" si="9"/>
        <v>504</v>
      </c>
      <c r="D80" s="13">
        <f t="shared" si="2"/>
        <v>0</v>
      </c>
      <c r="E80" s="13">
        <f t="shared" si="3"/>
        <v>0</v>
      </c>
      <c r="F80" s="13">
        <f t="shared" si="4"/>
        <v>0</v>
      </c>
      <c r="G80" s="13">
        <f t="shared" si="5"/>
        <v>0</v>
      </c>
      <c r="H80" s="13">
        <f t="shared" si="6"/>
        <v>0.8125</v>
      </c>
      <c r="I80" s="13">
        <f t="shared" si="7"/>
        <v>1</v>
      </c>
    </row>
    <row r="81" spans="1:1023">
      <c r="A81" s="13">
        <v>2023</v>
      </c>
      <c r="B81" s="13">
        <f t="shared" si="9"/>
        <v>0</v>
      </c>
      <c r="C81" s="13">
        <f t="shared" si="9"/>
        <v>333</v>
      </c>
      <c r="D81" s="13">
        <f t="shared" si="2"/>
        <v>0</v>
      </c>
      <c r="E81" s="13">
        <f t="shared" si="3"/>
        <v>0</v>
      </c>
      <c r="F81" s="13">
        <f t="shared" si="4"/>
        <v>0</v>
      </c>
      <c r="G81" s="13">
        <f t="shared" si="5"/>
        <v>0</v>
      </c>
      <c r="H81" s="13">
        <f t="shared" si="6"/>
        <v>0.78160919500000003</v>
      </c>
      <c r="I81" s="13">
        <f t="shared" si="7"/>
        <v>2</v>
      </c>
    </row>
    <row r="83" spans="1:1023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3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</row>
    <row r="85" spans="1:1023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</row>
    <row r="86" spans="1:1023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</row>
    <row r="87" spans="1:1023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</row>
    <row r="88" spans="1:1023">
      <c r="A88" s="13">
        <v>1992</v>
      </c>
      <c r="B88" s="13">
        <f t="shared" ref="B88:B119" si="10">-B50</f>
        <v>0</v>
      </c>
      <c r="C88" s="13">
        <f t="shared" ref="C88:C119" si="11">C50</f>
        <v>1008</v>
      </c>
      <c r="D88" s="13">
        <f t="shared" ref="D88:D119" si="12">D50</f>
        <v>0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0.65492957699999998</v>
      </c>
      <c r="I88" s="13">
        <f t="shared" si="13"/>
        <v>1</v>
      </c>
    </row>
    <row r="89" spans="1:1023">
      <c r="A89" s="13">
        <v>1993</v>
      </c>
      <c r="B89" s="13">
        <f t="shared" si="10"/>
        <v>0</v>
      </c>
      <c r="C89" s="13">
        <f t="shared" si="11"/>
        <v>1011</v>
      </c>
      <c r="D89" s="13">
        <f t="shared" si="12"/>
        <v>0</v>
      </c>
      <c r="E89" s="13">
        <f t="shared" ref="E89:F104" si="14">-E51</f>
        <v>0</v>
      </c>
      <c r="F89" s="13">
        <f t="shared" si="14"/>
        <v>0</v>
      </c>
      <c r="G89" s="13">
        <f t="shared" si="13"/>
        <v>0</v>
      </c>
      <c r="H89" s="13">
        <f t="shared" si="13"/>
        <v>0.62903225799999996</v>
      </c>
      <c r="I89" s="13">
        <f t="shared" si="13"/>
        <v>0</v>
      </c>
    </row>
    <row r="90" spans="1:1023">
      <c r="A90" s="13">
        <v>1994</v>
      </c>
      <c r="B90" s="13">
        <f t="shared" si="10"/>
        <v>0</v>
      </c>
      <c r="C90" s="13">
        <f t="shared" si="11"/>
        <v>72</v>
      </c>
      <c r="D90" s="13">
        <f t="shared" si="12"/>
        <v>0</v>
      </c>
      <c r="E90" s="13">
        <f t="shared" si="14"/>
        <v>0</v>
      </c>
      <c r="F90" s="13">
        <f t="shared" si="14"/>
        <v>0</v>
      </c>
      <c r="G90" s="13">
        <f t="shared" si="13"/>
        <v>0</v>
      </c>
      <c r="H90" s="13">
        <f t="shared" si="13"/>
        <v>0.696969697</v>
      </c>
      <c r="I90" s="13">
        <f t="shared" si="13"/>
        <v>1</v>
      </c>
    </row>
    <row r="91" spans="1:1023">
      <c r="A91" s="13">
        <v>1995</v>
      </c>
      <c r="B91" s="13">
        <f t="shared" si="10"/>
        <v>0</v>
      </c>
      <c r="C91" s="13">
        <f t="shared" si="11"/>
        <v>497</v>
      </c>
      <c r="D91" s="13">
        <f t="shared" si="12"/>
        <v>0</v>
      </c>
      <c r="E91" s="13">
        <f t="shared" si="14"/>
        <v>0</v>
      </c>
      <c r="F91" s="13">
        <f t="shared" si="14"/>
        <v>0</v>
      </c>
      <c r="G91" s="13">
        <f t="shared" si="13"/>
        <v>0</v>
      </c>
      <c r="H91" s="13">
        <f t="shared" si="13"/>
        <v>0.67532467500000004</v>
      </c>
      <c r="I91" s="13">
        <f t="shared" si="13"/>
        <v>2</v>
      </c>
    </row>
    <row r="92" spans="1:1023">
      <c r="A92" s="13">
        <v>1996</v>
      </c>
      <c r="B92" s="13">
        <f t="shared" si="10"/>
        <v>0</v>
      </c>
      <c r="C92" s="13">
        <f t="shared" si="11"/>
        <v>1239</v>
      </c>
      <c r="D92" s="13">
        <f t="shared" si="12"/>
        <v>0</v>
      </c>
      <c r="E92" s="13">
        <f t="shared" si="14"/>
        <v>0</v>
      </c>
      <c r="F92" s="13">
        <f t="shared" si="14"/>
        <v>0</v>
      </c>
      <c r="G92" s="13">
        <f t="shared" si="13"/>
        <v>0</v>
      </c>
      <c r="H92" s="13">
        <f t="shared" si="13"/>
        <v>0.76</v>
      </c>
      <c r="I92" s="13">
        <f t="shared" si="13"/>
        <v>1</v>
      </c>
    </row>
    <row r="93" spans="1:1023">
      <c r="A93" s="13">
        <v>1997</v>
      </c>
      <c r="B93" s="13">
        <f t="shared" si="10"/>
        <v>0</v>
      </c>
      <c r="C93" s="13">
        <f t="shared" si="11"/>
        <v>734</v>
      </c>
      <c r="D93" s="13">
        <f t="shared" si="12"/>
        <v>0</v>
      </c>
      <c r="E93" s="13">
        <f t="shared" si="14"/>
        <v>0</v>
      </c>
      <c r="F93" s="13">
        <f t="shared" si="14"/>
        <v>0</v>
      </c>
      <c r="G93" s="13">
        <f t="shared" si="13"/>
        <v>0</v>
      </c>
      <c r="H93" s="13">
        <f t="shared" si="13"/>
        <v>0.75342465800000002</v>
      </c>
      <c r="I93" s="13">
        <f t="shared" si="13"/>
        <v>2</v>
      </c>
    </row>
    <row r="94" spans="1:1023">
      <c r="A94" s="13">
        <v>1998</v>
      </c>
      <c r="B94" s="13">
        <f t="shared" si="10"/>
        <v>0</v>
      </c>
      <c r="C94" s="13">
        <f t="shared" si="11"/>
        <v>153</v>
      </c>
      <c r="D94" s="13">
        <f t="shared" si="12"/>
        <v>0</v>
      </c>
      <c r="E94" s="13">
        <f t="shared" si="14"/>
        <v>0</v>
      </c>
      <c r="F94" s="13">
        <f t="shared" si="14"/>
        <v>0</v>
      </c>
      <c r="G94" s="13">
        <f t="shared" si="13"/>
        <v>0</v>
      </c>
      <c r="H94" s="13">
        <f t="shared" si="13"/>
        <v>0.80327868899999999</v>
      </c>
      <c r="I94" s="13">
        <f t="shared" si="13"/>
        <v>1</v>
      </c>
    </row>
    <row r="95" spans="1:1023">
      <c r="A95" s="13">
        <v>1999</v>
      </c>
      <c r="B95" s="13">
        <f t="shared" si="10"/>
        <v>0</v>
      </c>
      <c r="C95" s="13">
        <f t="shared" si="11"/>
        <v>1445</v>
      </c>
      <c r="D95" s="13">
        <f t="shared" si="12"/>
        <v>0</v>
      </c>
      <c r="E95" s="13">
        <f t="shared" si="14"/>
        <v>0</v>
      </c>
      <c r="F95" s="13">
        <f t="shared" si="14"/>
        <v>0</v>
      </c>
      <c r="G95" s="13">
        <f t="shared" si="13"/>
        <v>0</v>
      </c>
      <c r="H95" s="13">
        <f t="shared" si="13"/>
        <v>0.79285714299999999</v>
      </c>
      <c r="I95" s="13">
        <f t="shared" si="13"/>
        <v>1</v>
      </c>
    </row>
    <row r="96" spans="1:1023">
      <c r="A96" s="13">
        <v>2000</v>
      </c>
      <c r="B96" s="13">
        <f t="shared" si="10"/>
        <v>0</v>
      </c>
      <c r="C96" s="13">
        <f t="shared" si="11"/>
        <v>2205</v>
      </c>
      <c r="D96" s="13">
        <f t="shared" si="12"/>
        <v>0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0.88059701499999998</v>
      </c>
      <c r="I96" s="13">
        <f t="shared" si="13"/>
        <v>1</v>
      </c>
    </row>
    <row r="97" spans="1:9">
      <c r="A97" s="13">
        <v>2001</v>
      </c>
      <c r="B97" s="13">
        <f t="shared" si="10"/>
        <v>0</v>
      </c>
      <c r="C97" s="13">
        <f t="shared" si="11"/>
        <v>2463</v>
      </c>
      <c r="D97" s="13">
        <f t="shared" si="12"/>
        <v>0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0.88059701499999998</v>
      </c>
      <c r="I97" s="13">
        <f t="shared" si="13"/>
        <v>3</v>
      </c>
    </row>
    <row r="98" spans="1:9">
      <c r="A98" s="13">
        <v>2002</v>
      </c>
      <c r="B98" s="13">
        <f t="shared" si="10"/>
        <v>0</v>
      </c>
      <c r="C98" s="13">
        <f t="shared" si="11"/>
        <v>2509</v>
      </c>
      <c r="D98" s="13">
        <f t="shared" si="12"/>
        <v>0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0.87671232899999996</v>
      </c>
      <c r="I98" s="13">
        <f t="shared" si="13"/>
        <v>2</v>
      </c>
    </row>
    <row r="99" spans="1:9">
      <c r="A99" s="13">
        <v>2003</v>
      </c>
      <c r="B99" s="13">
        <f t="shared" si="10"/>
        <v>0</v>
      </c>
      <c r="C99" s="13">
        <f t="shared" si="11"/>
        <v>2073</v>
      </c>
      <c r="D99" s="13">
        <f t="shared" si="12"/>
        <v>0</v>
      </c>
      <c r="E99" s="13">
        <f t="shared" si="14"/>
        <v>0</v>
      </c>
      <c r="F99" s="13">
        <f t="shared" si="14"/>
        <v>0</v>
      </c>
      <c r="G99" s="13">
        <f t="shared" si="13"/>
        <v>0</v>
      </c>
      <c r="H99" s="13">
        <f t="shared" si="13"/>
        <v>0.84868421100000002</v>
      </c>
      <c r="I99" s="13">
        <f t="shared" si="13"/>
        <v>1</v>
      </c>
    </row>
    <row r="100" spans="1:9">
      <c r="A100" s="13">
        <v>2004</v>
      </c>
      <c r="B100" s="13">
        <f t="shared" si="10"/>
        <v>0</v>
      </c>
      <c r="C100" s="13">
        <f t="shared" si="11"/>
        <v>2893</v>
      </c>
      <c r="D100" s="13">
        <f t="shared" si="12"/>
        <v>0</v>
      </c>
      <c r="E100" s="13">
        <f t="shared" si="14"/>
        <v>0</v>
      </c>
      <c r="F100" s="13">
        <f t="shared" si="14"/>
        <v>0</v>
      </c>
      <c r="G100" s="13">
        <f t="shared" si="13"/>
        <v>0</v>
      </c>
      <c r="H100" s="13">
        <f t="shared" si="13"/>
        <v>0.88194444400000005</v>
      </c>
      <c r="I100" s="13">
        <f t="shared" si="13"/>
        <v>0</v>
      </c>
    </row>
    <row r="101" spans="1:9">
      <c r="A101" s="13">
        <v>2005</v>
      </c>
      <c r="B101" s="13">
        <f t="shared" si="10"/>
        <v>0</v>
      </c>
      <c r="C101" s="13">
        <f t="shared" si="11"/>
        <v>3066</v>
      </c>
      <c r="D101" s="13">
        <f t="shared" si="12"/>
        <v>0</v>
      </c>
      <c r="E101" s="13">
        <f t="shared" si="14"/>
        <v>0</v>
      </c>
      <c r="F101" s="13">
        <f t="shared" si="14"/>
        <v>0</v>
      </c>
      <c r="G101" s="13">
        <f t="shared" si="13"/>
        <v>0</v>
      </c>
      <c r="H101" s="13">
        <f t="shared" si="13"/>
        <v>0.875</v>
      </c>
      <c r="I101" s="13">
        <f t="shared" si="13"/>
        <v>2</v>
      </c>
    </row>
    <row r="102" spans="1:9">
      <c r="A102" s="13">
        <v>2006</v>
      </c>
      <c r="B102" s="13">
        <f t="shared" si="10"/>
        <v>0</v>
      </c>
      <c r="C102" s="13">
        <f t="shared" si="11"/>
        <v>2445</v>
      </c>
      <c r="D102" s="13">
        <f t="shared" si="12"/>
        <v>0</v>
      </c>
      <c r="E102" s="13">
        <f t="shared" si="14"/>
        <v>0</v>
      </c>
      <c r="F102" s="13">
        <f t="shared" si="14"/>
        <v>0</v>
      </c>
      <c r="G102" s="13">
        <f t="shared" si="13"/>
        <v>0</v>
      </c>
      <c r="H102" s="13">
        <f t="shared" si="13"/>
        <v>0.91919191899999997</v>
      </c>
      <c r="I102" s="13">
        <f t="shared" si="13"/>
        <v>3</v>
      </c>
    </row>
    <row r="103" spans="1:9">
      <c r="A103" s="13">
        <v>2007</v>
      </c>
      <c r="B103" s="13">
        <f t="shared" si="10"/>
        <v>0</v>
      </c>
      <c r="C103" s="13">
        <f t="shared" si="11"/>
        <v>1360</v>
      </c>
      <c r="D103" s="13">
        <f t="shared" si="12"/>
        <v>0</v>
      </c>
      <c r="E103" s="13">
        <f t="shared" si="14"/>
        <v>0</v>
      </c>
      <c r="F103" s="13">
        <f t="shared" si="14"/>
        <v>0</v>
      </c>
      <c r="G103" s="13">
        <f t="shared" si="13"/>
        <v>0</v>
      </c>
      <c r="H103" s="13">
        <f t="shared" si="13"/>
        <v>0.88311688300000002</v>
      </c>
      <c r="I103" s="13">
        <f t="shared" si="13"/>
        <v>2</v>
      </c>
    </row>
    <row r="104" spans="1:9">
      <c r="A104" s="13">
        <v>2008</v>
      </c>
      <c r="B104" s="13">
        <f t="shared" si="10"/>
        <v>0</v>
      </c>
      <c r="C104" s="13">
        <f t="shared" si="11"/>
        <v>1443</v>
      </c>
      <c r="D104" s="13">
        <f t="shared" si="12"/>
        <v>0</v>
      </c>
      <c r="E104" s="13">
        <f t="shared" si="14"/>
        <v>0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0.88666666699999996</v>
      </c>
      <c r="I104" s="13">
        <f t="shared" si="15"/>
        <v>1</v>
      </c>
    </row>
    <row r="105" spans="1:9">
      <c r="A105" s="13">
        <v>2009</v>
      </c>
      <c r="B105" s="13">
        <f t="shared" si="10"/>
        <v>0</v>
      </c>
      <c r="C105" s="13">
        <f t="shared" si="11"/>
        <v>1093</v>
      </c>
      <c r="D105" s="13">
        <f t="shared" si="12"/>
        <v>0</v>
      </c>
      <c r="E105" s="13">
        <f t="shared" ref="E105:F119" si="16">-E67</f>
        <v>0</v>
      </c>
      <c r="F105" s="13">
        <f t="shared" si="16"/>
        <v>0</v>
      </c>
      <c r="G105" s="13">
        <f t="shared" si="15"/>
        <v>0</v>
      </c>
      <c r="H105" s="13">
        <f t="shared" si="15"/>
        <v>0.875</v>
      </c>
      <c r="I105" s="13">
        <f t="shared" si="15"/>
        <v>2</v>
      </c>
    </row>
    <row r="106" spans="1:9">
      <c r="A106" s="13">
        <v>2010</v>
      </c>
      <c r="B106" s="13">
        <f t="shared" si="10"/>
        <v>0</v>
      </c>
      <c r="C106" s="13">
        <f t="shared" si="11"/>
        <v>653</v>
      </c>
      <c r="D106" s="13">
        <f t="shared" si="12"/>
        <v>0</v>
      </c>
      <c r="E106" s="13">
        <f t="shared" si="16"/>
        <v>0</v>
      </c>
      <c r="F106" s="13">
        <f t="shared" si="16"/>
        <v>0</v>
      </c>
      <c r="G106" s="13">
        <f t="shared" si="15"/>
        <v>0</v>
      </c>
      <c r="H106" s="13">
        <f t="shared" si="15"/>
        <v>0.86619718300000004</v>
      </c>
      <c r="I106" s="13">
        <f t="shared" si="15"/>
        <v>1</v>
      </c>
    </row>
    <row r="107" spans="1:9">
      <c r="A107" s="13">
        <v>2011</v>
      </c>
      <c r="B107" s="13">
        <f t="shared" si="10"/>
        <v>0</v>
      </c>
      <c r="C107" s="13">
        <f t="shared" si="11"/>
        <v>741</v>
      </c>
      <c r="D107" s="13">
        <f t="shared" si="12"/>
        <v>0</v>
      </c>
      <c r="E107" s="13">
        <f t="shared" si="16"/>
        <v>0</v>
      </c>
      <c r="F107" s="13">
        <f t="shared" si="16"/>
        <v>0</v>
      </c>
      <c r="G107" s="13">
        <f t="shared" si="15"/>
        <v>0</v>
      </c>
      <c r="H107" s="13">
        <f t="shared" si="15"/>
        <v>0.89855072499999999</v>
      </c>
      <c r="I107" s="13">
        <f t="shared" si="15"/>
        <v>2</v>
      </c>
    </row>
    <row r="108" spans="1:9">
      <c r="A108" s="13">
        <v>2012</v>
      </c>
      <c r="B108" s="13">
        <f t="shared" si="10"/>
        <v>0</v>
      </c>
      <c r="C108" s="13">
        <f t="shared" si="11"/>
        <v>587</v>
      </c>
      <c r="D108" s="13">
        <f t="shared" si="12"/>
        <v>0</v>
      </c>
      <c r="E108" s="13">
        <f t="shared" si="16"/>
        <v>0</v>
      </c>
      <c r="F108" s="13">
        <f t="shared" si="16"/>
        <v>0</v>
      </c>
      <c r="G108" s="13">
        <f t="shared" si="15"/>
        <v>0</v>
      </c>
      <c r="H108" s="13">
        <f t="shared" si="15"/>
        <v>0.84027777800000003</v>
      </c>
      <c r="I108" s="13">
        <f t="shared" si="15"/>
        <v>2</v>
      </c>
    </row>
    <row r="109" spans="1:9">
      <c r="A109" s="13">
        <v>2013</v>
      </c>
      <c r="B109" s="13">
        <f t="shared" si="10"/>
        <v>0</v>
      </c>
      <c r="C109" s="13">
        <f t="shared" si="11"/>
        <v>631</v>
      </c>
      <c r="D109" s="13">
        <f t="shared" si="12"/>
        <v>0</v>
      </c>
      <c r="E109" s="13">
        <f t="shared" si="16"/>
        <v>0</v>
      </c>
      <c r="F109" s="13">
        <f t="shared" si="16"/>
        <v>0</v>
      </c>
      <c r="G109" s="13">
        <f t="shared" si="15"/>
        <v>0</v>
      </c>
      <c r="H109" s="13">
        <f t="shared" si="15"/>
        <v>0.8515625</v>
      </c>
      <c r="I109" s="13">
        <f t="shared" si="15"/>
        <v>2</v>
      </c>
    </row>
    <row r="110" spans="1:9">
      <c r="A110" s="13">
        <v>2014</v>
      </c>
      <c r="B110" s="13">
        <f t="shared" si="10"/>
        <v>0</v>
      </c>
      <c r="C110" s="13">
        <f t="shared" si="11"/>
        <v>561</v>
      </c>
      <c r="D110" s="13">
        <f t="shared" si="12"/>
        <v>0</v>
      </c>
      <c r="E110" s="13">
        <f t="shared" si="16"/>
        <v>0</v>
      </c>
      <c r="F110" s="13">
        <f t="shared" si="16"/>
        <v>0</v>
      </c>
      <c r="G110" s="13">
        <f t="shared" si="15"/>
        <v>0</v>
      </c>
      <c r="H110" s="13">
        <f t="shared" si="15"/>
        <v>0.81578947400000001</v>
      </c>
      <c r="I110" s="13">
        <f t="shared" si="15"/>
        <v>3</v>
      </c>
    </row>
    <row r="111" spans="1:9">
      <c r="A111" s="13">
        <v>2015</v>
      </c>
      <c r="B111" s="13">
        <f t="shared" si="10"/>
        <v>0</v>
      </c>
      <c r="C111" s="13">
        <f t="shared" si="11"/>
        <v>726</v>
      </c>
      <c r="D111" s="13">
        <f t="shared" si="12"/>
        <v>0</v>
      </c>
      <c r="E111" s="13">
        <f t="shared" si="16"/>
        <v>0</v>
      </c>
      <c r="F111" s="13">
        <f t="shared" si="16"/>
        <v>0</v>
      </c>
      <c r="G111" s="13">
        <f t="shared" si="15"/>
        <v>0</v>
      </c>
      <c r="H111" s="13">
        <f t="shared" si="15"/>
        <v>0.83766233800000001</v>
      </c>
      <c r="I111" s="13">
        <f t="shared" si="15"/>
        <v>3</v>
      </c>
    </row>
    <row r="112" spans="1:9">
      <c r="A112" s="13">
        <v>2016</v>
      </c>
      <c r="B112" s="13">
        <f t="shared" si="10"/>
        <v>0</v>
      </c>
      <c r="C112" s="13">
        <f t="shared" si="11"/>
        <v>742</v>
      </c>
      <c r="D112" s="13">
        <f t="shared" si="12"/>
        <v>0</v>
      </c>
      <c r="E112" s="13">
        <f t="shared" si="16"/>
        <v>0</v>
      </c>
      <c r="F112" s="13">
        <f t="shared" si="16"/>
        <v>0</v>
      </c>
      <c r="G112" s="13">
        <f t="shared" si="15"/>
        <v>0</v>
      </c>
      <c r="H112" s="13">
        <f t="shared" si="15"/>
        <v>0.80625000000000002</v>
      </c>
      <c r="I112" s="13">
        <f t="shared" si="15"/>
        <v>2</v>
      </c>
    </row>
    <row r="113" spans="1:1023">
      <c r="A113" s="13">
        <v>2017</v>
      </c>
      <c r="B113" s="13">
        <f t="shared" si="10"/>
        <v>0</v>
      </c>
      <c r="C113" s="13">
        <f t="shared" si="11"/>
        <v>1210</v>
      </c>
      <c r="D113" s="13">
        <f t="shared" si="12"/>
        <v>0</v>
      </c>
      <c r="E113" s="13">
        <f t="shared" si="16"/>
        <v>0</v>
      </c>
      <c r="F113" s="13">
        <f t="shared" si="16"/>
        <v>0</v>
      </c>
      <c r="G113" s="13">
        <f t="shared" si="15"/>
        <v>0</v>
      </c>
      <c r="H113" s="13">
        <f t="shared" si="15"/>
        <v>0.87765957400000005</v>
      </c>
      <c r="I113" s="13">
        <f t="shared" si="15"/>
        <v>3</v>
      </c>
    </row>
    <row r="114" spans="1:1023">
      <c r="A114" s="13">
        <v>2018</v>
      </c>
      <c r="B114" s="13">
        <f t="shared" si="10"/>
        <v>0</v>
      </c>
      <c r="C114" s="13">
        <f t="shared" si="11"/>
        <v>1666</v>
      </c>
      <c r="D114" s="13">
        <f t="shared" si="12"/>
        <v>0</v>
      </c>
      <c r="E114" s="13">
        <f t="shared" si="16"/>
        <v>0</v>
      </c>
      <c r="F114" s="13">
        <f t="shared" si="16"/>
        <v>0</v>
      </c>
      <c r="G114" s="13">
        <f t="shared" si="15"/>
        <v>0</v>
      </c>
      <c r="H114" s="13">
        <f t="shared" si="15"/>
        <v>0.86057692299999999</v>
      </c>
      <c r="I114" s="13">
        <f t="shared" si="15"/>
        <v>2</v>
      </c>
    </row>
    <row r="115" spans="1:1023">
      <c r="A115" s="13">
        <v>2019</v>
      </c>
      <c r="B115" s="13">
        <f t="shared" si="10"/>
        <v>0</v>
      </c>
      <c r="C115" s="13">
        <f t="shared" si="11"/>
        <v>1080</v>
      </c>
      <c r="D115" s="13">
        <f t="shared" si="12"/>
        <v>0</v>
      </c>
      <c r="E115" s="13">
        <f t="shared" si="16"/>
        <v>0</v>
      </c>
      <c r="F115" s="13">
        <f t="shared" si="16"/>
        <v>0</v>
      </c>
      <c r="G115" s="13">
        <f t="shared" si="15"/>
        <v>0</v>
      </c>
      <c r="H115" s="13">
        <f t="shared" si="15"/>
        <v>0.875</v>
      </c>
      <c r="I115" s="13">
        <f t="shared" si="15"/>
        <v>2</v>
      </c>
    </row>
    <row r="116" spans="1:1023">
      <c r="A116" s="13">
        <v>2020</v>
      </c>
      <c r="B116" s="13">
        <f t="shared" si="10"/>
        <v>0</v>
      </c>
      <c r="C116" s="13">
        <f t="shared" si="11"/>
        <v>1.5</v>
      </c>
      <c r="D116" s="13">
        <f t="shared" si="12"/>
        <v>0</v>
      </c>
      <c r="E116" s="13">
        <f t="shared" si="16"/>
        <v>0</v>
      </c>
      <c r="F116" s="13">
        <f t="shared" si="16"/>
        <v>0</v>
      </c>
      <c r="G116" s="13">
        <f t="shared" si="15"/>
        <v>0</v>
      </c>
      <c r="H116" s="13">
        <f t="shared" si="15"/>
        <v>0.87244898000000004</v>
      </c>
      <c r="I116" s="13">
        <f t="shared" si="15"/>
        <v>0</v>
      </c>
    </row>
    <row r="117" spans="1:1023">
      <c r="A117" s="13">
        <v>2021</v>
      </c>
      <c r="B117" s="13">
        <f t="shared" si="10"/>
        <v>0</v>
      </c>
      <c r="C117" s="13">
        <f t="shared" si="11"/>
        <v>472</v>
      </c>
      <c r="D117" s="13">
        <f t="shared" si="12"/>
        <v>0</v>
      </c>
      <c r="E117" s="13">
        <f t="shared" si="16"/>
        <v>0</v>
      </c>
      <c r="F117" s="13">
        <f t="shared" si="16"/>
        <v>0</v>
      </c>
      <c r="G117" s="13">
        <f t="shared" si="15"/>
        <v>0</v>
      </c>
      <c r="H117" s="13">
        <f t="shared" si="15"/>
        <v>0.84883720900000004</v>
      </c>
      <c r="I117" s="13">
        <f t="shared" si="15"/>
        <v>0</v>
      </c>
    </row>
    <row r="118" spans="1:1023">
      <c r="A118" s="13">
        <v>2022</v>
      </c>
      <c r="B118" s="13">
        <f t="shared" si="10"/>
        <v>0</v>
      </c>
      <c r="C118" s="13">
        <f t="shared" si="11"/>
        <v>504</v>
      </c>
      <c r="D118" s="13">
        <f t="shared" si="12"/>
        <v>0</v>
      </c>
      <c r="E118" s="13">
        <f t="shared" si="16"/>
        <v>0</v>
      </c>
      <c r="F118" s="13">
        <f t="shared" si="16"/>
        <v>0</v>
      </c>
      <c r="G118" s="13">
        <f t="shared" si="15"/>
        <v>0</v>
      </c>
      <c r="H118" s="13">
        <f t="shared" si="15"/>
        <v>0.8125</v>
      </c>
      <c r="I118" s="13">
        <f t="shared" si="15"/>
        <v>1</v>
      </c>
    </row>
    <row r="119" spans="1:1023">
      <c r="A119" s="13">
        <v>2023</v>
      </c>
      <c r="B119" s="13">
        <f t="shared" si="10"/>
        <v>0</v>
      </c>
      <c r="C119" s="13">
        <f t="shared" si="11"/>
        <v>333</v>
      </c>
      <c r="D119" s="13">
        <f t="shared" si="12"/>
        <v>0</v>
      </c>
      <c r="E119" s="13">
        <f t="shared" si="16"/>
        <v>0</v>
      </c>
      <c r="F119" s="13">
        <f>-F81</f>
        <v>0</v>
      </c>
      <c r="G119" s="13">
        <f t="shared" si="15"/>
        <v>0</v>
      </c>
      <c r="H119" s="13">
        <f t="shared" si="15"/>
        <v>0.78160919500000003</v>
      </c>
      <c r="I119" s="13">
        <f t="shared" si="15"/>
        <v>2</v>
      </c>
    </row>
    <row r="120" spans="1:1023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</row>
    <row r="121" spans="1:1023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</row>
    <row r="123" spans="1:1023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3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</row>
    <row r="125" spans="1:1023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</row>
    <row r="126" spans="1:1023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</row>
    <row r="127" spans="1:1023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</row>
    <row r="128" spans="1:1023">
      <c r="A128" s="25">
        <v>1992</v>
      </c>
      <c r="B128" s="25">
        <f>(B88-B$120)/B$121</f>
        <v>7.7196092360300783E-2</v>
      </c>
      <c r="C128" s="26">
        <f t="shared" ref="C128" si="17">(C88-C$120)/C$121</f>
        <v>2.8380385926891161</v>
      </c>
      <c r="D128" s="26">
        <f t="shared" ref="D128:I137" si="18">(D88-D$120)/D$121</f>
        <v>-0.47129290612845359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-0.32423400869492508</v>
      </c>
      <c r="I128" s="25">
        <f t="shared" si="18"/>
        <v>-3.2324835978693942E-2</v>
      </c>
      <c r="K128" s="35"/>
    </row>
    <row r="129" spans="1:9">
      <c r="A129" s="25">
        <v>1993</v>
      </c>
      <c r="B129" s="26">
        <f t="shared" ref="B129:C144" si="19">(B89-B$120)/B$121</f>
        <v>7.7196092360300783E-2</v>
      </c>
      <c r="C129" s="26">
        <f t="shared" si="19"/>
        <v>2.8473154344045284</v>
      </c>
      <c r="D129" s="26">
        <f t="shared" si="18"/>
        <v>-0.47129290612845359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-0.47033129246008287</v>
      </c>
      <c r="I129" s="26">
        <f t="shared" si="18"/>
        <v>-0.71502537184870985</v>
      </c>
    </row>
    <row r="130" spans="1:9">
      <c r="A130" s="25">
        <v>1994</v>
      </c>
      <c r="B130" s="26">
        <f t="shared" si="19"/>
        <v>7.7196092360300783E-2</v>
      </c>
      <c r="C130" s="26">
        <f t="shared" si="19"/>
        <v>-5.6336022519558653E-2</v>
      </c>
      <c r="D130" s="26">
        <f t="shared" si="18"/>
        <v>-0.47129290612845359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-8.7068634890737837E-2</v>
      </c>
      <c r="I130" s="26">
        <f t="shared" si="18"/>
        <v>-3.2324835978693942E-2</v>
      </c>
    </row>
    <row r="131" spans="1:9">
      <c r="A131" s="25">
        <v>1995</v>
      </c>
      <c r="B131" s="26">
        <f t="shared" si="19"/>
        <v>7.7196092360300783E-2</v>
      </c>
      <c r="C131" s="26">
        <f t="shared" si="19"/>
        <v>1.2578832204972008</v>
      </c>
      <c r="D131" s="26">
        <f t="shared" si="18"/>
        <v>-0.47129290612845359</v>
      </c>
      <c r="E131" s="26">
        <f t="shared" si="18"/>
        <v>0.22358915376221591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-0.20917698599986514</v>
      </c>
      <c r="I131" s="26">
        <f t="shared" si="18"/>
        <v>0.65037569989132193</v>
      </c>
    </row>
    <row r="132" spans="1:9">
      <c r="A132" s="25">
        <v>1996</v>
      </c>
      <c r="B132" s="26">
        <f t="shared" si="19"/>
        <v>7.7196092360300783E-2</v>
      </c>
      <c r="C132" s="26">
        <f t="shared" si="19"/>
        <v>3.5523554047758723</v>
      </c>
      <c r="D132" s="26">
        <f t="shared" si="18"/>
        <v>-0.47129290612845359</v>
      </c>
      <c r="E132" s="26">
        <f t="shared" si="18"/>
        <v>0.22358915376221591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0.26851087753658592</v>
      </c>
      <c r="I132" s="26">
        <f t="shared" si="18"/>
        <v>-3.2324835978693942E-2</v>
      </c>
    </row>
    <row r="133" spans="1:9">
      <c r="A133" s="25">
        <v>1997</v>
      </c>
      <c r="B133" s="26">
        <f t="shared" si="19"/>
        <v>7.7196092360300783E-2</v>
      </c>
      <c r="C133" s="26">
        <f t="shared" si="19"/>
        <v>1.9907537160147817</v>
      </c>
      <c r="D133" s="26">
        <f t="shared" si="18"/>
        <v>-0.47129290612845359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0.23141670550947543</v>
      </c>
      <c r="I133" s="26">
        <f t="shared" si="18"/>
        <v>0.65037569989132193</v>
      </c>
    </row>
    <row r="134" spans="1:9">
      <c r="A134" s="25">
        <v>1998</v>
      </c>
      <c r="B134" s="26">
        <f t="shared" si="19"/>
        <v>7.7196092360300783E-2</v>
      </c>
      <c r="C134" s="26">
        <f t="shared" si="19"/>
        <v>0.19413870379657666</v>
      </c>
      <c r="D134" s="26">
        <f t="shared" si="18"/>
        <v>-0.47129290612845359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0.51266352159279127</v>
      </c>
      <c r="I134" s="26">
        <f t="shared" si="18"/>
        <v>-3.2324835978693942E-2</v>
      </c>
    </row>
    <row r="135" spans="1:9">
      <c r="A135" s="25">
        <v>1999</v>
      </c>
      <c r="B135" s="26">
        <f t="shared" si="19"/>
        <v>7.7196092360300783E-2</v>
      </c>
      <c r="C135" s="26">
        <f t="shared" si="19"/>
        <v>4.189365202567525</v>
      </c>
      <c r="D135" s="26">
        <f t="shared" si="18"/>
        <v>-0.47129290612845359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0.4538713522862447</v>
      </c>
      <c r="I135" s="26">
        <f t="shared" si="18"/>
        <v>-3.2324835978693942E-2</v>
      </c>
    </row>
    <row r="136" spans="1:9">
      <c r="A136" s="25">
        <v>2000</v>
      </c>
      <c r="B136" s="26">
        <f t="shared" si="19"/>
        <v>7.7196092360300783E-2</v>
      </c>
      <c r="C136" s="26">
        <f t="shared" si="19"/>
        <v>6.5394984371386711</v>
      </c>
      <c r="D136" s="26">
        <f t="shared" si="18"/>
        <v>-0.47129290612845359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0.94884756882443566</v>
      </c>
      <c r="I136" s="26">
        <f t="shared" si="18"/>
        <v>-3.2324835978693942E-2</v>
      </c>
    </row>
    <row r="137" spans="1:9">
      <c r="A137" s="25">
        <v>2001</v>
      </c>
      <c r="B137" s="26">
        <f t="shared" si="19"/>
        <v>7.7196092360300783E-2</v>
      </c>
      <c r="C137" s="26">
        <f t="shared" si="19"/>
        <v>7.3373068246641386</v>
      </c>
      <c r="D137" s="26">
        <f t="shared" si="18"/>
        <v>-0.47129290612845359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0.94884756882443566</v>
      </c>
      <c r="I137" s="26">
        <f t="shared" si="18"/>
        <v>1.3330762357613379</v>
      </c>
    </row>
    <row r="138" spans="1:9">
      <c r="A138" s="25">
        <v>2002</v>
      </c>
      <c r="B138" s="26">
        <f t="shared" si="19"/>
        <v>7.7196092360300783E-2</v>
      </c>
      <c r="C138" s="26">
        <f t="shared" si="19"/>
        <v>7.4795517309671293</v>
      </c>
      <c r="D138" s="26">
        <f t="shared" ref="D138:I147" si="20">(D98-D$120)/D$121</f>
        <v>-0.47129290612845359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0.92693247896974695</v>
      </c>
      <c r="I138" s="26">
        <f t="shared" si="20"/>
        <v>0.65037569989132193</v>
      </c>
    </row>
    <row r="139" spans="1:9">
      <c r="A139" s="25">
        <v>2003</v>
      </c>
      <c r="B139" s="26">
        <f t="shared" si="19"/>
        <v>7.7196092360300783E-2</v>
      </c>
      <c r="C139" s="26">
        <f t="shared" si="19"/>
        <v>6.1313174016605245</v>
      </c>
      <c r="D139" s="26">
        <f t="shared" si="20"/>
        <v>-0.47129290612845359</v>
      </c>
      <c r="E139" s="26">
        <f t="shared" si="20"/>
        <v>0.22358915376221591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0.76881449351923314</v>
      </c>
      <c r="I139" s="26">
        <f t="shared" si="20"/>
        <v>-3.2324835978693942E-2</v>
      </c>
    </row>
    <row r="140" spans="1:9">
      <c r="A140" s="25">
        <v>2004</v>
      </c>
      <c r="B140" s="26">
        <f t="shared" si="19"/>
        <v>7.7196092360300783E-2</v>
      </c>
      <c r="C140" s="26">
        <f t="shared" si="19"/>
        <v>8.6669874705399188</v>
      </c>
      <c r="D140" s="26">
        <f t="shared" si="20"/>
        <v>-0.47129290612845359</v>
      </c>
      <c r="E140" s="26">
        <f t="shared" si="20"/>
        <v>0.22358915376221591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0.95644896250408307</v>
      </c>
      <c r="I140" s="26">
        <f t="shared" si="20"/>
        <v>-0.71502537184870985</v>
      </c>
    </row>
    <row r="141" spans="1:9">
      <c r="A141" s="25">
        <v>2005</v>
      </c>
      <c r="B141" s="26">
        <f t="shared" si="19"/>
        <v>7.7196092360300783E-2</v>
      </c>
      <c r="C141" s="26">
        <f t="shared" si="19"/>
        <v>9.2019520094620351</v>
      </c>
      <c r="D141" s="26">
        <f t="shared" si="20"/>
        <v>-0.47129290612845359</v>
      </c>
      <c r="E141" s="26">
        <f t="shared" si="20"/>
        <v>0.22358915376221591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0.9172725363396893</v>
      </c>
      <c r="I141" s="26">
        <f t="shared" si="20"/>
        <v>0.65037569989132193</v>
      </c>
    </row>
    <row r="142" spans="1:9">
      <c r="A142" s="25">
        <v>2006</v>
      </c>
      <c r="B142" s="26">
        <f t="shared" si="19"/>
        <v>7.7196092360300783E-2</v>
      </c>
      <c r="C142" s="26">
        <f t="shared" si="19"/>
        <v>7.2816457743716647</v>
      </c>
      <c r="D142" s="26">
        <f t="shared" si="20"/>
        <v>-0.47129290612845359</v>
      </c>
      <c r="E142" s="26">
        <f t="shared" si="20"/>
        <v>0.22358915376221591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1.166577081349536</v>
      </c>
      <c r="I142" s="26">
        <f t="shared" si="20"/>
        <v>1.3330762357613379</v>
      </c>
    </row>
    <row r="143" spans="1:9">
      <c r="A143" s="25">
        <v>2007</v>
      </c>
      <c r="B143" s="26">
        <f t="shared" si="19"/>
        <v>7.7196092360300783E-2</v>
      </c>
      <c r="C143" s="26">
        <f t="shared" si="19"/>
        <v>3.9265213539641732</v>
      </c>
      <c r="D143" s="26">
        <f t="shared" si="20"/>
        <v>-0.47129290612845359</v>
      </c>
      <c r="E143" s="26">
        <f t="shared" si="20"/>
        <v>0.22358915376221591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0.96306316659526081</v>
      </c>
      <c r="I143" s="26">
        <f t="shared" si="20"/>
        <v>0.65037569989132193</v>
      </c>
    </row>
    <row r="144" spans="1:9">
      <c r="A144" s="25">
        <v>2008</v>
      </c>
      <c r="B144" s="26">
        <f t="shared" si="19"/>
        <v>7.7196092360300783E-2</v>
      </c>
      <c r="C144" s="26">
        <f t="shared" si="19"/>
        <v>4.1831806414239168</v>
      </c>
      <c r="D144" s="26">
        <f t="shared" si="20"/>
        <v>-0.47129290612845359</v>
      </c>
      <c r="E144" s="26">
        <f t="shared" si="20"/>
        <v>0.22358915376221591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0.98308893838858835</v>
      </c>
      <c r="I144" s="26">
        <f t="shared" si="20"/>
        <v>-3.2324835978693942E-2</v>
      </c>
    </row>
    <row r="145" spans="1:9">
      <c r="A145" s="25">
        <v>2009</v>
      </c>
      <c r="B145" s="26">
        <f t="shared" ref="B145:C159" si="21">(B105-B$120)/B$121</f>
        <v>7.7196092360300783E-2</v>
      </c>
      <c r="C145" s="26">
        <f t="shared" si="21"/>
        <v>3.1008824412924678</v>
      </c>
      <c r="D145" s="26">
        <f t="shared" si="20"/>
        <v>-0.47129290612845359</v>
      </c>
      <c r="E145" s="26">
        <f t="shared" si="20"/>
        <v>0.22358915376221591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0.9172725363396893</v>
      </c>
      <c r="I145" s="26">
        <f t="shared" si="20"/>
        <v>0.65037569989132193</v>
      </c>
    </row>
    <row r="146" spans="1:9">
      <c r="A146" s="25">
        <v>2010</v>
      </c>
      <c r="B146" s="26">
        <f t="shared" si="21"/>
        <v>7.7196092360300783E-2</v>
      </c>
      <c r="C146" s="26">
        <f t="shared" si="21"/>
        <v>1.7402789896986464</v>
      </c>
      <c r="D146" s="26">
        <f t="shared" si="20"/>
        <v>-0.47129290612845359</v>
      </c>
      <c r="E146" s="26">
        <f t="shared" si="20"/>
        <v>0.22358915376221591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0.86761227408699249</v>
      </c>
      <c r="I146" s="26">
        <f t="shared" si="20"/>
        <v>-3.2324835978693942E-2</v>
      </c>
    </row>
    <row r="147" spans="1:9">
      <c r="A147" s="25">
        <v>2011</v>
      </c>
      <c r="B147" s="26">
        <f t="shared" si="21"/>
        <v>7.7196092360300783E-2</v>
      </c>
      <c r="C147" s="26">
        <f t="shared" si="21"/>
        <v>2.0123996800174107</v>
      </c>
      <c r="D147" s="26">
        <f t="shared" si="20"/>
        <v>-0.47129290612845359</v>
      </c>
      <c r="E147" s="26">
        <f t="shared" si="20"/>
        <v>0.22358915376221591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1.0501317312702607</v>
      </c>
      <c r="I147" s="26">
        <f t="shared" si="20"/>
        <v>0.65037569989132193</v>
      </c>
    </row>
    <row r="148" spans="1:9">
      <c r="A148" s="25">
        <v>2012</v>
      </c>
      <c r="B148" s="26">
        <f t="shared" si="21"/>
        <v>7.7196092360300783E-2</v>
      </c>
      <c r="C148" s="26">
        <f t="shared" si="21"/>
        <v>1.5361884719595733</v>
      </c>
      <c r="D148" s="26">
        <f t="shared" ref="D148:I157" si="22">(D108-D$120)/D$121</f>
        <v>-0.47129290612845359</v>
      </c>
      <c r="E148" s="26">
        <f t="shared" si="22"/>
        <v>0.22358915376221591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0.72139039423491025</v>
      </c>
      <c r="I148" s="26">
        <f t="shared" si="22"/>
        <v>0.65037569989132193</v>
      </c>
    </row>
    <row r="149" spans="1:9">
      <c r="A149" s="25">
        <v>2013</v>
      </c>
      <c r="B149" s="26">
        <f t="shared" si="21"/>
        <v>7.7196092360300783E-2</v>
      </c>
      <c r="C149" s="26">
        <f t="shared" si="21"/>
        <v>1.6722488171189553</v>
      </c>
      <c r="D149" s="26">
        <f t="shared" si="22"/>
        <v>-0.47129290612845359</v>
      </c>
      <c r="E149" s="26">
        <f t="shared" si="22"/>
        <v>0.22358915376221591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0.78505208957275241</v>
      </c>
      <c r="I149" s="26">
        <f t="shared" si="22"/>
        <v>0.65037569989132193</v>
      </c>
    </row>
    <row r="150" spans="1:9">
      <c r="A150" s="25">
        <v>2014</v>
      </c>
      <c r="B150" s="26">
        <f t="shared" si="21"/>
        <v>7.7196092360300783E-2</v>
      </c>
      <c r="C150" s="26">
        <f t="shared" si="21"/>
        <v>1.4557891770926656</v>
      </c>
      <c r="D150" s="26">
        <f t="shared" si="22"/>
        <v>-0.47129290612845359</v>
      </c>
      <c r="E150" s="26">
        <f t="shared" si="22"/>
        <v>0.22358915376221591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0.58324193576260863</v>
      </c>
      <c r="I150" s="26">
        <f t="shared" si="22"/>
        <v>1.3330762357613379</v>
      </c>
    </row>
    <row r="151" spans="1:9">
      <c r="A151" s="25">
        <v>2015</v>
      </c>
      <c r="B151" s="26">
        <f t="shared" si="21"/>
        <v>7.7196092360300783E-2</v>
      </c>
      <c r="C151" s="26">
        <f t="shared" si="21"/>
        <v>1.9660154714403486</v>
      </c>
      <c r="D151" s="26">
        <f t="shared" si="22"/>
        <v>-0.47129290612845359</v>
      </c>
      <c r="E151" s="26">
        <f t="shared" si="22"/>
        <v>0.22358915376221591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0.70663563603577972</v>
      </c>
      <c r="I151" s="26">
        <f t="shared" si="22"/>
        <v>1.3330762357613379</v>
      </c>
    </row>
    <row r="152" spans="1:9">
      <c r="A152" s="25">
        <v>2016</v>
      </c>
      <c r="B152" s="26">
        <f t="shared" si="21"/>
        <v>7.7196092360300783E-2</v>
      </c>
      <c r="C152" s="26">
        <f t="shared" si="21"/>
        <v>2.0154919605892148</v>
      </c>
      <c r="D152" s="26">
        <f t="shared" si="22"/>
        <v>-0.47129290612845359</v>
      </c>
      <c r="E152" s="26">
        <f t="shared" si="22"/>
        <v>0.22358915376221591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0.52942589249000804</v>
      </c>
      <c r="I152" s="26">
        <f t="shared" si="22"/>
        <v>0.65037569989132193</v>
      </c>
    </row>
    <row r="153" spans="1:9">
      <c r="A153" s="25">
        <v>2017</v>
      </c>
      <c r="B153" s="26">
        <f t="shared" si="21"/>
        <v>7.7196092360300783E-2</v>
      </c>
      <c r="C153" s="26">
        <f t="shared" si="21"/>
        <v>3.4626792681935523</v>
      </c>
      <c r="D153" s="26">
        <f t="shared" si="22"/>
        <v>-0.47129290612845359</v>
      </c>
      <c r="E153" s="26">
        <f t="shared" si="22"/>
        <v>0.22358915376221591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0.93227627233925137</v>
      </c>
      <c r="I153" s="26">
        <f t="shared" si="22"/>
        <v>1.3330762357613379</v>
      </c>
    </row>
    <row r="154" spans="1:9">
      <c r="A154" s="25">
        <v>2018</v>
      </c>
      <c r="B154" s="26">
        <f t="shared" si="21"/>
        <v>7.7196092360300783E-2</v>
      </c>
      <c r="C154" s="26">
        <f t="shared" si="21"/>
        <v>4.8727592089362401</v>
      </c>
      <c r="D154" s="26">
        <f t="shared" si="22"/>
        <v>-0.47129290612845359</v>
      </c>
      <c r="E154" s="26">
        <f t="shared" si="22"/>
        <v>0.22358915376221591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0.83590610712608149</v>
      </c>
      <c r="I154" s="26">
        <f t="shared" si="22"/>
        <v>0.65037569989132193</v>
      </c>
    </row>
    <row r="155" spans="1:9">
      <c r="A155" s="25">
        <v>2019</v>
      </c>
      <c r="B155" s="26">
        <f t="shared" si="21"/>
        <v>7.7196092360300783E-2</v>
      </c>
      <c r="C155" s="26">
        <f t="shared" si="21"/>
        <v>3.060682793859014</v>
      </c>
      <c r="D155" s="26">
        <f t="shared" si="22"/>
        <v>-0.47129290612845359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0.9172725363396893</v>
      </c>
      <c r="I155" s="26">
        <f t="shared" si="22"/>
        <v>0.65037569989132193</v>
      </c>
    </row>
    <row r="156" spans="1:9">
      <c r="A156" s="25">
        <v>2020</v>
      </c>
      <c r="B156" s="26">
        <f t="shared" si="21"/>
        <v>7.7196092360300783E-2</v>
      </c>
      <c r="C156" s="26">
        <f t="shared" si="21"/>
        <v>-0.27434180283175047</v>
      </c>
      <c r="D156" s="26">
        <f t="shared" si="22"/>
        <v>-0.47129290612845359</v>
      </c>
      <c r="E156" s="26">
        <f t="shared" si="22"/>
        <v>0.22358915376221591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0.90288119749760343</v>
      </c>
      <c r="I156" s="26">
        <f t="shared" si="22"/>
        <v>-0.71502537184870985</v>
      </c>
    </row>
    <row r="157" spans="1:9">
      <c r="A157" s="25">
        <v>2021</v>
      </c>
      <c r="B157" s="26">
        <f t="shared" si="21"/>
        <v>7.7196092360300783E-2</v>
      </c>
      <c r="C157" s="26">
        <f t="shared" si="21"/>
        <v>1.1805762062020972</v>
      </c>
      <c r="D157" s="26">
        <f t="shared" si="22"/>
        <v>-0.47129290612845359</v>
      </c>
      <c r="E157" s="26">
        <f t="shared" si="22"/>
        <v>0.22358915376221591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0.7696776173129164</v>
      </c>
      <c r="I157" s="26">
        <f t="shared" si="22"/>
        <v>-0.71502537184870985</v>
      </c>
    </row>
    <row r="158" spans="1:9">
      <c r="A158" s="25">
        <v>2022</v>
      </c>
      <c r="B158" s="26">
        <f t="shared" si="21"/>
        <v>7.7196092360300783E-2</v>
      </c>
      <c r="C158" s="26">
        <f t="shared" si="21"/>
        <v>1.2795291844998298</v>
      </c>
      <c r="D158" s="26">
        <f t="shared" ref="D158:I159" si="23">(D118-D$120)/D$121</f>
        <v>-0.47129290612845359</v>
      </c>
      <c r="E158" s="26">
        <f t="shared" si="23"/>
        <v>0.22358915376221591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0.5646846782945244</v>
      </c>
      <c r="I158" s="26">
        <f t="shared" si="23"/>
        <v>-3.2324835978693942E-2</v>
      </c>
    </row>
    <row r="159" spans="1:9">
      <c r="A159" s="25">
        <v>2023</v>
      </c>
      <c r="B159" s="25">
        <f>(B119-B$120)/B$121</f>
        <v>7.7196092360300783E-2</v>
      </c>
      <c r="C159" s="26">
        <f t="shared" si="21"/>
        <v>0.75074920672132184</v>
      </c>
      <c r="D159" s="26">
        <f t="shared" si="23"/>
        <v>-0.47129290612845359</v>
      </c>
      <c r="E159" s="26">
        <f t="shared" si="23"/>
        <v>0.22358915376221591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0.39041711400267065</v>
      </c>
      <c r="I159" s="25">
        <f t="shared" si="23"/>
        <v>0.65037569989132193</v>
      </c>
    </row>
    <row r="161" spans="1:1023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3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</row>
    <row r="163" spans="1:1023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</row>
    <row r="164" spans="1:1023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</row>
    <row r="165" spans="1:1023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</row>
    <row r="166" spans="1:1023">
      <c r="A166" s="25">
        <v>1992</v>
      </c>
      <c r="B166" s="25">
        <f>B128</f>
        <v>7.7196092360300783E-2</v>
      </c>
      <c r="C166" s="25">
        <f t="shared" ref="C166" si="24">C128</f>
        <v>2.8380385926891161</v>
      </c>
      <c r="D166" s="25">
        <f t="shared" ref="D166:I175" si="25">D128</f>
        <v>-0.47129290612845359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-0.32423400869492508</v>
      </c>
      <c r="I166" s="25">
        <f t="shared" si="25"/>
        <v>-3.2324835978693942E-2</v>
      </c>
      <c r="J166" s="58">
        <f t="shared" ref="J166:J197" si="26">MIN(B166:I166)</f>
        <v>-0.4747039980166709</v>
      </c>
      <c r="K166" s="58">
        <f t="shared" ref="K166:K197" si="27">MAX(B166:I166)</f>
        <v>2.8380385926891161</v>
      </c>
    </row>
    <row r="167" spans="1:1023">
      <c r="A167" s="25">
        <v>1993</v>
      </c>
      <c r="B167" s="25">
        <f t="shared" ref="B167:C167" si="28">B129</f>
        <v>7.7196092360300783E-2</v>
      </c>
      <c r="C167" s="25">
        <f t="shared" si="28"/>
        <v>2.8473154344045284</v>
      </c>
      <c r="D167" s="25">
        <f t="shared" si="25"/>
        <v>-0.47129290612845359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-0.47033129246008287</v>
      </c>
      <c r="I167" s="25">
        <f t="shared" si="25"/>
        <v>-0.71502537184870985</v>
      </c>
      <c r="J167" s="58">
        <f t="shared" si="26"/>
        <v>-0.71502537184870985</v>
      </c>
      <c r="K167" s="58">
        <f t="shared" si="27"/>
        <v>2.8473154344045284</v>
      </c>
    </row>
    <row r="168" spans="1:1023">
      <c r="A168" s="25">
        <v>1994</v>
      </c>
      <c r="B168" s="25">
        <f t="shared" ref="B168:C168" si="29">B130</f>
        <v>7.7196092360300783E-2</v>
      </c>
      <c r="C168" s="25">
        <f t="shared" si="29"/>
        <v>-5.6336022519558653E-2</v>
      </c>
      <c r="D168" s="25">
        <f t="shared" si="25"/>
        <v>-0.47129290612845359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-8.7068634890737837E-2</v>
      </c>
      <c r="I168" s="25">
        <f t="shared" si="25"/>
        <v>-3.2324835978693942E-2</v>
      </c>
      <c r="J168" s="58">
        <f t="shared" si="26"/>
        <v>-0.4747039980166709</v>
      </c>
      <c r="K168" s="58">
        <f t="shared" si="27"/>
        <v>0.22358915376221591</v>
      </c>
    </row>
    <row r="169" spans="1:1023">
      <c r="A169" s="25">
        <v>1995</v>
      </c>
      <c r="B169" s="25">
        <f t="shared" ref="B169:C169" si="30">B131</f>
        <v>7.7196092360300783E-2</v>
      </c>
      <c r="C169" s="25">
        <f t="shared" si="30"/>
        <v>1.2578832204972008</v>
      </c>
      <c r="D169" s="25">
        <f t="shared" si="25"/>
        <v>-0.47129290612845359</v>
      </c>
      <c r="E169" s="25">
        <f t="shared" si="25"/>
        <v>0.22358915376221591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-0.20917698599986514</v>
      </c>
      <c r="I169" s="25">
        <f t="shared" si="25"/>
        <v>0.65037569989132193</v>
      </c>
      <c r="J169" s="58">
        <f t="shared" si="26"/>
        <v>-0.4747039980166709</v>
      </c>
      <c r="K169" s="58">
        <f t="shared" si="27"/>
        <v>1.2578832204972008</v>
      </c>
    </row>
    <row r="170" spans="1:1023">
      <c r="A170" s="25">
        <v>1996</v>
      </c>
      <c r="B170" s="25">
        <f t="shared" ref="B170:C170" si="31">B132</f>
        <v>7.7196092360300783E-2</v>
      </c>
      <c r="C170" s="25">
        <f t="shared" si="31"/>
        <v>3.5523554047758723</v>
      </c>
      <c r="D170" s="25">
        <f t="shared" si="25"/>
        <v>-0.47129290612845359</v>
      </c>
      <c r="E170" s="25">
        <f t="shared" si="25"/>
        <v>0.22358915376221591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0.26851087753658592</v>
      </c>
      <c r="I170" s="25">
        <f t="shared" si="25"/>
        <v>-3.2324835978693942E-2</v>
      </c>
      <c r="J170" s="58">
        <f t="shared" si="26"/>
        <v>-0.4747039980166709</v>
      </c>
      <c r="K170" s="58">
        <f t="shared" si="27"/>
        <v>3.5523554047758723</v>
      </c>
    </row>
    <row r="171" spans="1:1023">
      <c r="A171" s="25">
        <v>1997</v>
      </c>
      <c r="B171" s="25">
        <f t="shared" ref="B171:C171" si="32">B133</f>
        <v>7.7196092360300783E-2</v>
      </c>
      <c r="C171" s="25">
        <f t="shared" si="32"/>
        <v>1.9907537160147817</v>
      </c>
      <c r="D171" s="25">
        <f t="shared" si="25"/>
        <v>-0.47129290612845359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0.23141670550947543</v>
      </c>
      <c r="I171" s="25">
        <f t="shared" si="25"/>
        <v>0.65037569989132193</v>
      </c>
      <c r="J171" s="58">
        <f t="shared" si="26"/>
        <v>-0.4747039980166709</v>
      </c>
      <c r="K171" s="58">
        <f t="shared" si="27"/>
        <v>1.9907537160147817</v>
      </c>
    </row>
    <row r="172" spans="1:1023">
      <c r="A172" s="25">
        <v>1998</v>
      </c>
      <c r="B172" s="25">
        <f t="shared" ref="B172:C172" si="33">B134</f>
        <v>7.7196092360300783E-2</v>
      </c>
      <c r="C172" s="25">
        <f t="shared" si="33"/>
        <v>0.19413870379657666</v>
      </c>
      <c r="D172" s="25">
        <f t="shared" si="25"/>
        <v>-0.47129290612845359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0.51266352159279127</v>
      </c>
      <c r="I172" s="25">
        <f t="shared" si="25"/>
        <v>-3.2324835978693942E-2</v>
      </c>
      <c r="J172" s="58">
        <f t="shared" si="26"/>
        <v>-0.4747039980166709</v>
      </c>
      <c r="K172" s="58">
        <f t="shared" si="27"/>
        <v>0.51266352159279127</v>
      </c>
    </row>
    <row r="173" spans="1:1023">
      <c r="A173" s="25">
        <v>1999</v>
      </c>
      <c r="B173" s="25">
        <f t="shared" ref="B173:C173" si="34">B135</f>
        <v>7.7196092360300783E-2</v>
      </c>
      <c r="C173" s="25">
        <f t="shared" si="34"/>
        <v>4.189365202567525</v>
      </c>
      <c r="D173" s="25">
        <f t="shared" si="25"/>
        <v>-0.47129290612845359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0.4538713522862447</v>
      </c>
      <c r="I173" s="25">
        <f t="shared" si="25"/>
        <v>-3.2324835978693942E-2</v>
      </c>
      <c r="J173" s="58">
        <f t="shared" si="26"/>
        <v>-0.4747039980166709</v>
      </c>
      <c r="K173" s="58">
        <f t="shared" si="27"/>
        <v>4.189365202567525</v>
      </c>
    </row>
    <row r="174" spans="1:1023">
      <c r="A174" s="25">
        <v>2000</v>
      </c>
      <c r="B174" s="25">
        <f t="shared" ref="B174:C174" si="35">B136</f>
        <v>7.7196092360300783E-2</v>
      </c>
      <c r="C174" s="25">
        <f t="shared" si="35"/>
        <v>6.5394984371386711</v>
      </c>
      <c r="D174" s="25">
        <f t="shared" si="25"/>
        <v>-0.47129290612845359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0.94884756882443566</v>
      </c>
      <c r="I174" s="25">
        <f t="shared" si="25"/>
        <v>-3.2324835978693942E-2</v>
      </c>
      <c r="J174" s="58">
        <f t="shared" si="26"/>
        <v>-0.4747039980166709</v>
      </c>
      <c r="K174" s="58">
        <f t="shared" si="27"/>
        <v>6.5394984371386711</v>
      </c>
    </row>
    <row r="175" spans="1:1023">
      <c r="A175" s="25">
        <v>2001</v>
      </c>
      <c r="B175" s="25">
        <f t="shared" ref="B175:C175" si="36">B137</f>
        <v>7.7196092360300783E-2</v>
      </c>
      <c r="C175" s="25">
        <f t="shared" si="36"/>
        <v>7.3373068246641386</v>
      </c>
      <c r="D175" s="25">
        <f t="shared" si="25"/>
        <v>-0.47129290612845359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0.94884756882443566</v>
      </c>
      <c r="I175" s="25">
        <f t="shared" si="25"/>
        <v>1.3330762357613379</v>
      </c>
      <c r="J175" s="58">
        <f t="shared" si="26"/>
        <v>-0.4747039980166709</v>
      </c>
      <c r="K175" s="58">
        <f t="shared" si="27"/>
        <v>7.3373068246641386</v>
      </c>
    </row>
    <row r="176" spans="1:1023">
      <c r="A176" s="25">
        <v>2002</v>
      </c>
      <c r="B176" s="25">
        <f t="shared" ref="B176:C176" si="37">B138</f>
        <v>7.7196092360300783E-2</v>
      </c>
      <c r="C176" s="25">
        <f t="shared" si="37"/>
        <v>7.4795517309671293</v>
      </c>
      <c r="D176" s="25">
        <f t="shared" ref="D176:I185" si="38">D138</f>
        <v>-0.47129290612845359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0.92693247896974695</v>
      </c>
      <c r="I176" s="25">
        <f t="shared" si="38"/>
        <v>0.65037569989132193</v>
      </c>
      <c r="J176" s="58">
        <f t="shared" si="26"/>
        <v>-0.4747039980166709</v>
      </c>
      <c r="K176" s="58">
        <f t="shared" si="27"/>
        <v>7.4795517309671293</v>
      </c>
    </row>
    <row r="177" spans="1:11">
      <c r="A177" s="25">
        <v>2003</v>
      </c>
      <c r="B177" s="25">
        <f t="shared" ref="B177:C177" si="39">B139</f>
        <v>7.7196092360300783E-2</v>
      </c>
      <c r="C177" s="25">
        <f t="shared" si="39"/>
        <v>6.1313174016605245</v>
      </c>
      <c r="D177" s="25">
        <f t="shared" si="38"/>
        <v>-0.47129290612845359</v>
      </c>
      <c r="E177" s="25">
        <f t="shared" si="38"/>
        <v>0.22358915376221591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0.76881449351923314</v>
      </c>
      <c r="I177" s="25">
        <f t="shared" si="38"/>
        <v>-3.2324835978693942E-2</v>
      </c>
      <c r="J177" s="58">
        <f t="shared" si="26"/>
        <v>-0.4747039980166709</v>
      </c>
      <c r="K177" s="58">
        <f t="shared" si="27"/>
        <v>6.1313174016605245</v>
      </c>
    </row>
    <row r="178" spans="1:11">
      <c r="A178" s="25">
        <v>2004</v>
      </c>
      <c r="B178" s="25">
        <f t="shared" ref="B178:C178" si="40">B140</f>
        <v>7.7196092360300783E-2</v>
      </c>
      <c r="C178" s="25">
        <f t="shared" si="40"/>
        <v>8.6669874705399188</v>
      </c>
      <c r="D178" s="25">
        <f t="shared" si="38"/>
        <v>-0.47129290612845359</v>
      </c>
      <c r="E178" s="25">
        <f t="shared" si="38"/>
        <v>0.22358915376221591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0.95644896250408307</v>
      </c>
      <c r="I178" s="25">
        <f t="shared" si="38"/>
        <v>-0.71502537184870985</v>
      </c>
      <c r="J178" s="58">
        <f t="shared" si="26"/>
        <v>-0.71502537184870985</v>
      </c>
      <c r="K178" s="58">
        <f t="shared" si="27"/>
        <v>8.6669874705399188</v>
      </c>
    </row>
    <row r="179" spans="1:11">
      <c r="A179" s="25">
        <v>2005</v>
      </c>
      <c r="B179" s="25">
        <f t="shared" ref="B179:C179" si="41">B141</f>
        <v>7.7196092360300783E-2</v>
      </c>
      <c r="C179" s="25">
        <f t="shared" si="41"/>
        <v>9.2019520094620351</v>
      </c>
      <c r="D179" s="25">
        <f t="shared" si="38"/>
        <v>-0.47129290612845359</v>
      </c>
      <c r="E179" s="25">
        <f t="shared" si="38"/>
        <v>0.22358915376221591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0.9172725363396893</v>
      </c>
      <c r="I179" s="25">
        <f t="shared" si="38"/>
        <v>0.65037569989132193</v>
      </c>
      <c r="J179" s="58">
        <f t="shared" si="26"/>
        <v>-0.4747039980166709</v>
      </c>
      <c r="K179" s="58">
        <f t="shared" si="27"/>
        <v>9.2019520094620351</v>
      </c>
    </row>
    <row r="180" spans="1:11">
      <c r="A180" s="25">
        <v>2006</v>
      </c>
      <c r="B180" s="25">
        <f t="shared" ref="B180:C180" si="42">B142</f>
        <v>7.7196092360300783E-2</v>
      </c>
      <c r="C180" s="25">
        <f t="shared" si="42"/>
        <v>7.2816457743716647</v>
      </c>
      <c r="D180" s="25">
        <f t="shared" si="38"/>
        <v>-0.47129290612845359</v>
      </c>
      <c r="E180" s="25">
        <f t="shared" si="38"/>
        <v>0.22358915376221591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1.166577081349536</v>
      </c>
      <c r="I180" s="25">
        <f t="shared" si="38"/>
        <v>1.3330762357613379</v>
      </c>
      <c r="J180" s="58">
        <f t="shared" si="26"/>
        <v>-0.4747039980166709</v>
      </c>
      <c r="K180" s="58">
        <f t="shared" si="27"/>
        <v>7.2816457743716647</v>
      </c>
    </row>
    <row r="181" spans="1:11">
      <c r="A181" s="25">
        <v>2007</v>
      </c>
      <c r="B181" s="25">
        <f t="shared" ref="B181:C181" si="43">B143</f>
        <v>7.7196092360300783E-2</v>
      </c>
      <c r="C181" s="25">
        <f t="shared" si="43"/>
        <v>3.9265213539641732</v>
      </c>
      <c r="D181" s="25">
        <f t="shared" si="38"/>
        <v>-0.47129290612845359</v>
      </c>
      <c r="E181" s="25">
        <f t="shared" si="38"/>
        <v>0.22358915376221591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0.96306316659526081</v>
      </c>
      <c r="I181" s="25">
        <f t="shared" si="38"/>
        <v>0.65037569989132193</v>
      </c>
      <c r="J181" s="58">
        <f t="shared" si="26"/>
        <v>-0.4747039980166709</v>
      </c>
      <c r="K181" s="58">
        <f t="shared" si="27"/>
        <v>3.9265213539641732</v>
      </c>
    </row>
    <row r="182" spans="1:11">
      <c r="A182" s="25">
        <v>2008</v>
      </c>
      <c r="B182" s="25">
        <f t="shared" ref="B182:C182" si="44">B144</f>
        <v>7.7196092360300783E-2</v>
      </c>
      <c r="C182" s="25">
        <f t="shared" si="44"/>
        <v>4.1831806414239168</v>
      </c>
      <c r="D182" s="25">
        <f t="shared" si="38"/>
        <v>-0.47129290612845359</v>
      </c>
      <c r="E182" s="25">
        <f t="shared" si="38"/>
        <v>0.22358915376221591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0.98308893838858835</v>
      </c>
      <c r="I182" s="25">
        <f t="shared" si="38"/>
        <v>-3.2324835978693942E-2</v>
      </c>
      <c r="J182" s="58">
        <f t="shared" si="26"/>
        <v>-0.4747039980166709</v>
      </c>
      <c r="K182" s="58">
        <f t="shared" si="27"/>
        <v>4.1831806414239168</v>
      </c>
    </row>
    <row r="183" spans="1:11">
      <c r="A183" s="25">
        <v>2009</v>
      </c>
      <c r="B183" s="25">
        <f t="shared" ref="B183:C183" si="45">B145</f>
        <v>7.7196092360300783E-2</v>
      </c>
      <c r="C183" s="25">
        <f t="shared" si="45"/>
        <v>3.1008824412924678</v>
      </c>
      <c r="D183" s="25">
        <f t="shared" si="38"/>
        <v>-0.47129290612845359</v>
      </c>
      <c r="E183" s="25">
        <f t="shared" si="38"/>
        <v>0.22358915376221591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0.9172725363396893</v>
      </c>
      <c r="I183" s="25">
        <f t="shared" si="38"/>
        <v>0.65037569989132193</v>
      </c>
      <c r="J183" s="58">
        <f t="shared" si="26"/>
        <v>-0.4747039980166709</v>
      </c>
      <c r="K183" s="58">
        <f t="shared" si="27"/>
        <v>3.1008824412924678</v>
      </c>
    </row>
    <row r="184" spans="1:11">
      <c r="A184" s="25">
        <v>2010</v>
      </c>
      <c r="B184" s="25">
        <f t="shared" ref="B184:C184" si="46">B146</f>
        <v>7.7196092360300783E-2</v>
      </c>
      <c r="C184" s="25">
        <f t="shared" si="46"/>
        <v>1.7402789896986464</v>
      </c>
      <c r="D184" s="25">
        <f t="shared" si="38"/>
        <v>-0.47129290612845359</v>
      </c>
      <c r="E184" s="25">
        <f t="shared" si="38"/>
        <v>0.22358915376221591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0.86761227408699249</v>
      </c>
      <c r="I184" s="25">
        <f t="shared" si="38"/>
        <v>-3.2324835978693942E-2</v>
      </c>
      <c r="J184" s="58">
        <f t="shared" si="26"/>
        <v>-0.4747039980166709</v>
      </c>
      <c r="K184" s="58">
        <f t="shared" si="27"/>
        <v>1.7402789896986464</v>
      </c>
    </row>
    <row r="185" spans="1:11">
      <c r="A185" s="25">
        <v>2011</v>
      </c>
      <c r="B185" s="25">
        <f t="shared" ref="B185:C185" si="47">B147</f>
        <v>7.7196092360300783E-2</v>
      </c>
      <c r="C185" s="25">
        <f t="shared" si="47"/>
        <v>2.0123996800174107</v>
      </c>
      <c r="D185" s="25">
        <f t="shared" si="38"/>
        <v>-0.47129290612845359</v>
      </c>
      <c r="E185" s="25">
        <f t="shared" si="38"/>
        <v>0.22358915376221591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1.0501317312702607</v>
      </c>
      <c r="I185" s="25">
        <f t="shared" si="38"/>
        <v>0.65037569989132193</v>
      </c>
      <c r="J185" s="58">
        <f t="shared" si="26"/>
        <v>-0.4747039980166709</v>
      </c>
      <c r="K185" s="58">
        <f t="shared" si="27"/>
        <v>2.0123996800174107</v>
      </c>
    </row>
    <row r="186" spans="1:11">
      <c r="A186" s="25">
        <v>2012</v>
      </c>
      <c r="B186" s="25">
        <f t="shared" ref="B186:C186" si="48">B148</f>
        <v>7.7196092360300783E-2</v>
      </c>
      <c r="C186" s="25">
        <f t="shared" si="48"/>
        <v>1.5361884719595733</v>
      </c>
      <c r="D186" s="25">
        <f t="shared" ref="D186:I195" si="49">D148</f>
        <v>-0.47129290612845359</v>
      </c>
      <c r="E186" s="25">
        <f t="shared" si="49"/>
        <v>0.22358915376221591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0.72139039423491025</v>
      </c>
      <c r="I186" s="25">
        <f t="shared" si="49"/>
        <v>0.65037569989132193</v>
      </c>
      <c r="J186" s="58">
        <f t="shared" si="26"/>
        <v>-0.4747039980166709</v>
      </c>
      <c r="K186" s="58">
        <f t="shared" si="27"/>
        <v>1.5361884719595733</v>
      </c>
    </row>
    <row r="187" spans="1:11">
      <c r="A187" s="25">
        <v>2013</v>
      </c>
      <c r="B187" s="25">
        <f t="shared" ref="B187:C187" si="50">B149</f>
        <v>7.7196092360300783E-2</v>
      </c>
      <c r="C187" s="25">
        <f t="shared" si="50"/>
        <v>1.6722488171189553</v>
      </c>
      <c r="D187" s="25">
        <f t="shared" si="49"/>
        <v>-0.47129290612845359</v>
      </c>
      <c r="E187" s="25">
        <f t="shared" si="49"/>
        <v>0.22358915376221591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0.78505208957275241</v>
      </c>
      <c r="I187" s="25">
        <f t="shared" si="49"/>
        <v>0.65037569989132193</v>
      </c>
      <c r="J187" s="58">
        <f t="shared" si="26"/>
        <v>-0.4747039980166709</v>
      </c>
      <c r="K187" s="58">
        <f t="shared" si="27"/>
        <v>1.6722488171189553</v>
      </c>
    </row>
    <row r="188" spans="1:11">
      <c r="A188" s="25">
        <v>2014</v>
      </c>
      <c r="B188" s="25">
        <f t="shared" ref="B188:C188" si="51">B150</f>
        <v>7.7196092360300783E-2</v>
      </c>
      <c r="C188" s="25">
        <f t="shared" si="51"/>
        <v>1.4557891770926656</v>
      </c>
      <c r="D188" s="25">
        <f t="shared" si="49"/>
        <v>-0.47129290612845359</v>
      </c>
      <c r="E188" s="25">
        <f t="shared" si="49"/>
        <v>0.22358915376221591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0.58324193576260863</v>
      </c>
      <c r="I188" s="25">
        <f t="shared" si="49"/>
        <v>1.3330762357613379</v>
      </c>
      <c r="J188" s="58">
        <f t="shared" si="26"/>
        <v>-0.4747039980166709</v>
      </c>
      <c r="K188" s="58">
        <f t="shared" si="27"/>
        <v>1.4557891770926656</v>
      </c>
    </row>
    <row r="189" spans="1:11">
      <c r="A189" s="25">
        <v>2015</v>
      </c>
      <c r="B189" s="25">
        <f t="shared" ref="B189:C189" si="52">B151</f>
        <v>7.7196092360300783E-2</v>
      </c>
      <c r="C189" s="25">
        <f t="shared" si="52"/>
        <v>1.9660154714403486</v>
      </c>
      <c r="D189" s="25">
        <f t="shared" si="49"/>
        <v>-0.47129290612845359</v>
      </c>
      <c r="E189" s="25">
        <f t="shared" si="49"/>
        <v>0.22358915376221591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0.70663563603577972</v>
      </c>
      <c r="I189" s="25">
        <f t="shared" si="49"/>
        <v>1.3330762357613379</v>
      </c>
      <c r="J189" s="58">
        <f t="shared" si="26"/>
        <v>-0.4747039980166709</v>
      </c>
      <c r="K189" s="58">
        <f t="shared" si="27"/>
        <v>1.9660154714403486</v>
      </c>
    </row>
    <row r="190" spans="1:11">
      <c r="A190" s="25">
        <v>2016</v>
      </c>
      <c r="B190" s="25">
        <f t="shared" ref="B190:C190" si="53">B152</f>
        <v>7.7196092360300783E-2</v>
      </c>
      <c r="C190" s="25">
        <f t="shared" si="53"/>
        <v>2.0154919605892148</v>
      </c>
      <c r="D190" s="25">
        <f t="shared" si="49"/>
        <v>-0.47129290612845359</v>
      </c>
      <c r="E190" s="25">
        <f t="shared" si="49"/>
        <v>0.22358915376221591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0.52942589249000804</v>
      </c>
      <c r="I190" s="25">
        <f t="shared" si="49"/>
        <v>0.65037569989132193</v>
      </c>
      <c r="J190" s="58">
        <f t="shared" si="26"/>
        <v>-0.4747039980166709</v>
      </c>
      <c r="K190" s="58">
        <f t="shared" si="27"/>
        <v>2.0154919605892148</v>
      </c>
    </row>
    <row r="191" spans="1:11">
      <c r="A191" s="25">
        <v>2017</v>
      </c>
      <c r="B191" s="25">
        <f t="shared" ref="B191:C191" si="54">B153</f>
        <v>7.7196092360300783E-2</v>
      </c>
      <c r="C191" s="25">
        <f t="shared" si="54"/>
        <v>3.4626792681935523</v>
      </c>
      <c r="D191" s="25">
        <f t="shared" si="49"/>
        <v>-0.47129290612845359</v>
      </c>
      <c r="E191" s="25">
        <f t="shared" si="49"/>
        <v>0.22358915376221591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0.93227627233925137</v>
      </c>
      <c r="I191" s="25">
        <f t="shared" si="49"/>
        <v>1.3330762357613379</v>
      </c>
      <c r="J191" s="58">
        <f t="shared" si="26"/>
        <v>-0.4747039980166709</v>
      </c>
      <c r="K191" s="58">
        <f t="shared" si="27"/>
        <v>3.4626792681935523</v>
      </c>
    </row>
    <row r="192" spans="1:11">
      <c r="A192" s="25">
        <v>2018</v>
      </c>
      <c r="B192" s="25">
        <f t="shared" ref="B192:C192" si="55">B154</f>
        <v>7.7196092360300783E-2</v>
      </c>
      <c r="C192" s="25">
        <f t="shared" si="55"/>
        <v>4.8727592089362401</v>
      </c>
      <c r="D192" s="25">
        <f t="shared" si="49"/>
        <v>-0.47129290612845359</v>
      </c>
      <c r="E192" s="25">
        <f t="shared" si="49"/>
        <v>0.22358915376221591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0.83590610712608149</v>
      </c>
      <c r="I192" s="25">
        <f t="shared" si="49"/>
        <v>0.65037569989132193</v>
      </c>
      <c r="J192" s="58">
        <f t="shared" si="26"/>
        <v>-0.4747039980166709</v>
      </c>
      <c r="K192" s="58">
        <f t="shared" si="27"/>
        <v>4.8727592089362401</v>
      </c>
    </row>
    <row r="193" spans="1:13">
      <c r="A193" s="25">
        <v>2019</v>
      </c>
      <c r="B193" s="25">
        <f t="shared" ref="B193:C193" si="56">B155</f>
        <v>7.7196092360300783E-2</v>
      </c>
      <c r="C193" s="25">
        <f t="shared" si="56"/>
        <v>3.060682793859014</v>
      </c>
      <c r="D193" s="25">
        <f t="shared" si="49"/>
        <v>-0.47129290612845359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0.9172725363396893</v>
      </c>
      <c r="I193" s="25">
        <f t="shared" si="49"/>
        <v>0.65037569989132193</v>
      </c>
      <c r="J193" s="58">
        <f t="shared" si="26"/>
        <v>-0.4747039980166709</v>
      </c>
      <c r="K193" s="58">
        <f t="shared" si="27"/>
        <v>3.060682793859014</v>
      </c>
    </row>
    <row r="194" spans="1:13">
      <c r="A194" s="25">
        <v>2020</v>
      </c>
      <c r="B194" s="25">
        <f t="shared" ref="B194:C194" si="57">B156</f>
        <v>7.7196092360300783E-2</v>
      </c>
      <c r="C194" s="25">
        <f t="shared" si="57"/>
        <v>-0.27434180283175047</v>
      </c>
      <c r="D194" s="25">
        <f t="shared" si="49"/>
        <v>-0.47129290612845359</v>
      </c>
      <c r="E194" s="25">
        <f t="shared" si="49"/>
        <v>0.22358915376221591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0.90288119749760343</v>
      </c>
      <c r="I194" s="25">
        <f t="shared" si="49"/>
        <v>-0.71502537184870985</v>
      </c>
      <c r="J194" s="58">
        <f t="shared" si="26"/>
        <v>-0.71502537184870985</v>
      </c>
      <c r="K194" s="58">
        <f t="shared" si="27"/>
        <v>0.90288119749760343</v>
      </c>
    </row>
    <row r="195" spans="1:13">
      <c r="A195" s="25">
        <v>2021</v>
      </c>
      <c r="B195" s="25">
        <f t="shared" ref="B195:C195" si="58">B157</f>
        <v>7.7196092360300783E-2</v>
      </c>
      <c r="C195" s="25">
        <f t="shared" si="58"/>
        <v>1.1805762062020972</v>
      </c>
      <c r="D195" s="25">
        <f t="shared" si="49"/>
        <v>-0.47129290612845359</v>
      </c>
      <c r="E195" s="25">
        <f t="shared" si="49"/>
        <v>0.22358915376221591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0.7696776173129164</v>
      </c>
      <c r="I195" s="25">
        <f t="shared" si="49"/>
        <v>-0.71502537184870985</v>
      </c>
      <c r="J195" s="58">
        <f t="shared" si="26"/>
        <v>-0.71502537184870985</v>
      </c>
      <c r="K195" s="58">
        <f t="shared" si="27"/>
        <v>1.1805762062020972</v>
      </c>
    </row>
    <row r="196" spans="1:13">
      <c r="A196" s="25">
        <v>2022</v>
      </c>
      <c r="B196" s="25">
        <f t="shared" ref="B196:C196" si="59">B158</f>
        <v>7.7196092360300783E-2</v>
      </c>
      <c r="C196" s="25">
        <f t="shared" si="59"/>
        <v>1.2795291844998298</v>
      </c>
      <c r="D196" s="25">
        <f t="shared" ref="D196:I197" si="60">D158</f>
        <v>-0.47129290612845359</v>
      </c>
      <c r="E196" s="25">
        <f t="shared" si="60"/>
        <v>0.22358915376221591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0.5646846782945244</v>
      </c>
      <c r="I196" s="25">
        <f t="shared" si="60"/>
        <v>-3.2324835978693942E-2</v>
      </c>
      <c r="J196" s="58">
        <f t="shared" si="26"/>
        <v>-0.4747039980166709</v>
      </c>
      <c r="K196" s="58">
        <f t="shared" si="27"/>
        <v>1.2795291844998298</v>
      </c>
    </row>
    <row r="197" spans="1:13">
      <c r="A197" s="25">
        <v>2023</v>
      </c>
      <c r="B197" s="25">
        <f t="shared" ref="B197:C197" si="61">B159</f>
        <v>7.7196092360300783E-2</v>
      </c>
      <c r="C197" s="25">
        <f t="shared" si="61"/>
        <v>0.75074920672132184</v>
      </c>
      <c r="D197" s="25">
        <f t="shared" si="60"/>
        <v>-0.47129290612845359</v>
      </c>
      <c r="E197" s="25">
        <f t="shared" si="60"/>
        <v>0.22358915376221591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0.39041711400267065</v>
      </c>
      <c r="I197" s="25">
        <f t="shared" si="60"/>
        <v>0.65037569989132193</v>
      </c>
      <c r="J197" s="58">
        <f t="shared" si="26"/>
        <v>-0.4747039980166709</v>
      </c>
      <c r="K197" s="58">
        <f t="shared" si="27"/>
        <v>0.75074920672132184</v>
      </c>
    </row>
    <row r="198" spans="1:13">
      <c r="J198" s="59">
        <f>MIN(J166:J197)</f>
        <v>-0.71502537184870985</v>
      </c>
      <c r="K198" s="59">
        <f>MAX(K166:K197)</f>
        <v>9.2019520094620351</v>
      </c>
    </row>
    <row r="199" spans="1:13">
      <c r="C199" s="37"/>
    </row>
    <row r="200" spans="1:13" ht="20">
      <c r="A200" s="20" t="s">
        <v>87</v>
      </c>
      <c r="B200" s="34">
        <f>B204+C204+D204+E204+F204+G204+H204+I204</f>
        <v>32.339999999999996</v>
      </c>
      <c r="C200" s="37"/>
    </row>
    <row r="201" spans="1:13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</row>
    <row r="202" spans="1:13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</row>
    <row r="203" spans="1:13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</row>
    <row r="204" spans="1:13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</row>
    <row r="205" spans="1:13">
      <c r="A205" s="25">
        <v>1992</v>
      </c>
      <c r="B205" s="25">
        <f>B166*B$165</f>
        <v>0.37903281348907686</v>
      </c>
      <c r="C205" s="25">
        <f t="shared" ref="C205" si="62">C166*C$165</f>
        <v>10.075037004046361</v>
      </c>
      <c r="D205" s="25">
        <f t="shared" ref="D205:I214" si="63">D166*D$165</f>
        <v>-1.9134491988815214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-0.98242904634562289</v>
      </c>
      <c r="I205" s="25">
        <f t="shared" si="63"/>
        <v>-0.13317832423221904</v>
      </c>
      <c r="K205" s="35"/>
      <c r="M205" s="37"/>
    </row>
    <row r="206" spans="1:13">
      <c r="A206" s="25">
        <v>1993</v>
      </c>
      <c r="B206" s="25">
        <f t="shared" ref="B206:C206" si="64">B167*B$165</f>
        <v>0.37903281348907686</v>
      </c>
      <c r="C206" s="25">
        <f t="shared" si="64"/>
        <v>10.107969792136075</v>
      </c>
      <c r="D206" s="25">
        <f t="shared" si="63"/>
        <v>-1.9134491988815214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-1.425103816154051</v>
      </c>
      <c r="I206" s="25">
        <f t="shared" si="63"/>
        <v>-2.9459045320166846</v>
      </c>
      <c r="K206" s="35"/>
    </row>
    <row r="207" spans="1:13">
      <c r="A207" s="25">
        <v>1994</v>
      </c>
      <c r="B207" s="25">
        <f t="shared" ref="B207:C207" si="65">B168*B$165</f>
        <v>0.37903281348907686</v>
      </c>
      <c r="C207" s="25">
        <f t="shared" si="65"/>
        <v>-0.19999287994443321</v>
      </c>
      <c r="D207" s="25">
        <f t="shared" si="63"/>
        <v>-1.9134491988815214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-0.26381796371893562</v>
      </c>
      <c r="I207" s="25">
        <f t="shared" si="63"/>
        <v>-0.13317832423221904</v>
      </c>
      <c r="K207" s="35"/>
    </row>
    <row r="208" spans="1:13">
      <c r="A208" s="25">
        <v>1995</v>
      </c>
      <c r="B208" s="25">
        <f t="shared" ref="B208:C208" si="66">B169*B$165</f>
        <v>0.37903281348907686</v>
      </c>
      <c r="C208" s="25">
        <f t="shared" si="66"/>
        <v>4.465485432765063</v>
      </c>
      <c r="D208" s="25">
        <f t="shared" si="63"/>
        <v>-1.9134491988815214</v>
      </c>
      <c r="E208" s="25">
        <f t="shared" si="63"/>
        <v>0.97484871040326149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-0.63380626757959135</v>
      </c>
      <c r="I208" s="25">
        <f t="shared" si="63"/>
        <v>2.6795478835522464</v>
      </c>
      <c r="K208" s="35"/>
    </row>
    <row r="209" spans="1:11">
      <c r="A209" s="25">
        <v>1996</v>
      </c>
      <c r="B209" s="25">
        <f t="shared" ref="B209:C209" si="67">B170*B$165</f>
        <v>0.37903281348907686</v>
      </c>
      <c r="C209" s="25">
        <f t="shared" si="67"/>
        <v>12.610861686954346</v>
      </c>
      <c r="D209" s="25">
        <f t="shared" si="63"/>
        <v>-1.9134491988815214</v>
      </c>
      <c r="E209" s="25">
        <f t="shared" si="63"/>
        <v>0.97484871040326149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0.81358795893585534</v>
      </c>
      <c r="I209" s="25">
        <f t="shared" si="63"/>
        <v>-0.13317832423221904</v>
      </c>
      <c r="K209" s="35"/>
    </row>
    <row r="210" spans="1:11">
      <c r="A210" s="25">
        <v>1997</v>
      </c>
      <c r="B210" s="25">
        <f t="shared" ref="B210:C210" si="68">B171*B$165</f>
        <v>0.37903281348907686</v>
      </c>
      <c r="C210" s="25">
        <f t="shared" si="68"/>
        <v>7.0671756918524746</v>
      </c>
      <c r="D210" s="25">
        <f t="shared" si="63"/>
        <v>-1.9134491988815214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0.70119261769371055</v>
      </c>
      <c r="I210" s="25">
        <f t="shared" si="63"/>
        <v>2.6795478835522464</v>
      </c>
      <c r="K210" s="35"/>
    </row>
    <row r="211" spans="1:11">
      <c r="A211" s="25">
        <v>1998</v>
      </c>
      <c r="B211" s="25">
        <f t="shared" ref="B211:C211" si="69">B172*B$165</f>
        <v>0.37903281348907686</v>
      </c>
      <c r="C211" s="25">
        <f t="shared" si="69"/>
        <v>0.68919239847784708</v>
      </c>
      <c r="D211" s="25">
        <f t="shared" si="63"/>
        <v>-1.9134491988815214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1.5533704704261575</v>
      </c>
      <c r="I211" s="25">
        <f t="shared" si="63"/>
        <v>-0.13317832423221904</v>
      </c>
      <c r="K211" s="35"/>
    </row>
    <row r="212" spans="1:11">
      <c r="A212" s="25">
        <v>1999</v>
      </c>
      <c r="B212" s="25">
        <f t="shared" ref="B212:C212" si="70">B173*B$165</f>
        <v>0.37903281348907686</v>
      </c>
      <c r="C212" s="25">
        <f t="shared" si="70"/>
        <v>14.872246469114714</v>
      </c>
      <c r="D212" s="25">
        <f t="shared" si="63"/>
        <v>-1.9134491988815214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1.3752301974273213</v>
      </c>
      <c r="I212" s="25">
        <f t="shared" si="63"/>
        <v>-0.13317832423221904</v>
      </c>
      <c r="K212" s="35"/>
    </row>
    <row r="213" spans="1:11">
      <c r="A213" s="25">
        <v>2000</v>
      </c>
      <c r="B213" s="25">
        <f t="shared" ref="B213:C213" si="71">B174*B$165</f>
        <v>0.37903281348907686</v>
      </c>
      <c r="C213" s="25">
        <f t="shared" si="71"/>
        <v>23.21521945184228</v>
      </c>
      <c r="D213" s="25">
        <f t="shared" si="63"/>
        <v>-1.9134491988815214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2.87500813353804</v>
      </c>
      <c r="I213" s="25">
        <f t="shared" si="63"/>
        <v>-0.13317832423221904</v>
      </c>
      <c r="K213" s="35"/>
    </row>
    <row r="214" spans="1:11">
      <c r="A214" s="25">
        <v>2001</v>
      </c>
      <c r="B214" s="25">
        <f t="shared" ref="B214:C214" si="72">B175*B$165</f>
        <v>0.37903281348907686</v>
      </c>
      <c r="C214" s="25">
        <f t="shared" si="72"/>
        <v>26.047439227557692</v>
      </c>
      <c r="D214" s="25">
        <f t="shared" si="63"/>
        <v>-1.9134491988815214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2.87500813353804</v>
      </c>
      <c r="I214" s="25">
        <f t="shared" si="63"/>
        <v>5.4922740913367125</v>
      </c>
      <c r="K214" s="35"/>
    </row>
    <row r="215" spans="1:11">
      <c r="A215" s="25">
        <v>2002</v>
      </c>
      <c r="B215" s="25">
        <f t="shared" ref="B215:C215" si="73">B176*B$165</f>
        <v>0.37903281348907686</v>
      </c>
      <c r="C215" s="25">
        <f t="shared" si="73"/>
        <v>26.552408644933308</v>
      </c>
      <c r="D215" s="25">
        <f t="shared" ref="D215:I224" si="74">D176*D$165</f>
        <v>-1.9134491988815214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2.8086054112783332</v>
      </c>
      <c r="I215" s="25">
        <f t="shared" si="74"/>
        <v>2.6795478835522464</v>
      </c>
      <c r="K215" s="35"/>
    </row>
    <row r="216" spans="1:11">
      <c r="A216" s="25">
        <v>2003</v>
      </c>
      <c r="B216" s="25">
        <f t="shared" ref="B216:C216" si="75">B177*B$165</f>
        <v>0.37903281348907686</v>
      </c>
      <c r="C216" s="25">
        <f t="shared" si="75"/>
        <v>21.766176775894859</v>
      </c>
      <c r="D216" s="25">
        <f t="shared" si="74"/>
        <v>-1.9134491988815214</v>
      </c>
      <c r="E216" s="25">
        <f t="shared" si="74"/>
        <v>0.97484871040326149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2.3295079153632763</v>
      </c>
      <c r="I216" s="25">
        <f t="shared" si="74"/>
        <v>-0.13317832423221904</v>
      </c>
      <c r="K216" s="35"/>
    </row>
    <row r="217" spans="1:11">
      <c r="A217" s="25">
        <v>2004</v>
      </c>
      <c r="B217" s="25">
        <f t="shared" ref="B217:C217" si="76">B178*B$165</f>
        <v>0.37903281348907686</v>
      </c>
      <c r="C217" s="25">
        <f t="shared" si="76"/>
        <v>30.767805520416712</v>
      </c>
      <c r="D217" s="25">
        <f t="shared" si="74"/>
        <v>-1.9134491988815214</v>
      </c>
      <c r="E217" s="25">
        <f t="shared" si="74"/>
        <v>0.97484871040326149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2.8980403563873716</v>
      </c>
      <c r="I217" s="25">
        <f t="shared" si="74"/>
        <v>-2.9459045320166846</v>
      </c>
      <c r="K217" s="35"/>
    </row>
    <row r="218" spans="1:11">
      <c r="A218" s="25">
        <v>2005</v>
      </c>
      <c r="B218" s="25">
        <f t="shared" ref="B218:C218" si="77">B179*B$165</f>
        <v>0.37903281348907686</v>
      </c>
      <c r="C218" s="25">
        <f t="shared" si="77"/>
        <v>32.666929633590222</v>
      </c>
      <c r="D218" s="25">
        <f t="shared" si="74"/>
        <v>-1.9134491988815214</v>
      </c>
      <c r="E218" s="25">
        <f t="shared" si="74"/>
        <v>0.97484871040326149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2.7793357851092586</v>
      </c>
      <c r="I218" s="25">
        <f t="shared" si="74"/>
        <v>2.6795478835522464</v>
      </c>
      <c r="K218" s="35"/>
    </row>
    <row r="219" spans="1:11">
      <c r="A219" s="25">
        <v>2006</v>
      </c>
      <c r="B219" s="25">
        <f t="shared" ref="B219:C219" si="78">B180*B$165</f>
        <v>0.37903281348907686</v>
      </c>
      <c r="C219" s="25">
        <f t="shared" si="78"/>
        <v>25.84984249901941</v>
      </c>
      <c r="D219" s="25">
        <f t="shared" si="74"/>
        <v>-1.9134491988815214</v>
      </c>
      <c r="E219" s="25">
        <f t="shared" si="74"/>
        <v>0.97484871040326149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3.5347285564890938</v>
      </c>
      <c r="I219" s="25">
        <f t="shared" si="74"/>
        <v>5.4922740913367125</v>
      </c>
      <c r="K219" s="35"/>
    </row>
    <row r="220" spans="1:11">
      <c r="A220" s="25">
        <v>2007</v>
      </c>
      <c r="B220" s="25">
        <f t="shared" ref="B220:C220" si="79">B181*B$165</f>
        <v>0.37903281348907686</v>
      </c>
      <c r="C220" s="25">
        <f t="shared" si="79"/>
        <v>13.939150806572814</v>
      </c>
      <c r="D220" s="25">
        <f t="shared" si="74"/>
        <v>-1.9134491988815214</v>
      </c>
      <c r="E220" s="25">
        <f t="shared" si="74"/>
        <v>0.97484871040326149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2.9180813947836399</v>
      </c>
      <c r="I220" s="25">
        <f t="shared" si="74"/>
        <v>2.6795478835522464</v>
      </c>
      <c r="K220" s="35"/>
    </row>
    <row r="221" spans="1:11">
      <c r="A221" s="25">
        <v>2008</v>
      </c>
      <c r="B221" s="25">
        <f t="shared" ref="B221:C221" si="80">B182*B$165</f>
        <v>0.37903281348907686</v>
      </c>
      <c r="C221" s="25">
        <f t="shared" si="80"/>
        <v>14.850291277054904</v>
      </c>
      <c r="D221" s="25">
        <f t="shared" si="74"/>
        <v>-1.9134491988815214</v>
      </c>
      <c r="E221" s="25">
        <f t="shared" si="74"/>
        <v>0.97484871040326149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2.9787594833174227</v>
      </c>
      <c r="I221" s="25">
        <f t="shared" si="74"/>
        <v>-0.13317832423221904</v>
      </c>
      <c r="K221" s="35"/>
    </row>
    <row r="222" spans="1:11">
      <c r="A222" s="25">
        <v>2009</v>
      </c>
      <c r="B222" s="25">
        <f t="shared" ref="B222:C222" si="81">B183*B$165</f>
        <v>0.37903281348907686</v>
      </c>
      <c r="C222" s="25">
        <f t="shared" si="81"/>
        <v>11.00813266658826</v>
      </c>
      <c r="D222" s="25">
        <f t="shared" si="74"/>
        <v>-1.9134491988815214</v>
      </c>
      <c r="E222" s="25">
        <f t="shared" si="74"/>
        <v>0.97484871040326149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2.7793357851092586</v>
      </c>
      <c r="I222" s="25">
        <f t="shared" si="74"/>
        <v>2.6795478835522464</v>
      </c>
      <c r="K222" s="35"/>
    </row>
    <row r="223" spans="1:11">
      <c r="A223" s="25">
        <v>2010</v>
      </c>
      <c r="B223" s="25">
        <f t="shared" ref="B223:C223" si="82">B184*B$165</f>
        <v>0.37903281348907686</v>
      </c>
      <c r="C223" s="25">
        <f t="shared" si="82"/>
        <v>6.1779904134301944</v>
      </c>
      <c r="D223" s="25">
        <f t="shared" si="74"/>
        <v>-1.9134491988815214</v>
      </c>
      <c r="E223" s="25">
        <f t="shared" si="74"/>
        <v>0.97484871040326149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2.6288651904835869</v>
      </c>
      <c r="I223" s="25">
        <f t="shared" si="74"/>
        <v>-0.13317832423221904</v>
      </c>
      <c r="K223" s="35"/>
    </row>
    <row r="224" spans="1:11">
      <c r="A224" s="25">
        <v>2011</v>
      </c>
      <c r="B224" s="25">
        <f t="shared" ref="B224:C224" si="83">B185*B$165</f>
        <v>0.37903281348907686</v>
      </c>
      <c r="C224" s="25">
        <f t="shared" si="83"/>
        <v>7.1440188640618079</v>
      </c>
      <c r="D224" s="25">
        <f t="shared" si="74"/>
        <v>-1.9134491988815214</v>
      </c>
      <c r="E224" s="25">
        <f t="shared" si="74"/>
        <v>0.97484871040326149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3.1818991457488899</v>
      </c>
      <c r="I224" s="25">
        <f t="shared" si="74"/>
        <v>2.6795478835522464</v>
      </c>
      <c r="K224" s="35"/>
    </row>
    <row r="225" spans="1:1023">
      <c r="A225" s="25">
        <v>2012</v>
      </c>
      <c r="B225" s="25">
        <f t="shared" ref="B225:C225" si="84">B186*B$165</f>
        <v>0.37903281348907686</v>
      </c>
      <c r="C225" s="25">
        <f t="shared" si="84"/>
        <v>5.4534690754564847</v>
      </c>
      <c r="D225" s="25">
        <f t="shared" ref="D225:I234" si="85">D186*D$165</f>
        <v>-1.9134491988815214</v>
      </c>
      <c r="E225" s="25">
        <f t="shared" si="85"/>
        <v>0.97484871040326149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2.1858128945317779</v>
      </c>
      <c r="I225" s="25">
        <f t="shared" si="85"/>
        <v>2.6795478835522464</v>
      </c>
      <c r="K225" s="35"/>
    </row>
    <row r="226" spans="1:1023">
      <c r="A226" s="25">
        <v>2013</v>
      </c>
      <c r="B226" s="25">
        <f t="shared" ref="B226:C226" si="86">B187*B$165</f>
        <v>0.37903281348907686</v>
      </c>
      <c r="C226" s="25">
        <f t="shared" si="86"/>
        <v>5.9364833007722915</v>
      </c>
      <c r="D226" s="25">
        <f t="shared" si="85"/>
        <v>-1.9134491988815214</v>
      </c>
      <c r="E226" s="25">
        <f t="shared" si="85"/>
        <v>0.97484871040326149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2.3787078314054395</v>
      </c>
      <c r="I226" s="25">
        <f t="shared" si="85"/>
        <v>2.6795478835522464</v>
      </c>
      <c r="K226" s="35"/>
    </row>
    <row r="227" spans="1:1023">
      <c r="A227" s="25">
        <v>2014</v>
      </c>
      <c r="B227" s="25">
        <f t="shared" ref="B227:C227" si="87">B188*B$165</f>
        <v>0.37903281348907686</v>
      </c>
      <c r="C227" s="25">
        <f t="shared" si="87"/>
        <v>5.1680515786789627</v>
      </c>
      <c r="D227" s="25">
        <f t="shared" si="85"/>
        <v>-1.9134491988815214</v>
      </c>
      <c r="E227" s="25">
        <f t="shared" si="85"/>
        <v>0.97484871040326149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1.7672230653607039</v>
      </c>
      <c r="I227" s="25">
        <f t="shared" si="85"/>
        <v>5.4922740913367125</v>
      </c>
      <c r="K227" s="35"/>
    </row>
    <row r="228" spans="1:1023">
      <c r="A228" s="25">
        <v>2015</v>
      </c>
      <c r="B228" s="25">
        <f t="shared" ref="B228:C228" si="88">B189*B$165</f>
        <v>0.37903281348907686</v>
      </c>
      <c r="C228" s="25">
        <f t="shared" si="88"/>
        <v>6.9793549236132373</v>
      </c>
      <c r="D228" s="25">
        <f t="shared" si="85"/>
        <v>-1.9134491988815214</v>
      </c>
      <c r="E228" s="25">
        <f t="shared" si="85"/>
        <v>0.97484871040326149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2.1411059771884124</v>
      </c>
      <c r="I228" s="25">
        <f t="shared" si="85"/>
        <v>5.4922740913367125</v>
      </c>
      <c r="K228" s="35"/>
    </row>
    <row r="229" spans="1:1023">
      <c r="A229" s="25">
        <v>2016</v>
      </c>
      <c r="B229" s="25">
        <f t="shared" ref="B229:C229" si="89">B190*B$165</f>
        <v>0.37903281348907686</v>
      </c>
      <c r="C229" s="25">
        <f t="shared" si="89"/>
        <v>7.154996460091712</v>
      </c>
      <c r="D229" s="25">
        <f t="shared" si="85"/>
        <v>-1.9134491988815214</v>
      </c>
      <c r="E229" s="25">
        <f t="shared" si="85"/>
        <v>0.97484871040326149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1.6041604542447243</v>
      </c>
      <c r="I229" s="25">
        <f t="shared" si="85"/>
        <v>2.6795478835522464</v>
      </c>
      <c r="K229" s="35"/>
    </row>
    <row r="230" spans="1:1023">
      <c r="A230" s="25">
        <v>2017</v>
      </c>
      <c r="B230" s="25">
        <f t="shared" ref="B230:C230" si="90">B191*B$165</f>
        <v>0.37903281348907686</v>
      </c>
      <c r="C230" s="25">
        <f t="shared" si="90"/>
        <v>12.29251140208711</v>
      </c>
      <c r="D230" s="25">
        <f t="shared" si="85"/>
        <v>-1.9134491988815214</v>
      </c>
      <c r="E230" s="25">
        <f t="shared" si="85"/>
        <v>0.97484871040326149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2.8247971051879315</v>
      </c>
      <c r="I230" s="25">
        <f t="shared" si="85"/>
        <v>5.4922740913367125</v>
      </c>
      <c r="K230" s="35"/>
    </row>
    <row r="231" spans="1:1023">
      <c r="A231" s="25">
        <v>2018</v>
      </c>
      <c r="B231" s="25">
        <f t="shared" ref="B231:C231" si="91">B192*B$165</f>
        <v>0.37903281348907686</v>
      </c>
      <c r="C231" s="25">
        <f t="shared" si="91"/>
        <v>17.298295191723653</v>
      </c>
      <c r="D231" s="25">
        <f t="shared" si="85"/>
        <v>-1.9134491988815214</v>
      </c>
      <c r="E231" s="25">
        <f t="shared" si="85"/>
        <v>0.97484871040326149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2.532795504592027</v>
      </c>
      <c r="I231" s="25">
        <f t="shared" si="85"/>
        <v>2.6795478835522464</v>
      </c>
      <c r="K231" s="35"/>
    </row>
    <row r="232" spans="1:1023">
      <c r="A232" s="25">
        <v>2019</v>
      </c>
      <c r="B232" s="25">
        <f t="shared" ref="B232:C232" si="92">B193*B$165</f>
        <v>0.37903281348907686</v>
      </c>
      <c r="C232" s="25">
        <f t="shared" si="92"/>
        <v>10.865423918199498</v>
      </c>
      <c r="D232" s="25">
        <f t="shared" si="85"/>
        <v>-1.9134491988815214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2.7793357851092586</v>
      </c>
      <c r="I232" s="25">
        <f t="shared" si="85"/>
        <v>2.6795478835522464</v>
      </c>
      <c r="K232" s="35"/>
    </row>
    <row r="233" spans="1:1023">
      <c r="A233" s="25">
        <v>2020</v>
      </c>
      <c r="B233" s="25">
        <f t="shared" ref="B233:C233" si="93">B194*B$165</f>
        <v>0.37903281348907686</v>
      </c>
      <c r="C233" s="25">
        <f t="shared" si="93"/>
        <v>-0.9739134000527141</v>
      </c>
      <c r="D233" s="25">
        <f t="shared" si="85"/>
        <v>-1.9134491988815214</v>
      </c>
      <c r="E233" s="25">
        <f t="shared" si="85"/>
        <v>0.97484871040326149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2.7357300284177382</v>
      </c>
      <c r="I233" s="25">
        <f t="shared" si="85"/>
        <v>-2.9459045320166846</v>
      </c>
      <c r="K233" s="35"/>
    </row>
    <row r="234" spans="1:1023">
      <c r="A234" s="25">
        <v>2021</v>
      </c>
      <c r="B234" s="25">
        <f t="shared" ref="B234:C234" si="94">B195*B$165</f>
        <v>0.37903281348907686</v>
      </c>
      <c r="C234" s="25">
        <f t="shared" si="94"/>
        <v>4.1910455320174451</v>
      </c>
      <c r="D234" s="25">
        <f t="shared" si="85"/>
        <v>-1.9134491988815214</v>
      </c>
      <c r="E234" s="25">
        <f t="shared" si="85"/>
        <v>0.97484871040326149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2.3321231804581366</v>
      </c>
      <c r="I234" s="25">
        <f t="shared" si="85"/>
        <v>-2.9459045320166846</v>
      </c>
      <c r="K234" s="35"/>
    </row>
    <row r="235" spans="1:1023">
      <c r="A235" s="25">
        <v>2022</v>
      </c>
      <c r="B235" s="25">
        <f t="shared" ref="B235:C235" si="95">B196*B$165</f>
        <v>0.37903281348907686</v>
      </c>
      <c r="C235" s="25">
        <f t="shared" si="95"/>
        <v>4.5423286049743954</v>
      </c>
      <c r="D235" s="25">
        <f t="shared" ref="D235:I236" si="96">D196*D$165</f>
        <v>-1.9134491988815214</v>
      </c>
      <c r="E235" s="25">
        <f t="shared" si="96"/>
        <v>0.97484871040326149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1.7109945752324087</v>
      </c>
      <c r="I235" s="25">
        <f t="shared" si="96"/>
        <v>-0.13317832423221904</v>
      </c>
      <c r="K235" s="35"/>
    </row>
    <row r="236" spans="1:1023">
      <c r="A236" s="25">
        <v>2023</v>
      </c>
      <c r="B236" s="25">
        <f t="shared" ref="B236:C236" si="97">B197*B$165</f>
        <v>0.37903281348907686</v>
      </c>
      <c r="C236" s="25">
        <f t="shared" si="97"/>
        <v>2.6651596838606926</v>
      </c>
      <c r="D236" s="25">
        <f t="shared" si="96"/>
        <v>-1.9134491988815214</v>
      </c>
      <c r="E236" s="25">
        <f t="shared" si="96"/>
        <v>0.97484871040326149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1.1829638554280919</v>
      </c>
      <c r="I236" s="25">
        <f t="shared" si="96"/>
        <v>2.6795478835522464</v>
      </c>
      <c r="K236" s="35"/>
    </row>
    <row r="238" spans="1:1023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3">
      <c r="C239" s="37"/>
    </row>
    <row r="240" spans="1:1023" ht="20">
      <c r="A240" s="20" t="s">
        <v>87</v>
      </c>
      <c r="B240" s="34">
        <f>B244+C244+D244+E244+F244+G244+H244+I244</f>
        <v>32.339999999999996</v>
      </c>
      <c r="C240" s="37"/>
    </row>
    <row r="241" spans="1:13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</row>
    <row r="242" spans="1:13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</row>
    <row r="243" spans="1:13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</row>
    <row r="244" spans="1:13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96</v>
      </c>
    </row>
    <row r="245" spans="1:13">
      <c r="A245" s="25">
        <v>1992</v>
      </c>
      <c r="B245" s="25">
        <f>B205</f>
        <v>0.37903281348907686</v>
      </c>
      <c r="C245" s="25">
        <f t="shared" ref="C245" si="98">C205</f>
        <v>10.075037004046361</v>
      </c>
      <c r="D245" s="25">
        <f t="shared" ref="D245:I254" si="99">D205</f>
        <v>-1.9134491988815214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-0.98242904634562289</v>
      </c>
      <c r="I245" s="25">
        <f t="shared" si="99"/>
        <v>-0.13317832423221904</v>
      </c>
      <c r="K245" s="2">
        <f t="shared" ref="K245:K276" si="100">SUM(B245:I245)/$B$240</f>
        <v>0.20844220124160812</v>
      </c>
      <c r="M245" s="37"/>
    </row>
    <row r="246" spans="1:13">
      <c r="A246" s="25">
        <v>1993</v>
      </c>
      <c r="B246" s="25">
        <f t="shared" ref="B246:C246" si="101">B206</f>
        <v>0.37903281348907686</v>
      </c>
      <c r="C246" s="25">
        <f t="shared" si="101"/>
        <v>10.107969792136075</v>
      </c>
      <c r="D246" s="25">
        <f t="shared" si="99"/>
        <v>-1.9134491988815214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-1.425103816154051</v>
      </c>
      <c r="I246" s="25">
        <f t="shared" si="99"/>
        <v>-2.9459045320166846</v>
      </c>
      <c r="K246" s="2">
        <f t="shared" si="100"/>
        <v>0.10879878165276516</v>
      </c>
    </row>
    <row r="247" spans="1:13">
      <c r="A247" s="25">
        <v>1994</v>
      </c>
      <c r="B247" s="25">
        <f t="shared" ref="B247:C247" si="102">B207</f>
        <v>0.37903281348907686</v>
      </c>
      <c r="C247" s="25">
        <f t="shared" si="102"/>
        <v>-0.19999287994443321</v>
      </c>
      <c r="D247" s="25">
        <f t="shared" si="99"/>
        <v>-1.9134491988815214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-0.26381796371893562</v>
      </c>
      <c r="I247" s="25">
        <f t="shared" si="99"/>
        <v>-0.13317832423221904</v>
      </c>
      <c r="K247" s="2">
        <f t="shared" si="100"/>
        <v>-8.7056215621846095E-2</v>
      </c>
    </row>
    <row r="248" spans="1:13">
      <c r="A248" s="25">
        <v>1995</v>
      </c>
      <c r="B248" s="25">
        <f t="shared" ref="B248:C248" si="103">B208</f>
        <v>0.37903281348907686</v>
      </c>
      <c r="C248" s="25">
        <f t="shared" si="103"/>
        <v>4.465485432765063</v>
      </c>
      <c r="D248" s="25">
        <f t="shared" si="99"/>
        <v>-1.9134491988815214</v>
      </c>
      <c r="E248" s="25">
        <f t="shared" si="99"/>
        <v>0.97484871040326149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-0.63380626757959135</v>
      </c>
      <c r="I248" s="25">
        <f t="shared" si="99"/>
        <v>2.6795478835522464</v>
      </c>
      <c r="K248" s="2">
        <f t="shared" si="100"/>
        <v>0.13274020418747073</v>
      </c>
    </row>
    <row r="249" spans="1:13">
      <c r="A249" s="25">
        <v>1996</v>
      </c>
      <c r="B249" s="25">
        <f t="shared" ref="B249:C249" si="104">B209</f>
        <v>0.37903281348907686</v>
      </c>
      <c r="C249" s="25">
        <f t="shared" si="104"/>
        <v>12.610861686954346</v>
      </c>
      <c r="D249" s="25">
        <f t="shared" si="99"/>
        <v>-1.9134491988815214</v>
      </c>
      <c r="E249" s="25">
        <f t="shared" si="99"/>
        <v>0.97484871040326149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0.81358795893585534</v>
      </c>
      <c r="I249" s="25">
        <f t="shared" si="99"/>
        <v>-0.13317832423221904</v>
      </c>
      <c r="K249" s="2">
        <f t="shared" si="100"/>
        <v>0.34238906853256246</v>
      </c>
    </row>
    <row r="250" spans="1:13">
      <c r="A250" s="25">
        <v>1997</v>
      </c>
      <c r="B250" s="25">
        <f t="shared" ref="B250:C250" si="105">B210</f>
        <v>0.37903281348907686</v>
      </c>
      <c r="C250" s="25">
        <f t="shared" si="105"/>
        <v>7.0671756918524746</v>
      </c>
      <c r="D250" s="25">
        <f t="shared" si="99"/>
        <v>-1.9134491988815214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0.70119261769371055</v>
      </c>
      <c r="I250" s="25">
        <f t="shared" si="99"/>
        <v>2.6795478835522464</v>
      </c>
      <c r="K250" s="2">
        <f t="shared" si="100"/>
        <v>0.25446837810091272</v>
      </c>
    </row>
    <row r="251" spans="1:13">
      <c r="A251" s="25">
        <v>1998</v>
      </c>
      <c r="B251" s="25">
        <f t="shared" ref="B251:C251" si="106">B211</f>
        <v>0.37903281348907686</v>
      </c>
      <c r="C251" s="25">
        <f t="shared" si="106"/>
        <v>0.68919239847784708</v>
      </c>
      <c r="D251" s="25">
        <f t="shared" si="99"/>
        <v>-1.9134491988815214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1.5533704704261575</v>
      </c>
      <c r="I251" s="25">
        <f t="shared" si="99"/>
        <v>-0.13317832423221904</v>
      </c>
      <c r="K251" s="2">
        <f t="shared" si="100"/>
        <v>-3.3711904960769712E-3</v>
      </c>
    </row>
    <row r="252" spans="1:13">
      <c r="A252" s="25">
        <v>1999</v>
      </c>
      <c r="B252" s="25">
        <f t="shared" ref="B252:C252" si="107">B212</f>
        <v>0.37903281348907686</v>
      </c>
      <c r="C252" s="25">
        <f t="shared" si="107"/>
        <v>14.872246469114714</v>
      </c>
      <c r="D252" s="25">
        <f t="shared" si="99"/>
        <v>-1.9134491988815214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1.3752301974273213</v>
      </c>
      <c r="I252" s="25">
        <f t="shared" si="99"/>
        <v>-0.13317832423221904</v>
      </c>
      <c r="K252" s="2">
        <f t="shared" si="100"/>
        <v>0.42968118419897661</v>
      </c>
    </row>
    <row r="253" spans="1:13">
      <c r="A253" s="25">
        <v>2000</v>
      </c>
      <c r="B253" s="25">
        <f t="shared" ref="B253:C253" si="108">B213</f>
        <v>0.37903281348907686</v>
      </c>
      <c r="C253" s="25">
        <f t="shared" si="108"/>
        <v>23.21521945184228</v>
      </c>
      <c r="D253" s="25">
        <f t="shared" si="99"/>
        <v>-1.9134491988815214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2.87500813353804</v>
      </c>
      <c r="I253" s="25">
        <f t="shared" si="99"/>
        <v>-0.13317832423221904</v>
      </c>
      <c r="K253" s="2">
        <f t="shared" si="100"/>
        <v>0.7340334080344213</v>
      </c>
    </row>
    <row r="254" spans="1:13">
      <c r="A254" s="25">
        <v>2001</v>
      </c>
      <c r="B254" s="25">
        <f t="shared" ref="B254:C254" si="109">B214</f>
        <v>0.37903281348907686</v>
      </c>
      <c r="C254" s="25">
        <f t="shared" si="109"/>
        <v>26.047439227557692</v>
      </c>
      <c r="D254" s="25">
        <f t="shared" si="99"/>
        <v>-1.9134491988815214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2.87500813353804</v>
      </c>
      <c r="I254" s="25">
        <f t="shared" si="99"/>
        <v>5.4922740913367125</v>
      </c>
      <c r="K254" s="2">
        <f t="shared" si="100"/>
        <v>0.99555697610134597</v>
      </c>
    </row>
    <row r="255" spans="1:13">
      <c r="A255" s="25">
        <v>2002</v>
      </c>
      <c r="B255" s="25">
        <f t="shared" ref="B255:C255" si="110">B215</f>
        <v>0.37903281348907686</v>
      </c>
      <c r="C255" s="25">
        <f t="shared" si="110"/>
        <v>26.552408644933308</v>
      </c>
      <c r="D255" s="25">
        <f t="shared" ref="D255:I264" si="111">D215</f>
        <v>-1.9134491988815214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2.8086054112783332</v>
      </c>
      <c r="I255" s="25">
        <f t="shared" si="111"/>
        <v>2.6795478835522464</v>
      </c>
      <c r="K255" s="2">
        <f t="shared" si="100"/>
        <v>0.92214449890071026</v>
      </c>
    </row>
    <row r="256" spans="1:13">
      <c r="A256" s="25">
        <v>2003</v>
      </c>
      <c r="B256" s="25">
        <f t="shared" ref="B256:C256" si="112">B216</f>
        <v>0.37903281348907686</v>
      </c>
      <c r="C256" s="25">
        <f t="shared" si="112"/>
        <v>21.766176775894859</v>
      </c>
      <c r="D256" s="25">
        <f t="shared" si="111"/>
        <v>-1.9134491988815214</v>
      </c>
      <c r="E256" s="25">
        <f t="shared" si="111"/>
        <v>0.97484871040326149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2.3295079153632763</v>
      </c>
      <c r="I256" s="25">
        <f t="shared" si="111"/>
        <v>-0.13317832423221904</v>
      </c>
      <c r="K256" s="2">
        <f t="shared" si="100"/>
        <v>0.67235923072699444</v>
      </c>
    </row>
    <row r="257" spans="1:11">
      <c r="A257" s="25">
        <v>2004</v>
      </c>
      <c r="B257" s="25">
        <f t="shared" ref="B257:C257" si="113">B217</f>
        <v>0.37903281348907686</v>
      </c>
      <c r="C257" s="25">
        <f t="shared" si="113"/>
        <v>30.767805520416712</v>
      </c>
      <c r="D257" s="25">
        <f t="shared" si="111"/>
        <v>-1.9134491988815214</v>
      </c>
      <c r="E257" s="25">
        <f t="shared" si="111"/>
        <v>0.97484871040326149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2.8980403563873716</v>
      </c>
      <c r="I257" s="25">
        <f t="shared" si="111"/>
        <v>-2.9459045320166846</v>
      </c>
      <c r="K257" s="2">
        <f t="shared" si="100"/>
        <v>0.88130898266767121</v>
      </c>
    </row>
    <row r="258" spans="1:11">
      <c r="A258" s="25">
        <v>2005</v>
      </c>
      <c r="B258" s="25">
        <f t="shared" ref="B258:C258" si="114">B218</f>
        <v>0.37903281348907686</v>
      </c>
      <c r="C258" s="25">
        <f t="shared" si="114"/>
        <v>32.666929633590222</v>
      </c>
      <c r="D258" s="25">
        <f t="shared" si="111"/>
        <v>-1.9134491988815214</v>
      </c>
      <c r="E258" s="25">
        <f t="shared" si="111"/>
        <v>0.97484871040326149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2.7793357851092586</v>
      </c>
      <c r="I258" s="25">
        <f t="shared" si="111"/>
        <v>2.6795478835522464</v>
      </c>
      <c r="K258" s="2">
        <f t="shared" si="100"/>
        <v>1.1103093524099201</v>
      </c>
    </row>
    <row r="259" spans="1:11">
      <c r="A259" s="25">
        <v>2006</v>
      </c>
      <c r="B259" s="25">
        <f t="shared" ref="B259:C259" si="115">B219</f>
        <v>0.37903281348907686</v>
      </c>
      <c r="C259" s="25">
        <f t="shared" si="115"/>
        <v>25.84984249901941</v>
      </c>
      <c r="D259" s="25">
        <f t="shared" si="111"/>
        <v>-1.9134491988815214</v>
      </c>
      <c r="E259" s="25">
        <f t="shared" si="111"/>
        <v>0.97484871040326149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3.5347285564890938</v>
      </c>
      <c r="I259" s="25">
        <f t="shared" si="111"/>
        <v>5.4922740913367125</v>
      </c>
      <c r="K259" s="2">
        <f t="shared" si="100"/>
        <v>1.0098465151988343</v>
      </c>
    </row>
    <row r="260" spans="1:11">
      <c r="A260" s="25">
        <v>2007</v>
      </c>
      <c r="B260" s="25">
        <f t="shared" ref="B260:C260" si="116">B220</f>
        <v>0.37903281348907686</v>
      </c>
      <c r="C260" s="25">
        <f t="shared" si="116"/>
        <v>13.939150806572814</v>
      </c>
      <c r="D260" s="25">
        <f t="shared" si="111"/>
        <v>-1.9134491988815214</v>
      </c>
      <c r="E260" s="25">
        <f t="shared" si="111"/>
        <v>0.97484871040326149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2.9180813947836399</v>
      </c>
      <c r="I260" s="25">
        <f t="shared" si="111"/>
        <v>2.6795478835522464</v>
      </c>
      <c r="K260" s="2">
        <f t="shared" si="100"/>
        <v>0.53550931476789698</v>
      </c>
    </row>
    <row r="261" spans="1:11">
      <c r="A261" s="25">
        <v>2008</v>
      </c>
      <c r="B261" s="25">
        <f t="shared" ref="B261:C261" si="117">B221</f>
        <v>0.37903281348907686</v>
      </c>
      <c r="C261" s="25">
        <f t="shared" si="117"/>
        <v>14.850291277054904</v>
      </c>
      <c r="D261" s="25">
        <f t="shared" si="111"/>
        <v>-1.9134491988815214</v>
      </c>
      <c r="E261" s="25">
        <f t="shared" si="111"/>
        <v>0.97484871040326149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2.9787594833174227</v>
      </c>
      <c r="I261" s="25">
        <f t="shared" si="111"/>
        <v>-0.13317832423221904</v>
      </c>
      <c r="K261" s="2">
        <f t="shared" si="100"/>
        <v>0.47858576347635118</v>
      </c>
    </row>
    <row r="262" spans="1:11">
      <c r="A262" s="25">
        <v>2009</v>
      </c>
      <c r="B262" s="25">
        <f t="shared" ref="B262:C262" si="118">B222</f>
        <v>0.37903281348907686</v>
      </c>
      <c r="C262" s="25">
        <f t="shared" si="118"/>
        <v>11.00813266658826</v>
      </c>
      <c r="D262" s="25">
        <f t="shared" si="111"/>
        <v>-1.9134491988815214</v>
      </c>
      <c r="E262" s="25">
        <f t="shared" si="111"/>
        <v>0.97484871040326149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2.7793357851092586</v>
      </c>
      <c r="I262" s="25">
        <f t="shared" si="111"/>
        <v>2.6795478835522464</v>
      </c>
      <c r="K262" s="2">
        <f t="shared" si="100"/>
        <v>0.44058773933008205</v>
      </c>
    </row>
    <row r="263" spans="1:11">
      <c r="A263" s="25">
        <v>2010</v>
      </c>
      <c r="B263" s="25">
        <f t="shared" ref="B263:C263" si="119">B223</f>
        <v>0.37903281348907686</v>
      </c>
      <c r="C263" s="25">
        <f t="shared" si="119"/>
        <v>6.1779904134301944</v>
      </c>
      <c r="D263" s="25">
        <f t="shared" si="111"/>
        <v>-1.9134491988815214</v>
      </c>
      <c r="E263" s="25">
        <f t="shared" si="111"/>
        <v>0.97484871040326149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2.6288651904835869</v>
      </c>
      <c r="I263" s="25">
        <f t="shared" si="111"/>
        <v>-0.13317832423221904</v>
      </c>
      <c r="K263" s="2">
        <f t="shared" si="100"/>
        <v>0.19960632140898721</v>
      </c>
    </row>
    <row r="264" spans="1:11">
      <c r="A264" s="25">
        <v>2011</v>
      </c>
      <c r="B264" s="25">
        <f t="shared" ref="B264:C264" si="120">B224</f>
        <v>0.37903281348907686</v>
      </c>
      <c r="C264" s="25">
        <f t="shared" si="120"/>
        <v>7.1440188640618079</v>
      </c>
      <c r="D264" s="25">
        <f t="shared" si="111"/>
        <v>-1.9134491988815214</v>
      </c>
      <c r="E264" s="25">
        <f t="shared" si="111"/>
        <v>0.97484871040326149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3.1818991457488899</v>
      </c>
      <c r="I264" s="25">
        <f t="shared" si="111"/>
        <v>2.6795478835522464</v>
      </c>
      <c r="K264" s="2">
        <f t="shared" si="100"/>
        <v>0.33355154755868982</v>
      </c>
    </row>
    <row r="265" spans="1:11">
      <c r="A265" s="25">
        <v>2012</v>
      </c>
      <c r="B265" s="25">
        <f t="shared" ref="B265:C265" si="121">B225</f>
        <v>0.37903281348907686</v>
      </c>
      <c r="C265" s="25">
        <f t="shared" si="121"/>
        <v>5.4534690754564847</v>
      </c>
      <c r="D265" s="25">
        <f t="shared" ref="D265:I274" si="122">D225</f>
        <v>-1.9134491988815214</v>
      </c>
      <c r="E265" s="25">
        <f t="shared" si="122"/>
        <v>0.97484871040326149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2.1858128945317779</v>
      </c>
      <c r="I265" s="25">
        <f t="shared" si="122"/>
        <v>2.6795478835522464</v>
      </c>
      <c r="K265" s="2">
        <f t="shared" si="100"/>
        <v>0.2504768400811872</v>
      </c>
    </row>
    <row r="266" spans="1:11">
      <c r="A266" s="25">
        <v>2013</v>
      </c>
      <c r="B266" s="25">
        <f t="shared" ref="B266:C266" si="123">B226</f>
        <v>0.37903281348907686</v>
      </c>
      <c r="C266" s="25">
        <f t="shared" si="123"/>
        <v>5.9364833007722915</v>
      </c>
      <c r="D266" s="25">
        <f t="shared" si="122"/>
        <v>-1.9134491988815214</v>
      </c>
      <c r="E266" s="25">
        <f t="shared" si="122"/>
        <v>0.97484871040326149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2.3787078314054395</v>
      </c>
      <c r="I266" s="25">
        <f t="shared" si="122"/>
        <v>2.6795478835522464</v>
      </c>
      <c r="K266" s="2">
        <f t="shared" si="100"/>
        <v>0.27137693786070077</v>
      </c>
    </row>
    <row r="267" spans="1:11">
      <c r="A267" s="25">
        <v>2014</v>
      </c>
      <c r="B267" s="25">
        <f t="shared" ref="B267:C267" si="124">B227</f>
        <v>0.37903281348907686</v>
      </c>
      <c r="C267" s="25">
        <f t="shared" si="124"/>
        <v>5.1680515786789627</v>
      </c>
      <c r="D267" s="25">
        <f t="shared" si="122"/>
        <v>-1.9134491988815214</v>
      </c>
      <c r="E267" s="25">
        <f t="shared" si="122"/>
        <v>0.97484871040326149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1.7672230653607039</v>
      </c>
      <c r="I267" s="25">
        <f t="shared" si="122"/>
        <v>5.4922740913367125</v>
      </c>
      <c r="K267" s="2">
        <f t="shared" si="100"/>
        <v>0.31568150556776331</v>
      </c>
    </row>
    <row r="268" spans="1:11">
      <c r="A268" s="25">
        <v>2015</v>
      </c>
      <c r="B268" s="25">
        <f t="shared" ref="B268:C268" si="125">B228</f>
        <v>0.37903281348907686</v>
      </c>
      <c r="C268" s="25">
        <f t="shared" si="125"/>
        <v>6.9793549236132373</v>
      </c>
      <c r="D268" s="25">
        <f t="shared" si="122"/>
        <v>-1.9134491988815214</v>
      </c>
      <c r="E268" s="25">
        <f t="shared" si="122"/>
        <v>0.97484871040326149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2.1411059771884124</v>
      </c>
      <c r="I268" s="25">
        <f t="shared" si="122"/>
        <v>5.4922740913367125</v>
      </c>
      <c r="K268" s="2">
        <f t="shared" si="100"/>
        <v>0.38325065389064467</v>
      </c>
    </row>
    <row r="269" spans="1:11">
      <c r="A269" s="25">
        <v>2016</v>
      </c>
      <c r="B269" s="25">
        <f t="shared" ref="B269:C269" si="126">B229</f>
        <v>0.37903281348907686</v>
      </c>
      <c r="C269" s="25">
        <f t="shared" si="126"/>
        <v>7.154996460091712</v>
      </c>
      <c r="D269" s="25">
        <f t="shared" si="122"/>
        <v>-1.9134491988815214</v>
      </c>
      <c r="E269" s="25">
        <f t="shared" si="122"/>
        <v>0.97484871040326149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1.6041604542447243</v>
      </c>
      <c r="I269" s="25">
        <f t="shared" si="122"/>
        <v>2.6795478835522464</v>
      </c>
      <c r="K269" s="2">
        <f t="shared" si="100"/>
        <v>0.28510500780994957</v>
      </c>
    </row>
    <row r="270" spans="1:11">
      <c r="A270" s="25">
        <v>2017</v>
      </c>
      <c r="B270" s="25">
        <f t="shared" ref="B270:C270" si="127">B230</f>
        <v>0.37903281348907686</v>
      </c>
      <c r="C270" s="25">
        <f t="shared" si="127"/>
        <v>12.29251140208711</v>
      </c>
      <c r="D270" s="25">
        <f t="shared" si="122"/>
        <v>-1.9134491988815214</v>
      </c>
      <c r="E270" s="25">
        <f t="shared" si="122"/>
        <v>0.97484871040326149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2.8247971051879315</v>
      </c>
      <c r="I270" s="25">
        <f t="shared" si="122"/>
        <v>5.4922740913367125</v>
      </c>
      <c r="K270" s="2">
        <f t="shared" si="100"/>
        <v>0.56868193423923441</v>
      </c>
    </row>
    <row r="271" spans="1:11">
      <c r="A271" s="25">
        <v>2018</v>
      </c>
      <c r="B271" s="25">
        <f t="shared" ref="B271:C271" si="128">B231</f>
        <v>0.37903281348907686</v>
      </c>
      <c r="C271" s="25">
        <f t="shared" si="128"/>
        <v>17.298295191723653</v>
      </c>
      <c r="D271" s="25">
        <f t="shared" si="122"/>
        <v>-1.9134491988815214</v>
      </c>
      <c r="E271" s="25">
        <f t="shared" si="122"/>
        <v>0.97484871040326149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2.532795504592027</v>
      </c>
      <c r="I271" s="25">
        <f t="shared" si="122"/>
        <v>2.6795478835522464</v>
      </c>
      <c r="K271" s="2">
        <f t="shared" si="100"/>
        <v>0.62746535975735973</v>
      </c>
    </row>
    <row r="272" spans="1:11">
      <c r="A272" s="25">
        <v>2019</v>
      </c>
      <c r="B272" s="25">
        <f t="shared" ref="B272:C272" si="129">B232</f>
        <v>0.37903281348907686</v>
      </c>
      <c r="C272" s="25">
        <f t="shared" si="129"/>
        <v>10.865423918199498</v>
      </c>
      <c r="D272" s="25">
        <f t="shared" si="122"/>
        <v>-1.9134491988815214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2.7793357851092586</v>
      </c>
      <c r="I272" s="25">
        <f t="shared" si="122"/>
        <v>2.6795478835522464</v>
      </c>
      <c r="K272" s="2">
        <f t="shared" si="100"/>
        <v>0.43617497654749821</v>
      </c>
    </row>
    <row r="273" spans="1:1023">
      <c r="A273" s="25">
        <v>2020</v>
      </c>
      <c r="B273" s="25">
        <f t="shared" ref="B273:C273" si="130">B233</f>
        <v>0.37903281348907686</v>
      </c>
      <c r="C273" s="25">
        <f t="shared" si="130"/>
        <v>-0.9739134000527141</v>
      </c>
      <c r="D273" s="25">
        <f t="shared" si="122"/>
        <v>-1.9134491988815214</v>
      </c>
      <c r="E273" s="25">
        <f t="shared" si="122"/>
        <v>0.97484871040326149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2.7357300284177382</v>
      </c>
      <c r="I273" s="25">
        <f t="shared" si="122"/>
        <v>-2.9459045320166846</v>
      </c>
      <c r="K273" s="2">
        <f t="shared" si="100"/>
        <v>-0.10521016539785331</v>
      </c>
    </row>
    <row r="274" spans="1:1023">
      <c r="A274" s="25">
        <v>2021</v>
      </c>
      <c r="B274" s="25">
        <f t="shared" ref="B274:C274" si="131">B234</f>
        <v>0.37903281348907686</v>
      </c>
      <c r="C274" s="25">
        <f t="shared" si="131"/>
        <v>4.1910455320174451</v>
      </c>
      <c r="D274" s="25">
        <f t="shared" si="122"/>
        <v>-1.9134491988815214</v>
      </c>
      <c r="E274" s="25">
        <f t="shared" si="122"/>
        <v>0.97484871040326149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2.3321231804581366</v>
      </c>
      <c r="I274" s="25">
        <f t="shared" si="122"/>
        <v>-2.9459045320166846</v>
      </c>
      <c r="K274" s="2">
        <f t="shared" si="100"/>
        <v>4.2017790202349484E-2</v>
      </c>
    </row>
    <row r="275" spans="1:1023">
      <c r="A275" s="25">
        <v>2022</v>
      </c>
      <c r="B275" s="25">
        <f t="shared" ref="B275:C275" si="132">B235</f>
        <v>0.37903281348907686</v>
      </c>
      <c r="C275" s="25">
        <f t="shared" si="132"/>
        <v>4.5423286049743954</v>
      </c>
      <c r="D275" s="25">
        <f t="shared" ref="D275:I276" si="133">D235</f>
        <v>-1.9134491988815214</v>
      </c>
      <c r="E275" s="25">
        <f t="shared" si="133"/>
        <v>0.97484871040326149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1.7109945752324087</v>
      </c>
      <c r="I275" s="25">
        <f t="shared" si="133"/>
        <v>-0.13317832423221904</v>
      </c>
      <c r="K275" s="2">
        <f t="shared" si="100"/>
        <v>0.12064737200555567</v>
      </c>
    </row>
    <row r="276" spans="1:1023">
      <c r="A276" s="25">
        <v>2023</v>
      </c>
      <c r="B276" s="25">
        <f t="shared" ref="B276:C276" si="134">B236</f>
        <v>0.37903281348907686</v>
      </c>
      <c r="C276" s="25">
        <f t="shared" si="134"/>
        <v>2.6651596838606926</v>
      </c>
      <c r="D276" s="25">
        <f t="shared" si="133"/>
        <v>-1.9134491988815214</v>
      </c>
      <c r="E276" s="25">
        <f t="shared" si="133"/>
        <v>0.97484871040326149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1.1829638554280919</v>
      </c>
      <c r="I276" s="25">
        <f t="shared" si="133"/>
        <v>2.6795478835522464</v>
      </c>
      <c r="K276" s="35">
        <f t="shared" si="100"/>
        <v>0.13324868823519223</v>
      </c>
    </row>
    <row r="278" spans="1:1023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80" spans="1:1023" ht="37.75" customHeight="1">
      <c r="B280" s="36" t="s">
        <v>69</v>
      </c>
      <c r="C280" s="40" t="str">
        <f t="shared" ref="C280:C312" si="135">K244</f>
        <v>RUS-CHN BRI</v>
      </c>
      <c r="D280" s="36" t="s">
        <v>89</v>
      </c>
    </row>
    <row r="281" spans="1:1023">
      <c r="B281" s="25">
        <v>1992</v>
      </c>
      <c r="C281" s="25">
        <f t="shared" si="135"/>
        <v>0.20844220124160812</v>
      </c>
      <c r="D281" s="25" cm="1">
        <f t="array" ref="D281:D312">TREND(C281:C312,B281:B312)</f>
        <v>0.46752967836883119</v>
      </c>
    </row>
    <row r="282" spans="1:1023">
      <c r="B282" s="25">
        <v>1993</v>
      </c>
      <c r="C282" s="25">
        <f t="shared" si="135"/>
        <v>0.10879878165276516</v>
      </c>
      <c r="D282" s="25">
        <v>0.46363342686757214</v>
      </c>
    </row>
    <row r="283" spans="1:1023">
      <c r="B283" s="25">
        <v>1994</v>
      </c>
      <c r="C283" s="25">
        <f t="shared" si="135"/>
        <v>-8.7056215621846095E-2</v>
      </c>
      <c r="D283" s="25">
        <v>0.4597371753663122</v>
      </c>
    </row>
    <row r="284" spans="1:1023">
      <c r="B284" s="25">
        <v>1995</v>
      </c>
      <c r="C284" s="25">
        <f t="shared" si="135"/>
        <v>0.13274020418747073</v>
      </c>
      <c r="D284" s="25">
        <v>0.45584092386505226</v>
      </c>
    </row>
    <row r="285" spans="1:1023">
      <c r="B285" s="25">
        <v>1996</v>
      </c>
      <c r="C285" s="25">
        <f t="shared" si="135"/>
        <v>0.34238906853256246</v>
      </c>
      <c r="D285" s="25">
        <v>0.45194467236379321</v>
      </c>
    </row>
    <row r="286" spans="1:1023">
      <c r="B286" s="25">
        <v>1997</v>
      </c>
      <c r="C286" s="25">
        <f t="shared" si="135"/>
        <v>0.25446837810091272</v>
      </c>
      <c r="D286" s="25">
        <v>0.44804842086253327</v>
      </c>
    </row>
    <row r="287" spans="1:1023">
      <c r="B287" s="25">
        <v>1998</v>
      </c>
      <c r="C287" s="25">
        <f t="shared" si="135"/>
        <v>-3.3711904960769712E-3</v>
      </c>
      <c r="D287" s="25">
        <v>0.44415216936127422</v>
      </c>
    </row>
    <row r="288" spans="1:1023">
      <c r="B288" s="25">
        <v>1999</v>
      </c>
      <c r="C288" s="25">
        <f t="shared" si="135"/>
        <v>0.42968118419897661</v>
      </c>
      <c r="D288" s="25">
        <v>0.44025591786001428</v>
      </c>
    </row>
    <row r="289" spans="2:4">
      <c r="B289" s="25">
        <v>2000</v>
      </c>
      <c r="C289" s="25">
        <f t="shared" si="135"/>
        <v>0.7340334080344213</v>
      </c>
      <c r="D289" s="25">
        <v>0.43635966635875434</v>
      </c>
    </row>
    <row r="290" spans="2:4">
      <c r="B290" s="25">
        <v>2001</v>
      </c>
      <c r="C290" s="25">
        <f t="shared" si="135"/>
        <v>0.99555697610134597</v>
      </c>
      <c r="D290" s="25">
        <v>0.43246341485749529</v>
      </c>
    </row>
    <row r="291" spans="2:4">
      <c r="B291" s="25">
        <v>2002</v>
      </c>
      <c r="C291" s="25">
        <f t="shared" si="135"/>
        <v>0.92214449890071026</v>
      </c>
      <c r="D291" s="25">
        <v>0.42856716335623535</v>
      </c>
    </row>
    <row r="292" spans="2:4">
      <c r="B292" s="25">
        <v>2003</v>
      </c>
      <c r="C292" s="25">
        <f t="shared" si="135"/>
        <v>0.67235923072699444</v>
      </c>
      <c r="D292" s="25">
        <v>0.4246709118549763</v>
      </c>
    </row>
    <row r="293" spans="2:4">
      <c r="B293" s="25">
        <v>2004</v>
      </c>
      <c r="C293" s="25">
        <f t="shared" si="135"/>
        <v>0.88130898266767121</v>
      </c>
      <c r="D293" s="25">
        <v>0.42077466035371636</v>
      </c>
    </row>
    <row r="294" spans="2:4">
      <c r="B294" s="25">
        <v>2005</v>
      </c>
      <c r="C294" s="25">
        <f t="shared" si="135"/>
        <v>1.1103093524099201</v>
      </c>
      <c r="D294" s="25">
        <v>0.41687840885245642</v>
      </c>
    </row>
    <row r="295" spans="2:4">
      <c r="B295" s="25">
        <v>2006</v>
      </c>
      <c r="C295" s="25">
        <f t="shared" si="135"/>
        <v>1.0098465151988343</v>
      </c>
      <c r="D295" s="25">
        <v>0.41298215735119737</v>
      </c>
    </row>
    <row r="296" spans="2:4">
      <c r="B296" s="25">
        <v>2007</v>
      </c>
      <c r="C296" s="25">
        <f t="shared" si="135"/>
        <v>0.53550931476789698</v>
      </c>
      <c r="D296" s="25">
        <v>0.40908590584993743</v>
      </c>
    </row>
    <row r="297" spans="2:4">
      <c r="B297" s="25">
        <v>2008</v>
      </c>
      <c r="C297" s="25">
        <f t="shared" si="135"/>
        <v>0.47858576347635118</v>
      </c>
      <c r="D297" s="25">
        <v>0.40518965434867749</v>
      </c>
    </row>
    <row r="298" spans="2:4">
      <c r="B298" s="25">
        <v>2009</v>
      </c>
      <c r="C298" s="25">
        <f t="shared" si="135"/>
        <v>0.44058773933008205</v>
      </c>
      <c r="D298" s="25">
        <v>0.40129340284741843</v>
      </c>
    </row>
    <row r="299" spans="2:4">
      <c r="B299" s="25">
        <v>2010</v>
      </c>
      <c r="C299" s="25">
        <f t="shared" si="135"/>
        <v>0.19960632140898721</v>
      </c>
      <c r="D299" s="25">
        <v>0.39739715134615849</v>
      </c>
    </row>
    <row r="300" spans="2:4">
      <c r="B300" s="25">
        <v>2011</v>
      </c>
      <c r="C300" s="25">
        <f t="shared" si="135"/>
        <v>0.33355154755868982</v>
      </c>
      <c r="D300" s="25">
        <v>0.39350089984489944</v>
      </c>
    </row>
    <row r="301" spans="2:4">
      <c r="B301" s="25">
        <v>2012</v>
      </c>
      <c r="C301" s="25">
        <f t="shared" si="135"/>
        <v>0.2504768400811872</v>
      </c>
      <c r="D301" s="25">
        <v>0.3896046483436395</v>
      </c>
    </row>
    <row r="302" spans="2:4">
      <c r="B302" s="25">
        <v>2013</v>
      </c>
      <c r="C302" s="25">
        <f t="shared" si="135"/>
        <v>0.27137693786070077</v>
      </c>
      <c r="D302" s="25">
        <v>0.38570839684237956</v>
      </c>
    </row>
    <row r="303" spans="2:4">
      <c r="B303" s="25">
        <v>2014</v>
      </c>
      <c r="C303" s="25">
        <f t="shared" si="135"/>
        <v>0.31568150556776331</v>
      </c>
      <c r="D303" s="25">
        <v>0.38181214534112051</v>
      </c>
    </row>
    <row r="304" spans="2:4">
      <c r="B304" s="25">
        <v>2015</v>
      </c>
      <c r="C304" s="25">
        <f t="shared" si="135"/>
        <v>0.38325065389064467</v>
      </c>
      <c r="D304" s="25">
        <v>0.37791589383986057</v>
      </c>
    </row>
    <row r="305" spans="2:4">
      <c r="B305" s="25">
        <v>2016</v>
      </c>
      <c r="C305" s="25">
        <f t="shared" si="135"/>
        <v>0.28510500780994957</v>
      </c>
      <c r="D305" s="25">
        <v>0.37401964233860152</v>
      </c>
    </row>
    <row r="306" spans="2:4">
      <c r="B306" s="25">
        <v>2017</v>
      </c>
      <c r="C306" s="25">
        <f t="shared" si="135"/>
        <v>0.56868193423923441</v>
      </c>
      <c r="D306" s="25">
        <v>0.37012339083734158</v>
      </c>
    </row>
    <row r="307" spans="2:4">
      <c r="B307" s="25">
        <v>2018</v>
      </c>
      <c r="C307" s="25">
        <f t="shared" si="135"/>
        <v>0.62746535975735973</v>
      </c>
      <c r="D307" s="25">
        <v>0.36622713933608164</v>
      </c>
    </row>
    <row r="308" spans="2:4">
      <c r="B308" s="25">
        <v>2019</v>
      </c>
      <c r="C308" s="25">
        <f t="shared" si="135"/>
        <v>0.43617497654749821</v>
      </c>
      <c r="D308" s="25">
        <v>0.36233088783482259</v>
      </c>
    </row>
    <row r="309" spans="2:4">
      <c r="B309" s="25">
        <v>2020</v>
      </c>
      <c r="C309" s="25">
        <f t="shared" si="135"/>
        <v>-0.10521016539785331</v>
      </c>
      <c r="D309" s="25">
        <v>0.35843463633356265</v>
      </c>
    </row>
    <row r="310" spans="2:4">
      <c r="B310" s="25">
        <v>2021</v>
      </c>
      <c r="C310" s="25">
        <f t="shared" si="135"/>
        <v>4.2017790202349484E-2</v>
      </c>
      <c r="D310" s="25">
        <v>0.3545383848323036</v>
      </c>
    </row>
    <row r="311" spans="2:4">
      <c r="B311" s="25">
        <v>2022</v>
      </c>
      <c r="C311" s="25">
        <f t="shared" si="135"/>
        <v>0.12064737200555567</v>
      </c>
      <c r="D311" s="25">
        <v>0.35064213333104366</v>
      </c>
    </row>
    <row r="312" spans="2:4">
      <c r="B312" s="25">
        <v>2023</v>
      </c>
      <c r="C312" s="25">
        <f t="shared" si="135"/>
        <v>0.13324868823519223</v>
      </c>
      <c r="D312" s="25">
        <v>0.34674588182978372</v>
      </c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067DF-2603-49B2-B38A-3FEA29197B2C}">
  <dimension ref="A1:AMJ314"/>
  <sheetViews>
    <sheetView zoomScale="85" zoomScaleNormal="85" workbookViewId="0">
      <selection sqref="A1:N1"/>
    </sheetView>
  </sheetViews>
  <sheetFormatPr baseColWidth="10" defaultColWidth="8.83203125" defaultRowHeight="14"/>
  <cols>
    <col min="1" max="1024" width="11.83203125" style="2" customWidth="1"/>
  </cols>
  <sheetData>
    <row r="1" spans="1:16" ht="51" customHeight="1">
      <c r="A1" s="72" t="s">
        <v>53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6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6" s="6" customFormat="1" ht="1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</row>
    <row r="4" spans="1:16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6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6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6">
      <c r="A7" s="13">
        <v>1992</v>
      </c>
      <c r="B7" s="13">
        <v>0</v>
      </c>
      <c r="C7" s="13">
        <f>D7+E7-F7</f>
        <v>18</v>
      </c>
      <c r="D7" s="68">
        <v>18</v>
      </c>
      <c r="E7" s="68"/>
      <c r="F7" s="69">
        <v>0</v>
      </c>
      <c r="G7" s="43">
        <v>0</v>
      </c>
      <c r="H7" s="13">
        <v>0</v>
      </c>
      <c r="I7" s="13">
        <v>0</v>
      </c>
      <c r="J7" s="13">
        <v>0</v>
      </c>
      <c r="K7" s="14">
        <v>0.816901408</v>
      </c>
      <c r="L7" s="13">
        <f t="shared" ref="L7:L38" si="0">M7+N7</f>
        <v>1</v>
      </c>
      <c r="M7" s="15">
        <v>1</v>
      </c>
      <c r="N7" s="15"/>
    </row>
    <row r="8" spans="1:16">
      <c r="A8" s="13">
        <v>1993</v>
      </c>
      <c r="B8" s="13">
        <v>0</v>
      </c>
      <c r="C8" s="13">
        <f t="shared" ref="C8:C39" si="1">D8+E8-F8</f>
        <v>18</v>
      </c>
      <c r="D8" s="68">
        <v>18</v>
      </c>
      <c r="E8" s="68"/>
      <c r="F8" s="69">
        <v>0</v>
      </c>
      <c r="G8" s="43">
        <v>0</v>
      </c>
      <c r="H8" s="13">
        <v>0</v>
      </c>
      <c r="I8" s="13">
        <v>0</v>
      </c>
      <c r="J8" s="13">
        <v>0</v>
      </c>
      <c r="K8" s="14">
        <v>0.83064516099999997</v>
      </c>
      <c r="L8" s="13">
        <f t="shared" si="0"/>
        <v>0</v>
      </c>
      <c r="M8" s="15"/>
      <c r="N8" s="15"/>
    </row>
    <row r="9" spans="1:16">
      <c r="A9" s="13">
        <v>1994</v>
      </c>
      <c r="B9" s="13">
        <v>0</v>
      </c>
      <c r="C9" s="13">
        <f t="shared" si="1"/>
        <v>11</v>
      </c>
      <c r="D9" s="68">
        <v>11</v>
      </c>
      <c r="E9" s="68"/>
      <c r="F9" s="69">
        <v>0</v>
      </c>
      <c r="G9" s="43">
        <v>0</v>
      </c>
      <c r="H9" s="13">
        <v>0</v>
      </c>
      <c r="I9" s="13">
        <v>0</v>
      </c>
      <c r="J9" s="13">
        <v>0</v>
      </c>
      <c r="K9" s="14">
        <v>0.78461538500000005</v>
      </c>
      <c r="L9" s="13">
        <f t="shared" si="0"/>
        <v>1</v>
      </c>
      <c r="M9" s="15"/>
      <c r="N9" s="15">
        <v>1</v>
      </c>
    </row>
    <row r="10" spans="1:16">
      <c r="A10" s="13">
        <v>1995</v>
      </c>
      <c r="B10" s="13">
        <v>0</v>
      </c>
      <c r="C10" s="13">
        <f t="shared" si="1"/>
        <v>0</v>
      </c>
      <c r="D10" s="68"/>
      <c r="E10" s="68"/>
      <c r="F10" s="69">
        <v>0</v>
      </c>
      <c r="G10" s="43">
        <v>0</v>
      </c>
      <c r="H10" s="13">
        <v>0</v>
      </c>
      <c r="I10" s="13">
        <v>0</v>
      </c>
      <c r="J10" s="13">
        <v>0</v>
      </c>
      <c r="K10" s="14">
        <v>0.80519480499999996</v>
      </c>
      <c r="L10" s="13">
        <f t="shared" si="0"/>
        <v>1</v>
      </c>
      <c r="M10" s="15">
        <v>1</v>
      </c>
      <c r="N10" s="15"/>
    </row>
    <row r="11" spans="1:16">
      <c r="A11" s="13">
        <v>1996</v>
      </c>
      <c r="B11" s="13">
        <v>0</v>
      </c>
      <c r="C11" s="13">
        <f t="shared" si="1"/>
        <v>45</v>
      </c>
      <c r="D11" s="68">
        <v>45</v>
      </c>
      <c r="E11" s="68"/>
      <c r="F11" s="69">
        <v>0</v>
      </c>
      <c r="G11" s="43">
        <v>0</v>
      </c>
      <c r="H11" s="13">
        <v>0</v>
      </c>
      <c r="I11" s="13">
        <v>0</v>
      </c>
      <c r="J11" s="13">
        <v>0</v>
      </c>
      <c r="K11" s="14">
        <v>0.76666666699999997</v>
      </c>
      <c r="L11" s="13">
        <f t="shared" si="0"/>
        <v>0</v>
      </c>
      <c r="M11" s="15"/>
      <c r="N11" s="15"/>
      <c r="P11"/>
    </row>
    <row r="12" spans="1:16">
      <c r="A12" s="13">
        <v>1997</v>
      </c>
      <c r="B12" s="13">
        <v>0</v>
      </c>
      <c r="C12" s="13">
        <f t="shared" si="1"/>
        <v>3</v>
      </c>
      <c r="D12" s="68">
        <v>3</v>
      </c>
      <c r="E12" s="68"/>
      <c r="F12" s="69">
        <v>0</v>
      </c>
      <c r="G12" s="43">
        <v>0</v>
      </c>
      <c r="H12" s="13">
        <v>0</v>
      </c>
      <c r="I12" s="13">
        <v>0</v>
      </c>
      <c r="J12" s="13">
        <v>0</v>
      </c>
      <c r="K12" s="14">
        <v>0.78767123299999997</v>
      </c>
      <c r="L12" s="13">
        <f t="shared" si="0"/>
        <v>0</v>
      </c>
      <c r="M12" s="15"/>
      <c r="N12" s="15"/>
      <c r="P12"/>
    </row>
    <row r="13" spans="1:16">
      <c r="A13" s="13">
        <v>1998</v>
      </c>
      <c r="B13" s="13">
        <v>0</v>
      </c>
      <c r="C13" s="13">
        <f t="shared" si="1"/>
        <v>8</v>
      </c>
      <c r="D13" s="68">
        <v>8</v>
      </c>
      <c r="E13" s="68"/>
      <c r="F13" s="69">
        <v>0</v>
      </c>
      <c r="G13" s="43">
        <v>0</v>
      </c>
      <c r="H13" s="13">
        <v>0</v>
      </c>
      <c r="I13" s="13">
        <v>0</v>
      </c>
      <c r="J13" s="13">
        <v>0</v>
      </c>
      <c r="K13" s="14">
        <v>0.84677419399999998</v>
      </c>
      <c r="L13" s="13">
        <f t="shared" si="0"/>
        <v>0</v>
      </c>
      <c r="M13" s="15"/>
      <c r="N13" s="15"/>
      <c r="P13"/>
    </row>
    <row r="14" spans="1:16">
      <c r="A14" s="13">
        <v>1999</v>
      </c>
      <c r="B14" s="13">
        <v>0</v>
      </c>
      <c r="C14" s="13">
        <f t="shared" si="1"/>
        <v>18</v>
      </c>
      <c r="D14" s="68">
        <v>18</v>
      </c>
      <c r="E14" s="68"/>
      <c r="F14" s="69">
        <v>0</v>
      </c>
      <c r="G14" s="43">
        <v>0</v>
      </c>
      <c r="H14" s="13">
        <v>0</v>
      </c>
      <c r="I14" s="13">
        <v>0</v>
      </c>
      <c r="J14" s="13">
        <v>0</v>
      </c>
      <c r="K14" s="14">
        <v>0.80434782599999999</v>
      </c>
      <c r="L14" s="13">
        <f t="shared" si="0"/>
        <v>0</v>
      </c>
      <c r="M14" s="15"/>
      <c r="N14" s="15"/>
      <c r="P14"/>
    </row>
    <row r="15" spans="1:16">
      <c r="A15" s="13">
        <v>2000</v>
      </c>
      <c r="B15" s="13">
        <v>0</v>
      </c>
      <c r="C15" s="13">
        <f t="shared" si="1"/>
        <v>29</v>
      </c>
      <c r="D15" s="68">
        <v>29</v>
      </c>
      <c r="E15" s="68"/>
      <c r="F15" s="69">
        <v>0</v>
      </c>
      <c r="G15" s="43">
        <v>0</v>
      </c>
      <c r="H15" s="13">
        <v>0</v>
      </c>
      <c r="I15" s="13">
        <v>0</v>
      </c>
      <c r="J15" s="13">
        <v>0</v>
      </c>
      <c r="K15" s="14">
        <v>0.82352941199999996</v>
      </c>
      <c r="L15" s="13">
        <f t="shared" si="0"/>
        <v>0</v>
      </c>
      <c r="M15" s="15"/>
      <c r="N15" s="15"/>
      <c r="P15"/>
    </row>
    <row r="16" spans="1:16">
      <c r="A16" s="13">
        <v>2001</v>
      </c>
      <c r="B16" s="13">
        <v>0</v>
      </c>
      <c r="C16" s="13">
        <f t="shared" si="1"/>
        <v>41</v>
      </c>
      <c r="D16" s="68">
        <v>41</v>
      </c>
      <c r="E16" s="68"/>
      <c r="F16" s="69">
        <v>0</v>
      </c>
      <c r="G16" s="43">
        <v>0</v>
      </c>
      <c r="H16" s="13">
        <v>0</v>
      </c>
      <c r="I16" s="13">
        <v>0</v>
      </c>
      <c r="J16" s="13">
        <v>0</v>
      </c>
      <c r="K16" s="14">
        <v>0.80147058800000004</v>
      </c>
      <c r="L16" s="13">
        <f t="shared" si="0"/>
        <v>1</v>
      </c>
      <c r="M16" s="15"/>
      <c r="N16" s="15">
        <v>1</v>
      </c>
      <c r="P16"/>
    </row>
    <row r="17" spans="1:14">
      <c r="A17" s="13">
        <v>2002</v>
      </c>
      <c r="B17" s="13">
        <v>0</v>
      </c>
      <c r="C17" s="13">
        <f t="shared" si="1"/>
        <v>58</v>
      </c>
      <c r="D17" s="68">
        <v>58</v>
      </c>
      <c r="E17" s="68"/>
      <c r="F17" s="69">
        <v>0</v>
      </c>
      <c r="G17" s="43">
        <v>0</v>
      </c>
      <c r="H17" s="13">
        <v>0</v>
      </c>
      <c r="I17" s="13">
        <v>0</v>
      </c>
      <c r="J17" s="13">
        <v>0</v>
      </c>
      <c r="K17" s="14">
        <v>0.81333333299999999</v>
      </c>
      <c r="L17" s="13">
        <f t="shared" si="0"/>
        <v>1</v>
      </c>
      <c r="M17" s="15">
        <v>1</v>
      </c>
      <c r="N17" s="15"/>
    </row>
    <row r="18" spans="1:14">
      <c r="A18" s="13">
        <v>2003</v>
      </c>
      <c r="B18" s="13">
        <v>0</v>
      </c>
      <c r="C18" s="13">
        <f t="shared" si="1"/>
        <v>3</v>
      </c>
      <c r="D18" s="68">
        <v>3</v>
      </c>
      <c r="E18" s="68"/>
      <c r="F18" s="69">
        <v>0</v>
      </c>
      <c r="G18" s="43">
        <v>0</v>
      </c>
      <c r="H18" s="13">
        <v>0</v>
      </c>
      <c r="I18" s="13">
        <v>0</v>
      </c>
      <c r="J18" s="13">
        <v>0</v>
      </c>
      <c r="K18" s="14">
        <v>0.80921052599999999</v>
      </c>
      <c r="L18" s="13">
        <f t="shared" si="0"/>
        <v>1</v>
      </c>
      <c r="M18" s="15">
        <v>1</v>
      </c>
      <c r="N18" s="15"/>
    </row>
    <row r="19" spans="1:14">
      <c r="A19" s="13">
        <v>2004</v>
      </c>
      <c r="B19" s="13">
        <v>0</v>
      </c>
      <c r="C19" s="13">
        <f t="shared" si="1"/>
        <v>33</v>
      </c>
      <c r="D19" s="68">
        <v>33</v>
      </c>
      <c r="E19" s="68"/>
      <c r="F19" s="69">
        <v>0</v>
      </c>
      <c r="G19" s="43">
        <v>0</v>
      </c>
      <c r="H19" s="13">
        <v>0</v>
      </c>
      <c r="I19" s="13">
        <v>0</v>
      </c>
      <c r="J19" s="13">
        <v>0</v>
      </c>
      <c r="K19" s="14">
        <v>0.80555555599999995</v>
      </c>
      <c r="L19" s="13">
        <f t="shared" si="0"/>
        <v>0</v>
      </c>
      <c r="M19" s="15"/>
      <c r="N19" s="15"/>
    </row>
    <row r="20" spans="1:14">
      <c r="A20" s="13">
        <v>2005</v>
      </c>
      <c r="B20" s="13">
        <v>0</v>
      </c>
      <c r="C20" s="13">
        <f t="shared" si="1"/>
        <v>82</v>
      </c>
      <c r="D20" s="68">
        <v>82</v>
      </c>
      <c r="E20" s="68"/>
      <c r="F20" s="69">
        <v>0</v>
      </c>
      <c r="G20" s="43">
        <v>0</v>
      </c>
      <c r="H20" s="13">
        <v>0</v>
      </c>
      <c r="I20" s="13">
        <v>0</v>
      </c>
      <c r="J20" s="13">
        <v>0</v>
      </c>
      <c r="K20" s="14">
        <v>0.77777777800000003</v>
      </c>
      <c r="L20" s="13">
        <f t="shared" si="0"/>
        <v>0</v>
      </c>
      <c r="M20" s="15"/>
      <c r="N20" s="15"/>
    </row>
    <row r="21" spans="1:14">
      <c r="A21" s="13">
        <v>2006</v>
      </c>
      <c r="B21" s="13">
        <v>0</v>
      </c>
      <c r="C21" s="13">
        <f t="shared" si="1"/>
        <v>128</v>
      </c>
      <c r="D21" s="68">
        <v>128</v>
      </c>
      <c r="E21" s="68"/>
      <c r="F21" s="69">
        <v>0</v>
      </c>
      <c r="G21" s="43">
        <v>0</v>
      </c>
      <c r="H21" s="13">
        <v>0</v>
      </c>
      <c r="I21" s="13">
        <v>0</v>
      </c>
      <c r="J21" s="13">
        <v>0</v>
      </c>
      <c r="K21" s="14">
        <v>0.75252525299999995</v>
      </c>
      <c r="L21" s="13">
        <f t="shared" si="0"/>
        <v>0</v>
      </c>
      <c r="M21" s="15"/>
      <c r="N21" s="15"/>
    </row>
    <row r="22" spans="1:14">
      <c r="A22" s="13">
        <v>2007</v>
      </c>
      <c r="B22" s="13">
        <v>0</v>
      </c>
      <c r="C22" s="13">
        <f t="shared" si="1"/>
        <v>64</v>
      </c>
      <c r="D22" s="68">
        <v>64</v>
      </c>
      <c r="E22" s="68"/>
      <c r="F22" s="69">
        <v>0</v>
      </c>
      <c r="G22" s="43">
        <v>0</v>
      </c>
      <c r="H22" s="13">
        <v>0</v>
      </c>
      <c r="I22" s="13">
        <v>0</v>
      </c>
      <c r="J22" s="13">
        <v>0</v>
      </c>
      <c r="K22" s="14">
        <v>0.69078947400000001</v>
      </c>
      <c r="L22" s="13">
        <f t="shared" si="0"/>
        <v>0</v>
      </c>
      <c r="M22" s="15"/>
      <c r="N22" s="15"/>
    </row>
    <row r="23" spans="1:14">
      <c r="A23" s="13">
        <v>2008</v>
      </c>
      <c r="B23" s="13">
        <v>0</v>
      </c>
      <c r="C23" s="13">
        <f t="shared" si="1"/>
        <v>54</v>
      </c>
      <c r="D23" s="68">
        <v>54</v>
      </c>
      <c r="E23" s="68"/>
      <c r="F23" s="69">
        <v>0</v>
      </c>
      <c r="G23" s="43">
        <v>0</v>
      </c>
      <c r="H23" s="13">
        <v>0</v>
      </c>
      <c r="I23" s="13">
        <v>0</v>
      </c>
      <c r="J23" s="13">
        <v>0</v>
      </c>
      <c r="K23" s="14">
        <v>0.675675676</v>
      </c>
      <c r="L23" s="13">
        <f t="shared" si="0"/>
        <v>0</v>
      </c>
      <c r="M23" s="15"/>
      <c r="N23" s="15"/>
    </row>
    <row r="24" spans="1:14">
      <c r="A24" s="13">
        <v>2009</v>
      </c>
      <c r="B24" s="13">
        <v>0</v>
      </c>
      <c r="C24" s="13">
        <f t="shared" si="1"/>
        <v>28</v>
      </c>
      <c r="D24" s="68">
        <v>28</v>
      </c>
      <c r="E24" s="68"/>
      <c r="F24" s="69">
        <v>0</v>
      </c>
      <c r="G24" s="43">
        <v>0</v>
      </c>
      <c r="H24" s="13">
        <v>0</v>
      </c>
      <c r="I24" s="13">
        <v>0</v>
      </c>
      <c r="J24" s="13">
        <v>0</v>
      </c>
      <c r="K24" s="14">
        <v>0.65441176499999998</v>
      </c>
      <c r="L24" s="13">
        <f t="shared" si="0"/>
        <v>0</v>
      </c>
      <c r="M24" s="15"/>
      <c r="N24" s="15"/>
    </row>
    <row r="25" spans="1:14">
      <c r="A25" s="13">
        <v>2010</v>
      </c>
      <c r="B25" s="13">
        <v>0</v>
      </c>
      <c r="C25" s="13">
        <f t="shared" si="1"/>
        <v>0</v>
      </c>
      <c r="D25" s="68"/>
      <c r="E25" s="68"/>
      <c r="F25" s="69">
        <v>0</v>
      </c>
      <c r="G25" s="43">
        <v>0</v>
      </c>
      <c r="H25" s="13">
        <v>0</v>
      </c>
      <c r="I25" s="13">
        <v>0</v>
      </c>
      <c r="J25" s="13">
        <v>0</v>
      </c>
      <c r="K25" s="14">
        <v>0.678571429</v>
      </c>
      <c r="L25" s="13">
        <f t="shared" si="0"/>
        <v>1</v>
      </c>
      <c r="M25" s="15">
        <v>1</v>
      </c>
      <c r="N25" s="15"/>
    </row>
    <row r="26" spans="1:14">
      <c r="A26" s="13">
        <v>2011</v>
      </c>
      <c r="B26" s="13">
        <v>0</v>
      </c>
      <c r="C26" s="13">
        <f t="shared" si="1"/>
        <v>0</v>
      </c>
      <c r="D26" s="68"/>
      <c r="E26" s="68"/>
      <c r="F26" s="69">
        <v>0</v>
      </c>
      <c r="G26" s="43">
        <v>0</v>
      </c>
      <c r="H26" s="13">
        <v>0</v>
      </c>
      <c r="I26" s="13">
        <v>0</v>
      </c>
      <c r="J26" s="13">
        <v>0</v>
      </c>
      <c r="K26" s="14">
        <v>0.70588235300000002</v>
      </c>
      <c r="L26" s="13">
        <f t="shared" si="0"/>
        <v>1</v>
      </c>
      <c r="M26" s="15"/>
      <c r="N26" s="15">
        <v>1</v>
      </c>
    </row>
    <row r="27" spans="1:14">
      <c r="A27" s="13">
        <v>2012</v>
      </c>
      <c r="B27" s="13">
        <v>0</v>
      </c>
      <c r="C27" s="13">
        <f t="shared" si="1"/>
        <v>632</v>
      </c>
      <c r="D27" s="68">
        <v>632</v>
      </c>
      <c r="E27" s="68"/>
      <c r="F27" s="69">
        <v>0</v>
      </c>
      <c r="G27" s="43">
        <v>0</v>
      </c>
      <c r="H27" s="13">
        <v>0</v>
      </c>
      <c r="I27" s="13">
        <v>0</v>
      </c>
      <c r="J27" s="13">
        <v>0</v>
      </c>
      <c r="K27" s="14">
        <v>0.67142857099999997</v>
      </c>
      <c r="L27" s="13">
        <f t="shared" si="0"/>
        <v>0</v>
      </c>
      <c r="M27" s="15"/>
      <c r="N27" s="15"/>
    </row>
    <row r="28" spans="1:14">
      <c r="A28" s="13">
        <v>2013</v>
      </c>
      <c r="B28" s="13">
        <v>0</v>
      </c>
      <c r="C28" s="13">
        <f t="shared" si="1"/>
        <v>69</v>
      </c>
      <c r="D28" s="68">
        <v>69</v>
      </c>
      <c r="E28" s="68"/>
      <c r="F28" s="69">
        <v>0</v>
      </c>
      <c r="G28" s="43">
        <v>0</v>
      </c>
      <c r="H28" s="13">
        <v>0</v>
      </c>
      <c r="I28" s="13">
        <v>0</v>
      </c>
      <c r="J28" s="13">
        <v>0</v>
      </c>
      <c r="K28" s="14">
        <v>0.65873015899999998</v>
      </c>
      <c r="L28" s="13">
        <f t="shared" si="0"/>
        <v>1</v>
      </c>
      <c r="M28" s="15">
        <v>1</v>
      </c>
      <c r="N28" s="15"/>
    </row>
    <row r="29" spans="1:14">
      <c r="A29" s="13">
        <v>2014</v>
      </c>
      <c r="B29" s="13">
        <v>0</v>
      </c>
      <c r="C29" s="13">
        <f t="shared" si="1"/>
        <v>154</v>
      </c>
      <c r="D29" s="68">
        <v>154</v>
      </c>
      <c r="E29" s="68"/>
      <c r="F29" s="69">
        <v>0</v>
      </c>
      <c r="G29" s="43">
        <v>0</v>
      </c>
      <c r="H29" s="13">
        <v>0</v>
      </c>
      <c r="I29" s="13">
        <v>0</v>
      </c>
      <c r="J29" s="13">
        <v>0</v>
      </c>
      <c r="K29" s="14">
        <v>0.65714285699999997</v>
      </c>
      <c r="L29" s="13">
        <f t="shared" si="0"/>
        <v>0</v>
      </c>
      <c r="M29" s="15"/>
      <c r="N29" s="15"/>
    </row>
    <row r="30" spans="1:14">
      <c r="A30" s="13">
        <v>2015</v>
      </c>
      <c r="B30" s="13">
        <v>0</v>
      </c>
      <c r="C30" s="13">
        <f t="shared" si="1"/>
        <v>100</v>
      </c>
      <c r="D30" s="68">
        <v>100</v>
      </c>
      <c r="E30" s="68"/>
      <c r="F30" s="69">
        <v>0</v>
      </c>
      <c r="G30" s="43">
        <v>0</v>
      </c>
      <c r="H30" s="13">
        <v>0</v>
      </c>
      <c r="I30" s="13">
        <v>0</v>
      </c>
      <c r="J30" s="13">
        <v>0</v>
      </c>
      <c r="K30" s="14">
        <v>0.64</v>
      </c>
      <c r="L30" s="13">
        <f t="shared" si="0"/>
        <v>0</v>
      </c>
      <c r="M30" s="15"/>
      <c r="N30" s="15"/>
    </row>
    <row r="31" spans="1:14">
      <c r="A31" s="13">
        <v>2016</v>
      </c>
      <c r="B31" s="13">
        <v>0</v>
      </c>
      <c r="C31" s="13">
        <f t="shared" si="1"/>
        <v>92</v>
      </c>
      <c r="D31" s="68">
        <v>92</v>
      </c>
      <c r="E31" s="68"/>
      <c r="F31" s="69">
        <v>0</v>
      </c>
      <c r="G31" s="43">
        <v>0</v>
      </c>
      <c r="H31" s="13">
        <v>0</v>
      </c>
      <c r="I31" s="13">
        <v>0</v>
      </c>
      <c r="J31" s="13">
        <v>0</v>
      </c>
      <c r="K31" s="14">
        <v>0.62337662299999996</v>
      </c>
      <c r="L31" s="13">
        <f t="shared" si="0"/>
        <v>0</v>
      </c>
      <c r="M31" s="15"/>
      <c r="N31" s="15"/>
    </row>
    <row r="32" spans="1:14">
      <c r="A32" s="13">
        <v>2017</v>
      </c>
      <c r="B32" s="13">
        <v>0</v>
      </c>
      <c r="C32" s="13">
        <f t="shared" si="1"/>
        <v>107</v>
      </c>
      <c r="D32" s="68">
        <v>107</v>
      </c>
      <c r="E32" s="68"/>
      <c r="F32" s="69">
        <v>0</v>
      </c>
      <c r="G32" s="43">
        <v>0</v>
      </c>
      <c r="H32" s="13">
        <v>0</v>
      </c>
      <c r="I32" s="13">
        <v>0</v>
      </c>
      <c r="J32" s="13">
        <v>0</v>
      </c>
      <c r="K32" s="14">
        <v>0.64673913000000005</v>
      </c>
      <c r="L32" s="13">
        <f t="shared" si="0"/>
        <v>0</v>
      </c>
      <c r="M32" s="15"/>
      <c r="N32" s="15"/>
    </row>
    <row r="33" spans="1:1024">
      <c r="A33" s="13">
        <v>2018</v>
      </c>
      <c r="B33" s="13">
        <v>0</v>
      </c>
      <c r="C33" s="13">
        <f t="shared" si="1"/>
        <v>140.5</v>
      </c>
      <c r="D33" s="68">
        <v>143</v>
      </c>
      <c r="E33" s="68"/>
      <c r="F33" s="69">
        <v>2.5</v>
      </c>
      <c r="G33" s="43">
        <v>0</v>
      </c>
      <c r="H33" s="13">
        <v>0</v>
      </c>
      <c r="I33" s="13">
        <v>0</v>
      </c>
      <c r="J33" s="13">
        <v>0</v>
      </c>
      <c r="K33" s="14">
        <v>0.663265306</v>
      </c>
      <c r="L33" s="13">
        <f t="shared" si="0"/>
        <v>0</v>
      </c>
      <c r="M33" s="15"/>
      <c r="N33" s="15"/>
    </row>
    <row r="34" spans="1:1024">
      <c r="A34" s="13">
        <v>2019</v>
      </c>
      <c r="B34" s="13">
        <v>0</v>
      </c>
      <c r="C34" s="13">
        <f t="shared" si="1"/>
        <v>82.75</v>
      </c>
      <c r="D34" s="68">
        <v>84</v>
      </c>
      <c r="E34" s="68"/>
      <c r="F34" s="69">
        <v>1.25</v>
      </c>
      <c r="G34" s="43">
        <v>0</v>
      </c>
      <c r="H34" s="13">
        <v>0</v>
      </c>
      <c r="I34" s="13">
        <v>0</v>
      </c>
      <c r="J34" s="13">
        <v>0</v>
      </c>
      <c r="K34" s="14">
        <v>0.59473684199999999</v>
      </c>
      <c r="L34" s="13">
        <f t="shared" si="0"/>
        <v>0</v>
      </c>
      <c r="M34" s="15"/>
      <c r="N34" s="15"/>
    </row>
    <row r="35" spans="1:1024">
      <c r="A35" s="13">
        <v>2020</v>
      </c>
      <c r="B35" s="13">
        <v>0</v>
      </c>
      <c r="C35" s="13">
        <f t="shared" si="1"/>
        <v>84</v>
      </c>
      <c r="D35" s="68">
        <v>84</v>
      </c>
      <c r="E35" s="68"/>
      <c r="F35" s="69">
        <v>0</v>
      </c>
      <c r="G35" s="43">
        <v>0</v>
      </c>
      <c r="H35" s="13">
        <v>0</v>
      </c>
      <c r="I35" s="13">
        <v>0</v>
      </c>
      <c r="J35" s="13">
        <v>0</v>
      </c>
      <c r="K35" s="14">
        <v>0.61979166699999999</v>
      </c>
      <c r="L35" s="13">
        <f t="shared" si="0"/>
        <v>0</v>
      </c>
      <c r="M35" s="15"/>
      <c r="N35" s="15"/>
    </row>
    <row r="36" spans="1:1024">
      <c r="A36" s="13">
        <v>2021</v>
      </c>
      <c r="B36" s="13">
        <v>0</v>
      </c>
      <c r="C36" s="13">
        <f t="shared" si="1"/>
        <v>130.75</v>
      </c>
      <c r="D36" s="68">
        <v>132</v>
      </c>
      <c r="E36" s="68"/>
      <c r="F36" s="69">
        <v>1.25</v>
      </c>
      <c r="G36" s="43">
        <v>0</v>
      </c>
      <c r="H36" s="13">
        <v>0</v>
      </c>
      <c r="I36" s="13">
        <v>0</v>
      </c>
      <c r="J36" s="13">
        <v>0</v>
      </c>
      <c r="K36" s="14">
        <v>0.57738095199999995</v>
      </c>
      <c r="L36" s="13">
        <f t="shared" si="0"/>
        <v>0</v>
      </c>
      <c r="M36" s="15"/>
      <c r="N36" s="15"/>
    </row>
    <row r="37" spans="1:1024">
      <c r="A37" s="13">
        <v>2022</v>
      </c>
      <c r="B37" s="13">
        <v>0</v>
      </c>
      <c r="C37" s="13">
        <f t="shared" si="1"/>
        <v>67</v>
      </c>
      <c r="D37" s="68">
        <v>72</v>
      </c>
      <c r="E37" s="68"/>
      <c r="F37" s="69">
        <v>5</v>
      </c>
      <c r="G37" s="43">
        <v>0</v>
      </c>
      <c r="H37" s="13">
        <v>0</v>
      </c>
      <c r="I37" s="13">
        <v>0</v>
      </c>
      <c r="J37" s="13">
        <v>0</v>
      </c>
      <c r="K37" s="14">
        <v>0.49390243900000003</v>
      </c>
      <c r="L37" s="13">
        <f t="shared" si="0"/>
        <v>0</v>
      </c>
      <c r="M37" s="15"/>
      <c r="N37" s="15"/>
    </row>
    <row r="38" spans="1:1024">
      <c r="A38" s="13">
        <v>2023</v>
      </c>
      <c r="B38" s="13">
        <v>0</v>
      </c>
      <c r="C38" s="13">
        <f t="shared" si="1"/>
        <v>1</v>
      </c>
      <c r="D38" s="68">
        <v>7</v>
      </c>
      <c r="E38" s="68"/>
      <c r="F38" s="69">
        <v>6</v>
      </c>
      <c r="G38" s="43">
        <v>0</v>
      </c>
      <c r="H38" s="13">
        <v>0</v>
      </c>
      <c r="I38" s="13">
        <v>0</v>
      </c>
      <c r="J38" s="13">
        <v>0</v>
      </c>
      <c r="K38" s="14">
        <v>0.51162790700000005</v>
      </c>
      <c r="L38" s="13">
        <f t="shared" si="0"/>
        <v>0</v>
      </c>
      <c r="M38" s="15"/>
      <c r="N38" s="15"/>
    </row>
    <row r="39" spans="1:1024">
      <c r="A39" s="13">
        <v>2024</v>
      </c>
      <c r="B39" s="16"/>
      <c r="C39" s="13">
        <f t="shared" si="1"/>
        <v>12</v>
      </c>
      <c r="D39" s="68">
        <v>12</v>
      </c>
      <c r="E39" s="68"/>
      <c r="F39" s="17"/>
      <c r="G39" s="43">
        <v>0</v>
      </c>
      <c r="H39" s="17"/>
      <c r="I39" s="13">
        <v>0</v>
      </c>
      <c r="J39" s="13">
        <v>0</v>
      </c>
      <c r="K39" s="16"/>
      <c r="L39" s="16"/>
      <c r="M39" s="18"/>
      <c r="N39" s="18"/>
    </row>
    <row r="40" spans="1:1024">
      <c r="A40" s="13">
        <v>2025</v>
      </c>
      <c r="B40" s="16"/>
      <c r="C40" s="17"/>
      <c r="D40" s="17"/>
      <c r="E40" s="17"/>
      <c r="F40" s="17"/>
      <c r="G40" s="43">
        <v>0</v>
      </c>
      <c r="H40" s="17"/>
      <c r="I40" s="13">
        <v>0</v>
      </c>
      <c r="J40" s="13">
        <v>0</v>
      </c>
      <c r="K40" s="16"/>
      <c r="L40" s="16"/>
      <c r="M40" s="18"/>
      <c r="N40" s="18"/>
    </row>
    <row r="45" spans="1:1024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4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  <c r="AMJ46"/>
    </row>
    <row r="47" spans="1:1024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  <c r="AMJ47"/>
    </row>
    <row r="48" spans="1:1024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  <c r="AMJ48"/>
    </row>
    <row r="49" spans="1:1024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  <c r="AMJ49"/>
    </row>
    <row r="50" spans="1:1024">
      <c r="A50" s="13">
        <v>1992</v>
      </c>
      <c r="B50" s="13">
        <f>B7</f>
        <v>0</v>
      </c>
      <c r="C50" s="13">
        <f>C7</f>
        <v>18</v>
      </c>
      <c r="D50" s="13">
        <f t="shared" ref="D50:D81" si="2">G7</f>
        <v>0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0.816901408</v>
      </c>
      <c r="I50" s="13">
        <f t="shared" ref="I50:I81" si="7">L7</f>
        <v>1</v>
      </c>
      <c r="AMJ50"/>
    </row>
    <row r="51" spans="1:1024">
      <c r="A51" s="13">
        <v>1993</v>
      </c>
      <c r="B51" s="13">
        <f t="shared" ref="B51:C66" si="8">B8</f>
        <v>0</v>
      </c>
      <c r="C51" s="13">
        <f t="shared" si="8"/>
        <v>18</v>
      </c>
      <c r="D51" s="13">
        <f t="shared" si="2"/>
        <v>0</v>
      </c>
      <c r="E51" s="13">
        <f t="shared" si="3"/>
        <v>0</v>
      </c>
      <c r="F51" s="13">
        <f t="shared" si="4"/>
        <v>0</v>
      </c>
      <c r="G51" s="13">
        <f t="shared" si="5"/>
        <v>0</v>
      </c>
      <c r="H51" s="13">
        <f t="shared" si="6"/>
        <v>0.83064516099999997</v>
      </c>
      <c r="I51" s="13">
        <f t="shared" si="7"/>
        <v>0</v>
      </c>
      <c r="AMJ51"/>
    </row>
    <row r="52" spans="1:1024">
      <c r="A52" s="13">
        <v>1994</v>
      </c>
      <c r="B52" s="13">
        <f t="shared" si="8"/>
        <v>0</v>
      </c>
      <c r="C52" s="13">
        <f t="shared" si="8"/>
        <v>11</v>
      </c>
      <c r="D52" s="13">
        <f t="shared" si="2"/>
        <v>0</v>
      </c>
      <c r="E52" s="13">
        <f t="shared" si="3"/>
        <v>0</v>
      </c>
      <c r="F52" s="13">
        <f t="shared" si="4"/>
        <v>0</v>
      </c>
      <c r="G52" s="13">
        <f t="shared" si="5"/>
        <v>0</v>
      </c>
      <c r="H52" s="13">
        <f t="shared" si="6"/>
        <v>0.78461538500000005</v>
      </c>
      <c r="I52" s="13">
        <f t="shared" si="7"/>
        <v>1</v>
      </c>
      <c r="AMJ52"/>
    </row>
    <row r="53" spans="1:1024">
      <c r="A53" s="13">
        <v>1995</v>
      </c>
      <c r="B53" s="13">
        <f t="shared" si="8"/>
        <v>0</v>
      </c>
      <c r="C53" s="13">
        <f t="shared" si="8"/>
        <v>0</v>
      </c>
      <c r="D53" s="13">
        <f t="shared" si="2"/>
        <v>0</v>
      </c>
      <c r="E53" s="13">
        <f t="shared" si="3"/>
        <v>0</v>
      </c>
      <c r="F53" s="13">
        <f t="shared" si="4"/>
        <v>0</v>
      </c>
      <c r="G53" s="13">
        <f t="shared" si="5"/>
        <v>0</v>
      </c>
      <c r="H53" s="13">
        <f t="shared" si="6"/>
        <v>0.80519480499999996</v>
      </c>
      <c r="I53" s="13">
        <f t="shared" si="7"/>
        <v>1</v>
      </c>
      <c r="AMJ53"/>
    </row>
    <row r="54" spans="1:1024">
      <c r="A54" s="13">
        <v>1996</v>
      </c>
      <c r="B54" s="13">
        <f t="shared" si="8"/>
        <v>0</v>
      </c>
      <c r="C54" s="13">
        <f t="shared" si="8"/>
        <v>45</v>
      </c>
      <c r="D54" s="13">
        <f t="shared" si="2"/>
        <v>0</v>
      </c>
      <c r="E54" s="13">
        <f t="shared" si="3"/>
        <v>0</v>
      </c>
      <c r="F54" s="13">
        <f t="shared" si="4"/>
        <v>0</v>
      </c>
      <c r="G54" s="13">
        <f t="shared" si="5"/>
        <v>0</v>
      </c>
      <c r="H54" s="13">
        <f t="shared" si="6"/>
        <v>0.76666666699999997</v>
      </c>
      <c r="I54" s="13">
        <f t="shared" si="7"/>
        <v>0</v>
      </c>
      <c r="AMJ54"/>
    </row>
    <row r="55" spans="1:1024">
      <c r="A55" s="13">
        <v>1997</v>
      </c>
      <c r="B55" s="13">
        <f t="shared" si="8"/>
        <v>0</v>
      </c>
      <c r="C55" s="13">
        <f t="shared" si="8"/>
        <v>3</v>
      </c>
      <c r="D55" s="13">
        <f t="shared" si="2"/>
        <v>0</v>
      </c>
      <c r="E55" s="13">
        <f t="shared" si="3"/>
        <v>0</v>
      </c>
      <c r="F55" s="13">
        <f t="shared" si="4"/>
        <v>0</v>
      </c>
      <c r="G55" s="13">
        <f t="shared" si="5"/>
        <v>0</v>
      </c>
      <c r="H55" s="13">
        <f t="shared" si="6"/>
        <v>0.78767123299999997</v>
      </c>
      <c r="I55" s="13">
        <f t="shared" si="7"/>
        <v>0</v>
      </c>
      <c r="AMJ55"/>
    </row>
    <row r="56" spans="1:1024">
      <c r="A56" s="13">
        <v>1998</v>
      </c>
      <c r="B56" s="13">
        <f t="shared" si="8"/>
        <v>0</v>
      </c>
      <c r="C56" s="13">
        <f t="shared" si="8"/>
        <v>8</v>
      </c>
      <c r="D56" s="13">
        <f t="shared" si="2"/>
        <v>0</v>
      </c>
      <c r="E56" s="13">
        <f t="shared" si="3"/>
        <v>0</v>
      </c>
      <c r="F56" s="13">
        <f t="shared" si="4"/>
        <v>0</v>
      </c>
      <c r="G56" s="13">
        <f t="shared" si="5"/>
        <v>0</v>
      </c>
      <c r="H56" s="13">
        <f t="shared" si="6"/>
        <v>0.84677419399999998</v>
      </c>
      <c r="I56" s="13">
        <f t="shared" si="7"/>
        <v>0</v>
      </c>
      <c r="AMJ56"/>
    </row>
    <row r="57" spans="1:1024">
      <c r="A57" s="13">
        <v>1999</v>
      </c>
      <c r="B57" s="13">
        <f t="shared" si="8"/>
        <v>0</v>
      </c>
      <c r="C57" s="13">
        <f t="shared" si="8"/>
        <v>18</v>
      </c>
      <c r="D57" s="13">
        <f t="shared" si="2"/>
        <v>0</v>
      </c>
      <c r="E57" s="13">
        <f t="shared" si="3"/>
        <v>0</v>
      </c>
      <c r="F57" s="13">
        <f t="shared" si="4"/>
        <v>0</v>
      </c>
      <c r="G57" s="13">
        <f t="shared" si="5"/>
        <v>0</v>
      </c>
      <c r="H57" s="13">
        <f t="shared" si="6"/>
        <v>0.80434782599999999</v>
      </c>
      <c r="I57" s="13">
        <f t="shared" si="7"/>
        <v>0</v>
      </c>
      <c r="AMJ57"/>
    </row>
    <row r="58" spans="1:1024">
      <c r="A58" s="13">
        <v>2000</v>
      </c>
      <c r="B58" s="13">
        <f t="shared" si="8"/>
        <v>0</v>
      </c>
      <c r="C58" s="13">
        <f t="shared" si="8"/>
        <v>29</v>
      </c>
      <c r="D58" s="13">
        <f t="shared" si="2"/>
        <v>0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0.82352941199999996</v>
      </c>
      <c r="I58" s="13">
        <f t="shared" si="7"/>
        <v>0</v>
      </c>
      <c r="AMJ58"/>
    </row>
    <row r="59" spans="1:1024">
      <c r="A59" s="13">
        <v>2001</v>
      </c>
      <c r="B59" s="13">
        <f t="shared" si="8"/>
        <v>0</v>
      </c>
      <c r="C59" s="13">
        <f t="shared" si="8"/>
        <v>41</v>
      </c>
      <c r="D59" s="13">
        <f t="shared" si="2"/>
        <v>0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0.80147058800000004</v>
      </c>
      <c r="I59" s="13">
        <f t="shared" si="7"/>
        <v>1</v>
      </c>
      <c r="AMJ59"/>
    </row>
    <row r="60" spans="1:1024">
      <c r="A60" s="13">
        <v>2002</v>
      </c>
      <c r="B60" s="13">
        <f t="shared" si="8"/>
        <v>0</v>
      </c>
      <c r="C60" s="13">
        <f t="shared" si="8"/>
        <v>58</v>
      </c>
      <c r="D60" s="13">
        <f t="shared" si="2"/>
        <v>0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0.81333333299999999</v>
      </c>
      <c r="I60" s="13">
        <f t="shared" si="7"/>
        <v>1</v>
      </c>
      <c r="AMJ60"/>
    </row>
    <row r="61" spans="1:1024">
      <c r="A61" s="13">
        <v>2003</v>
      </c>
      <c r="B61" s="13">
        <f t="shared" si="8"/>
        <v>0</v>
      </c>
      <c r="C61" s="13">
        <f t="shared" si="8"/>
        <v>3</v>
      </c>
      <c r="D61" s="13">
        <f t="shared" si="2"/>
        <v>0</v>
      </c>
      <c r="E61" s="13">
        <f t="shared" si="3"/>
        <v>0</v>
      </c>
      <c r="F61" s="13">
        <f t="shared" si="4"/>
        <v>0</v>
      </c>
      <c r="G61" s="13">
        <f t="shared" si="5"/>
        <v>0</v>
      </c>
      <c r="H61" s="13">
        <f t="shared" si="6"/>
        <v>0.80921052599999999</v>
      </c>
      <c r="I61" s="13">
        <f t="shared" si="7"/>
        <v>1</v>
      </c>
      <c r="AMJ61"/>
    </row>
    <row r="62" spans="1:1024">
      <c r="A62" s="13">
        <v>2004</v>
      </c>
      <c r="B62" s="13">
        <f t="shared" si="8"/>
        <v>0</v>
      </c>
      <c r="C62" s="13">
        <f t="shared" si="8"/>
        <v>33</v>
      </c>
      <c r="D62" s="13">
        <f t="shared" si="2"/>
        <v>0</v>
      </c>
      <c r="E62" s="13">
        <f t="shared" si="3"/>
        <v>0</v>
      </c>
      <c r="F62" s="13">
        <f t="shared" si="4"/>
        <v>0</v>
      </c>
      <c r="G62" s="13">
        <f t="shared" si="5"/>
        <v>0</v>
      </c>
      <c r="H62" s="13">
        <f t="shared" si="6"/>
        <v>0.80555555599999995</v>
      </c>
      <c r="I62" s="13">
        <f t="shared" si="7"/>
        <v>0</v>
      </c>
      <c r="AMJ62"/>
    </row>
    <row r="63" spans="1:1024">
      <c r="A63" s="13">
        <v>2005</v>
      </c>
      <c r="B63" s="13">
        <f t="shared" si="8"/>
        <v>0</v>
      </c>
      <c r="C63" s="13">
        <f t="shared" si="8"/>
        <v>82</v>
      </c>
      <c r="D63" s="13">
        <f t="shared" si="2"/>
        <v>0</v>
      </c>
      <c r="E63" s="13">
        <f t="shared" si="3"/>
        <v>0</v>
      </c>
      <c r="F63" s="13">
        <f t="shared" si="4"/>
        <v>0</v>
      </c>
      <c r="G63" s="13">
        <f t="shared" si="5"/>
        <v>0</v>
      </c>
      <c r="H63" s="13">
        <f t="shared" si="6"/>
        <v>0.77777777800000003</v>
      </c>
      <c r="I63" s="13">
        <f t="shared" si="7"/>
        <v>0</v>
      </c>
      <c r="AMJ63"/>
    </row>
    <row r="64" spans="1:1024">
      <c r="A64" s="13">
        <v>2006</v>
      </c>
      <c r="B64" s="13">
        <f t="shared" si="8"/>
        <v>0</v>
      </c>
      <c r="C64" s="13">
        <f t="shared" si="8"/>
        <v>128</v>
      </c>
      <c r="D64" s="13">
        <f t="shared" si="2"/>
        <v>0</v>
      </c>
      <c r="E64" s="13">
        <f t="shared" si="3"/>
        <v>0</v>
      </c>
      <c r="F64" s="13">
        <f t="shared" si="4"/>
        <v>0</v>
      </c>
      <c r="G64" s="13">
        <f t="shared" si="5"/>
        <v>0</v>
      </c>
      <c r="H64" s="13">
        <f t="shared" si="6"/>
        <v>0.75252525299999995</v>
      </c>
      <c r="I64" s="13">
        <f t="shared" si="7"/>
        <v>0</v>
      </c>
      <c r="AMJ64"/>
    </row>
    <row r="65" spans="1:1024">
      <c r="A65" s="13">
        <v>2007</v>
      </c>
      <c r="B65" s="13">
        <f t="shared" si="8"/>
        <v>0</v>
      </c>
      <c r="C65" s="13">
        <f t="shared" si="8"/>
        <v>64</v>
      </c>
      <c r="D65" s="13">
        <f t="shared" si="2"/>
        <v>0</v>
      </c>
      <c r="E65" s="13">
        <f t="shared" si="3"/>
        <v>0</v>
      </c>
      <c r="F65" s="13">
        <f t="shared" si="4"/>
        <v>0</v>
      </c>
      <c r="G65" s="13">
        <f t="shared" si="5"/>
        <v>0</v>
      </c>
      <c r="H65" s="13">
        <f t="shared" si="6"/>
        <v>0.69078947400000001</v>
      </c>
      <c r="I65" s="13">
        <f t="shared" si="7"/>
        <v>0</v>
      </c>
      <c r="AMJ65"/>
    </row>
    <row r="66" spans="1:1024">
      <c r="A66" s="13">
        <v>2008</v>
      </c>
      <c r="B66" s="13">
        <f t="shared" si="8"/>
        <v>0</v>
      </c>
      <c r="C66" s="13">
        <f t="shared" si="8"/>
        <v>54</v>
      </c>
      <c r="D66" s="13">
        <f t="shared" si="2"/>
        <v>0</v>
      </c>
      <c r="E66" s="13">
        <f t="shared" si="3"/>
        <v>0</v>
      </c>
      <c r="F66" s="13">
        <f t="shared" si="4"/>
        <v>0</v>
      </c>
      <c r="G66" s="13">
        <f t="shared" si="5"/>
        <v>0</v>
      </c>
      <c r="H66" s="13">
        <f t="shared" si="6"/>
        <v>0.675675676</v>
      </c>
      <c r="I66" s="13">
        <f t="shared" si="7"/>
        <v>0</v>
      </c>
      <c r="AMJ66"/>
    </row>
    <row r="67" spans="1:1024">
      <c r="A67" s="13">
        <v>2009</v>
      </c>
      <c r="B67" s="13">
        <f t="shared" ref="B67:C81" si="9">B24</f>
        <v>0</v>
      </c>
      <c r="C67" s="13">
        <f t="shared" si="9"/>
        <v>28</v>
      </c>
      <c r="D67" s="13">
        <f t="shared" si="2"/>
        <v>0</v>
      </c>
      <c r="E67" s="13">
        <f t="shared" si="3"/>
        <v>0</v>
      </c>
      <c r="F67" s="13">
        <f t="shared" si="4"/>
        <v>0</v>
      </c>
      <c r="G67" s="13">
        <f t="shared" si="5"/>
        <v>0</v>
      </c>
      <c r="H67" s="13">
        <f t="shared" si="6"/>
        <v>0.65441176499999998</v>
      </c>
      <c r="I67" s="13">
        <f t="shared" si="7"/>
        <v>0</v>
      </c>
      <c r="AMJ67"/>
    </row>
    <row r="68" spans="1:1024">
      <c r="A68" s="13">
        <v>2010</v>
      </c>
      <c r="B68" s="13">
        <f t="shared" si="9"/>
        <v>0</v>
      </c>
      <c r="C68" s="13">
        <f t="shared" si="9"/>
        <v>0</v>
      </c>
      <c r="D68" s="13">
        <f t="shared" si="2"/>
        <v>0</v>
      </c>
      <c r="E68" s="13">
        <f t="shared" si="3"/>
        <v>0</v>
      </c>
      <c r="F68" s="13">
        <f t="shared" si="4"/>
        <v>0</v>
      </c>
      <c r="G68" s="13">
        <f t="shared" si="5"/>
        <v>0</v>
      </c>
      <c r="H68" s="13">
        <f t="shared" si="6"/>
        <v>0.678571429</v>
      </c>
      <c r="I68" s="13">
        <f t="shared" si="7"/>
        <v>1</v>
      </c>
      <c r="AMJ68"/>
    </row>
    <row r="69" spans="1:1024">
      <c r="A69" s="13">
        <v>2011</v>
      </c>
      <c r="B69" s="13">
        <f t="shared" si="9"/>
        <v>0</v>
      </c>
      <c r="C69" s="13">
        <f t="shared" si="9"/>
        <v>0</v>
      </c>
      <c r="D69" s="13">
        <f t="shared" si="2"/>
        <v>0</v>
      </c>
      <c r="E69" s="13">
        <f t="shared" si="3"/>
        <v>0</v>
      </c>
      <c r="F69" s="13">
        <f t="shared" si="4"/>
        <v>0</v>
      </c>
      <c r="G69" s="13">
        <f t="shared" si="5"/>
        <v>0</v>
      </c>
      <c r="H69" s="13">
        <f t="shared" si="6"/>
        <v>0.70588235300000002</v>
      </c>
      <c r="I69" s="13">
        <f t="shared" si="7"/>
        <v>1</v>
      </c>
      <c r="AMJ69"/>
    </row>
    <row r="70" spans="1:1024">
      <c r="A70" s="13">
        <v>2012</v>
      </c>
      <c r="B70" s="13">
        <f t="shared" si="9"/>
        <v>0</v>
      </c>
      <c r="C70" s="13">
        <f t="shared" si="9"/>
        <v>632</v>
      </c>
      <c r="D70" s="13">
        <f t="shared" si="2"/>
        <v>0</v>
      </c>
      <c r="E70" s="13">
        <f t="shared" si="3"/>
        <v>0</v>
      </c>
      <c r="F70" s="13">
        <f t="shared" si="4"/>
        <v>0</v>
      </c>
      <c r="G70" s="13">
        <f t="shared" si="5"/>
        <v>0</v>
      </c>
      <c r="H70" s="13">
        <f t="shared" si="6"/>
        <v>0.67142857099999997</v>
      </c>
      <c r="I70" s="13">
        <f t="shared" si="7"/>
        <v>0</v>
      </c>
      <c r="AMJ70"/>
    </row>
    <row r="71" spans="1:1024">
      <c r="A71" s="13">
        <v>2013</v>
      </c>
      <c r="B71" s="13">
        <f t="shared" si="9"/>
        <v>0</v>
      </c>
      <c r="C71" s="13">
        <f t="shared" si="9"/>
        <v>69</v>
      </c>
      <c r="D71" s="13">
        <f t="shared" si="2"/>
        <v>0</v>
      </c>
      <c r="E71" s="13">
        <f t="shared" si="3"/>
        <v>0</v>
      </c>
      <c r="F71" s="13">
        <f t="shared" si="4"/>
        <v>0</v>
      </c>
      <c r="G71" s="13">
        <f t="shared" si="5"/>
        <v>0</v>
      </c>
      <c r="H71" s="13">
        <f t="shared" si="6"/>
        <v>0.65873015899999998</v>
      </c>
      <c r="I71" s="13">
        <f t="shared" si="7"/>
        <v>1</v>
      </c>
      <c r="AMJ71"/>
    </row>
    <row r="72" spans="1:1024">
      <c r="A72" s="13">
        <v>2014</v>
      </c>
      <c r="B72" s="13">
        <f t="shared" si="9"/>
        <v>0</v>
      </c>
      <c r="C72" s="13">
        <f t="shared" si="9"/>
        <v>154</v>
      </c>
      <c r="D72" s="13">
        <f t="shared" si="2"/>
        <v>0</v>
      </c>
      <c r="E72" s="13">
        <f t="shared" si="3"/>
        <v>0</v>
      </c>
      <c r="F72" s="13">
        <f t="shared" si="4"/>
        <v>0</v>
      </c>
      <c r="G72" s="13">
        <f t="shared" si="5"/>
        <v>0</v>
      </c>
      <c r="H72" s="13">
        <f t="shared" si="6"/>
        <v>0.65714285699999997</v>
      </c>
      <c r="I72" s="13">
        <f t="shared" si="7"/>
        <v>0</v>
      </c>
      <c r="AMJ72"/>
    </row>
    <row r="73" spans="1:1024">
      <c r="A73" s="13">
        <v>2015</v>
      </c>
      <c r="B73" s="13">
        <f t="shared" si="9"/>
        <v>0</v>
      </c>
      <c r="C73" s="13">
        <f t="shared" si="9"/>
        <v>100</v>
      </c>
      <c r="D73" s="13">
        <f t="shared" si="2"/>
        <v>0</v>
      </c>
      <c r="E73" s="13">
        <f t="shared" si="3"/>
        <v>0</v>
      </c>
      <c r="F73" s="13">
        <f t="shared" si="4"/>
        <v>0</v>
      </c>
      <c r="G73" s="13">
        <f t="shared" si="5"/>
        <v>0</v>
      </c>
      <c r="H73" s="13">
        <f t="shared" si="6"/>
        <v>0.64</v>
      </c>
      <c r="I73" s="13">
        <f t="shared" si="7"/>
        <v>0</v>
      </c>
      <c r="AMJ73"/>
    </row>
    <row r="74" spans="1:1024">
      <c r="A74" s="13">
        <v>2016</v>
      </c>
      <c r="B74" s="13">
        <f t="shared" si="9"/>
        <v>0</v>
      </c>
      <c r="C74" s="13">
        <f t="shared" si="9"/>
        <v>92</v>
      </c>
      <c r="D74" s="13">
        <f t="shared" si="2"/>
        <v>0</v>
      </c>
      <c r="E74" s="13">
        <f t="shared" si="3"/>
        <v>0</v>
      </c>
      <c r="F74" s="13">
        <f t="shared" si="4"/>
        <v>0</v>
      </c>
      <c r="G74" s="13">
        <f t="shared" si="5"/>
        <v>0</v>
      </c>
      <c r="H74" s="13">
        <f t="shared" si="6"/>
        <v>0.62337662299999996</v>
      </c>
      <c r="I74" s="13">
        <f t="shared" si="7"/>
        <v>0</v>
      </c>
      <c r="AMJ74"/>
    </row>
    <row r="75" spans="1:1024">
      <c r="A75" s="13">
        <v>2017</v>
      </c>
      <c r="B75" s="13">
        <f t="shared" si="9"/>
        <v>0</v>
      </c>
      <c r="C75" s="13">
        <f t="shared" si="9"/>
        <v>107</v>
      </c>
      <c r="D75" s="13">
        <f t="shared" si="2"/>
        <v>0</v>
      </c>
      <c r="E75" s="13">
        <f t="shared" si="3"/>
        <v>0</v>
      </c>
      <c r="F75" s="13">
        <f t="shared" si="4"/>
        <v>0</v>
      </c>
      <c r="G75" s="13">
        <f t="shared" si="5"/>
        <v>0</v>
      </c>
      <c r="H75" s="13">
        <f t="shared" si="6"/>
        <v>0.64673913000000005</v>
      </c>
      <c r="I75" s="13">
        <f t="shared" si="7"/>
        <v>0</v>
      </c>
      <c r="AMJ75"/>
    </row>
    <row r="76" spans="1:1024">
      <c r="A76" s="13">
        <v>2018</v>
      </c>
      <c r="B76" s="13">
        <f t="shared" si="9"/>
        <v>0</v>
      </c>
      <c r="C76" s="13">
        <f t="shared" si="9"/>
        <v>140.5</v>
      </c>
      <c r="D76" s="13">
        <f t="shared" si="2"/>
        <v>0</v>
      </c>
      <c r="E76" s="13">
        <f t="shared" si="3"/>
        <v>0</v>
      </c>
      <c r="F76" s="13">
        <f t="shared" si="4"/>
        <v>0</v>
      </c>
      <c r="G76" s="13">
        <f t="shared" si="5"/>
        <v>0</v>
      </c>
      <c r="H76" s="13">
        <f t="shared" si="6"/>
        <v>0.663265306</v>
      </c>
      <c r="I76" s="13">
        <f t="shared" si="7"/>
        <v>0</v>
      </c>
      <c r="AMJ76"/>
    </row>
    <row r="77" spans="1:1024">
      <c r="A77" s="13">
        <v>2019</v>
      </c>
      <c r="B77" s="13">
        <f t="shared" si="9"/>
        <v>0</v>
      </c>
      <c r="C77" s="13">
        <f t="shared" si="9"/>
        <v>82.75</v>
      </c>
      <c r="D77" s="13">
        <f t="shared" si="2"/>
        <v>0</v>
      </c>
      <c r="E77" s="13">
        <f t="shared" si="3"/>
        <v>0</v>
      </c>
      <c r="F77" s="13">
        <f t="shared" si="4"/>
        <v>0</v>
      </c>
      <c r="G77" s="13">
        <f t="shared" si="5"/>
        <v>0</v>
      </c>
      <c r="H77" s="13">
        <f t="shared" si="6"/>
        <v>0.59473684199999999</v>
      </c>
      <c r="I77" s="13">
        <f t="shared" si="7"/>
        <v>0</v>
      </c>
      <c r="AMJ77"/>
    </row>
    <row r="78" spans="1:1024">
      <c r="A78" s="13">
        <v>2020</v>
      </c>
      <c r="B78" s="13">
        <f t="shared" si="9"/>
        <v>0</v>
      </c>
      <c r="C78" s="13">
        <f t="shared" si="9"/>
        <v>84</v>
      </c>
      <c r="D78" s="13">
        <f t="shared" si="2"/>
        <v>0</v>
      </c>
      <c r="E78" s="13">
        <f t="shared" si="3"/>
        <v>0</v>
      </c>
      <c r="F78" s="13">
        <f t="shared" si="4"/>
        <v>0</v>
      </c>
      <c r="G78" s="13">
        <f t="shared" si="5"/>
        <v>0</v>
      </c>
      <c r="H78" s="13">
        <f t="shared" si="6"/>
        <v>0.61979166699999999</v>
      </c>
      <c r="I78" s="13">
        <f t="shared" si="7"/>
        <v>0</v>
      </c>
      <c r="AMJ78"/>
    </row>
    <row r="79" spans="1:1024">
      <c r="A79" s="13">
        <v>2021</v>
      </c>
      <c r="B79" s="13">
        <f t="shared" si="9"/>
        <v>0</v>
      </c>
      <c r="C79" s="13">
        <f t="shared" si="9"/>
        <v>130.75</v>
      </c>
      <c r="D79" s="13">
        <f t="shared" si="2"/>
        <v>0</v>
      </c>
      <c r="E79" s="13">
        <f t="shared" si="3"/>
        <v>0</v>
      </c>
      <c r="F79" s="13">
        <f t="shared" si="4"/>
        <v>0</v>
      </c>
      <c r="G79" s="13">
        <f t="shared" si="5"/>
        <v>0</v>
      </c>
      <c r="H79" s="13">
        <f t="shared" si="6"/>
        <v>0.57738095199999995</v>
      </c>
      <c r="I79" s="13">
        <f t="shared" si="7"/>
        <v>0</v>
      </c>
      <c r="AMJ79"/>
    </row>
    <row r="80" spans="1:1024">
      <c r="A80" s="13">
        <v>2022</v>
      </c>
      <c r="B80" s="13">
        <f t="shared" si="9"/>
        <v>0</v>
      </c>
      <c r="C80" s="13">
        <f t="shared" si="9"/>
        <v>67</v>
      </c>
      <c r="D80" s="13">
        <f t="shared" si="2"/>
        <v>0</v>
      </c>
      <c r="E80" s="13">
        <f t="shared" si="3"/>
        <v>0</v>
      </c>
      <c r="F80" s="13">
        <f t="shared" si="4"/>
        <v>0</v>
      </c>
      <c r="G80" s="13">
        <f t="shared" si="5"/>
        <v>0</v>
      </c>
      <c r="H80" s="13">
        <f t="shared" si="6"/>
        <v>0.49390243900000003</v>
      </c>
      <c r="I80" s="13">
        <f t="shared" si="7"/>
        <v>0</v>
      </c>
      <c r="AMJ80"/>
    </row>
    <row r="81" spans="1:1024">
      <c r="A81" s="13">
        <v>2023</v>
      </c>
      <c r="B81" s="13">
        <f t="shared" si="9"/>
        <v>0</v>
      </c>
      <c r="C81" s="13">
        <f t="shared" si="9"/>
        <v>1</v>
      </c>
      <c r="D81" s="13">
        <f t="shared" si="2"/>
        <v>0</v>
      </c>
      <c r="E81" s="13">
        <f t="shared" si="3"/>
        <v>0</v>
      </c>
      <c r="F81" s="13">
        <f t="shared" si="4"/>
        <v>0</v>
      </c>
      <c r="G81" s="13">
        <f t="shared" si="5"/>
        <v>0</v>
      </c>
      <c r="H81" s="13">
        <f t="shared" si="6"/>
        <v>0.51162790700000005</v>
      </c>
      <c r="I81" s="13">
        <f t="shared" si="7"/>
        <v>0</v>
      </c>
      <c r="AMJ81"/>
    </row>
    <row r="82" spans="1:1024">
      <c r="AMJ82"/>
    </row>
    <row r="83" spans="1:1024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4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  <c r="AMJ84"/>
    </row>
    <row r="85" spans="1:1024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  <c r="AMJ85"/>
    </row>
    <row r="86" spans="1:1024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  <c r="AMJ86"/>
    </row>
    <row r="87" spans="1:1024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  <c r="AMJ87"/>
    </row>
    <row r="88" spans="1:1024">
      <c r="A88" s="13">
        <v>1992</v>
      </c>
      <c r="B88" s="13">
        <f t="shared" ref="B88:B119" si="10">-B50</f>
        <v>0</v>
      </c>
      <c r="C88" s="13">
        <f t="shared" ref="C88:C119" si="11">C50</f>
        <v>18</v>
      </c>
      <c r="D88" s="13">
        <f t="shared" ref="D88:D119" si="12">D50</f>
        <v>0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0.816901408</v>
      </c>
      <c r="I88" s="13">
        <f t="shared" si="13"/>
        <v>1</v>
      </c>
      <c r="AMJ88"/>
    </row>
    <row r="89" spans="1:1024">
      <c r="A89" s="13">
        <v>1993</v>
      </c>
      <c r="B89" s="13">
        <f t="shared" si="10"/>
        <v>0</v>
      </c>
      <c r="C89" s="13">
        <f t="shared" si="11"/>
        <v>18</v>
      </c>
      <c r="D89" s="13">
        <f t="shared" si="12"/>
        <v>0</v>
      </c>
      <c r="E89" s="13">
        <f t="shared" ref="E89:F104" si="14">-E51</f>
        <v>0</v>
      </c>
      <c r="F89" s="13">
        <f t="shared" si="14"/>
        <v>0</v>
      </c>
      <c r="G89" s="13">
        <f t="shared" si="13"/>
        <v>0</v>
      </c>
      <c r="H89" s="13">
        <f t="shared" si="13"/>
        <v>0.83064516099999997</v>
      </c>
      <c r="I89" s="13">
        <f t="shared" si="13"/>
        <v>0</v>
      </c>
      <c r="AMJ89"/>
    </row>
    <row r="90" spans="1:1024">
      <c r="A90" s="13">
        <v>1994</v>
      </c>
      <c r="B90" s="13">
        <f t="shared" si="10"/>
        <v>0</v>
      </c>
      <c r="C90" s="13">
        <f t="shared" si="11"/>
        <v>11</v>
      </c>
      <c r="D90" s="13">
        <f t="shared" si="12"/>
        <v>0</v>
      </c>
      <c r="E90" s="13">
        <f t="shared" si="14"/>
        <v>0</v>
      </c>
      <c r="F90" s="13">
        <f t="shared" si="14"/>
        <v>0</v>
      </c>
      <c r="G90" s="13">
        <f t="shared" si="13"/>
        <v>0</v>
      </c>
      <c r="H90" s="13">
        <f t="shared" si="13"/>
        <v>0.78461538500000005</v>
      </c>
      <c r="I90" s="13">
        <f t="shared" si="13"/>
        <v>1</v>
      </c>
      <c r="AMJ90"/>
    </row>
    <row r="91" spans="1:1024">
      <c r="A91" s="13">
        <v>1995</v>
      </c>
      <c r="B91" s="13">
        <f t="shared" si="10"/>
        <v>0</v>
      </c>
      <c r="C91" s="13">
        <f t="shared" si="11"/>
        <v>0</v>
      </c>
      <c r="D91" s="13">
        <f t="shared" si="12"/>
        <v>0</v>
      </c>
      <c r="E91" s="13">
        <f t="shared" si="14"/>
        <v>0</v>
      </c>
      <c r="F91" s="13">
        <f t="shared" si="14"/>
        <v>0</v>
      </c>
      <c r="G91" s="13">
        <f t="shared" si="13"/>
        <v>0</v>
      </c>
      <c r="H91" s="13">
        <f t="shared" si="13"/>
        <v>0.80519480499999996</v>
      </c>
      <c r="I91" s="13">
        <f t="shared" si="13"/>
        <v>1</v>
      </c>
      <c r="AMJ91"/>
    </row>
    <row r="92" spans="1:1024">
      <c r="A92" s="13">
        <v>1996</v>
      </c>
      <c r="B92" s="13">
        <f t="shared" si="10"/>
        <v>0</v>
      </c>
      <c r="C92" s="13">
        <f t="shared" si="11"/>
        <v>45</v>
      </c>
      <c r="D92" s="13">
        <f t="shared" si="12"/>
        <v>0</v>
      </c>
      <c r="E92" s="13">
        <f t="shared" si="14"/>
        <v>0</v>
      </c>
      <c r="F92" s="13">
        <f t="shared" si="14"/>
        <v>0</v>
      </c>
      <c r="G92" s="13">
        <f t="shared" si="13"/>
        <v>0</v>
      </c>
      <c r="H92" s="13">
        <f t="shared" si="13"/>
        <v>0.76666666699999997</v>
      </c>
      <c r="I92" s="13">
        <f t="shared" si="13"/>
        <v>0</v>
      </c>
      <c r="AMJ92"/>
    </row>
    <row r="93" spans="1:1024">
      <c r="A93" s="13">
        <v>1997</v>
      </c>
      <c r="B93" s="13">
        <f t="shared" si="10"/>
        <v>0</v>
      </c>
      <c r="C93" s="13">
        <f t="shared" si="11"/>
        <v>3</v>
      </c>
      <c r="D93" s="13">
        <f t="shared" si="12"/>
        <v>0</v>
      </c>
      <c r="E93" s="13">
        <f t="shared" si="14"/>
        <v>0</v>
      </c>
      <c r="F93" s="13">
        <f t="shared" si="14"/>
        <v>0</v>
      </c>
      <c r="G93" s="13">
        <f t="shared" si="13"/>
        <v>0</v>
      </c>
      <c r="H93" s="13">
        <f t="shared" si="13"/>
        <v>0.78767123299999997</v>
      </c>
      <c r="I93" s="13">
        <f t="shared" si="13"/>
        <v>0</v>
      </c>
      <c r="AMJ93"/>
    </row>
    <row r="94" spans="1:1024">
      <c r="A94" s="13">
        <v>1998</v>
      </c>
      <c r="B94" s="13">
        <f t="shared" si="10"/>
        <v>0</v>
      </c>
      <c r="C94" s="13">
        <f t="shared" si="11"/>
        <v>8</v>
      </c>
      <c r="D94" s="13">
        <f t="shared" si="12"/>
        <v>0</v>
      </c>
      <c r="E94" s="13">
        <f t="shared" si="14"/>
        <v>0</v>
      </c>
      <c r="F94" s="13">
        <f t="shared" si="14"/>
        <v>0</v>
      </c>
      <c r="G94" s="13">
        <f t="shared" si="13"/>
        <v>0</v>
      </c>
      <c r="H94" s="13">
        <f t="shared" si="13"/>
        <v>0.84677419399999998</v>
      </c>
      <c r="I94" s="13">
        <f t="shared" si="13"/>
        <v>0</v>
      </c>
      <c r="AMJ94"/>
    </row>
    <row r="95" spans="1:1024">
      <c r="A95" s="13">
        <v>1999</v>
      </c>
      <c r="B95" s="13">
        <f t="shared" si="10"/>
        <v>0</v>
      </c>
      <c r="C95" s="13">
        <f t="shared" si="11"/>
        <v>18</v>
      </c>
      <c r="D95" s="13">
        <f t="shared" si="12"/>
        <v>0</v>
      </c>
      <c r="E95" s="13">
        <f t="shared" si="14"/>
        <v>0</v>
      </c>
      <c r="F95" s="13">
        <f t="shared" si="14"/>
        <v>0</v>
      </c>
      <c r="G95" s="13">
        <f t="shared" si="13"/>
        <v>0</v>
      </c>
      <c r="H95" s="13">
        <f t="shared" si="13"/>
        <v>0.80434782599999999</v>
      </c>
      <c r="I95" s="13">
        <f t="shared" si="13"/>
        <v>0</v>
      </c>
      <c r="AMJ95"/>
    </row>
    <row r="96" spans="1:1024">
      <c r="A96" s="13">
        <v>2000</v>
      </c>
      <c r="B96" s="13">
        <f t="shared" si="10"/>
        <v>0</v>
      </c>
      <c r="C96" s="13">
        <f t="shared" si="11"/>
        <v>29</v>
      </c>
      <c r="D96" s="13">
        <f t="shared" si="12"/>
        <v>0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0.82352941199999996</v>
      </c>
      <c r="I96" s="13">
        <f t="shared" si="13"/>
        <v>0</v>
      </c>
      <c r="AMJ96"/>
    </row>
    <row r="97" spans="1:1024">
      <c r="A97" s="13">
        <v>2001</v>
      </c>
      <c r="B97" s="13">
        <f t="shared" si="10"/>
        <v>0</v>
      </c>
      <c r="C97" s="13">
        <f t="shared" si="11"/>
        <v>41</v>
      </c>
      <c r="D97" s="13">
        <f t="shared" si="12"/>
        <v>0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0.80147058800000004</v>
      </c>
      <c r="I97" s="13">
        <f t="shared" si="13"/>
        <v>1</v>
      </c>
      <c r="AMJ97"/>
    </row>
    <row r="98" spans="1:1024">
      <c r="A98" s="13">
        <v>2002</v>
      </c>
      <c r="B98" s="13">
        <f t="shared" si="10"/>
        <v>0</v>
      </c>
      <c r="C98" s="13">
        <f t="shared" si="11"/>
        <v>58</v>
      </c>
      <c r="D98" s="13">
        <f t="shared" si="12"/>
        <v>0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0.81333333299999999</v>
      </c>
      <c r="I98" s="13">
        <f t="shared" si="13"/>
        <v>1</v>
      </c>
      <c r="AMJ98"/>
    </row>
    <row r="99" spans="1:1024">
      <c r="A99" s="13">
        <v>2003</v>
      </c>
      <c r="B99" s="13">
        <f t="shared" si="10"/>
        <v>0</v>
      </c>
      <c r="C99" s="13">
        <f t="shared" si="11"/>
        <v>3</v>
      </c>
      <c r="D99" s="13">
        <f t="shared" si="12"/>
        <v>0</v>
      </c>
      <c r="E99" s="13">
        <f t="shared" si="14"/>
        <v>0</v>
      </c>
      <c r="F99" s="13">
        <f t="shared" si="14"/>
        <v>0</v>
      </c>
      <c r="G99" s="13">
        <f t="shared" si="13"/>
        <v>0</v>
      </c>
      <c r="H99" s="13">
        <f t="shared" si="13"/>
        <v>0.80921052599999999</v>
      </c>
      <c r="I99" s="13">
        <f t="shared" si="13"/>
        <v>1</v>
      </c>
      <c r="AMJ99"/>
    </row>
    <row r="100" spans="1:1024">
      <c r="A100" s="13">
        <v>2004</v>
      </c>
      <c r="B100" s="13">
        <f t="shared" si="10"/>
        <v>0</v>
      </c>
      <c r="C100" s="13">
        <f t="shared" si="11"/>
        <v>33</v>
      </c>
      <c r="D100" s="13">
        <f t="shared" si="12"/>
        <v>0</v>
      </c>
      <c r="E100" s="13">
        <f t="shared" si="14"/>
        <v>0</v>
      </c>
      <c r="F100" s="13">
        <f t="shared" si="14"/>
        <v>0</v>
      </c>
      <c r="G100" s="13">
        <f t="shared" si="13"/>
        <v>0</v>
      </c>
      <c r="H100" s="13">
        <f t="shared" si="13"/>
        <v>0.80555555599999995</v>
      </c>
      <c r="I100" s="13">
        <f t="shared" si="13"/>
        <v>0</v>
      </c>
      <c r="AMJ100"/>
    </row>
    <row r="101" spans="1:1024">
      <c r="A101" s="13">
        <v>2005</v>
      </c>
      <c r="B101" s="13">
        <f t="shared" si="10"/>
        <v>0</v>
      </c>
      <c r="C101" s="13">
        <f t="shared" si="11"/>
        <v>82</v>
      </c>
      <c r="D101" s="13">
        <f t="shared" si="12"/>
        <v>0</v>
      </c>
      <c r="E101" s="13">
        <f t="shared" si="14"/>
        <v>0</v>
      </c>
      <c r="F101" s="13">
        <f t="shared" si="14"/>
        <v>0</v>
      </c>
      <c r="G101" s="13">
        <f t="shared" si="13"/>
        <v>0</v>
      </c>
      <c r="H101" s="13">
        <f t="shared" si="13"/>
        <v>0.77777777800000003</v>
      </c>
      <c r="I101" s="13">
        <f t="shared" si="13"/>
        <v>0</v>
      </c>
      <c r="AMJ101"/>
    </row>
    <row r="102" spans="1:1024">
      <c r="A102" s="13">
        <v>2006</v>
      </c>
      <c r="B102" s="13">
        <f t="shared" si="10"/>
        <v>0</v>
      </c>
      <c r="C102" s="13">
        <f t="shared" si="11"/>
        <v>128</v>
      </c>
      <c r="D102" s="13">
        <f t="shared" si="12"/>
        <v>0</v>
      </c>
      <c r="E102" s="13">
        <f t="shared" si="14"/>
        <v>0</v>
      </c>
      <c r="F102" s="13">
        <f t="shared" si="14"/>
        <v>0</v>
      </c>
      <c r="G102" s="13">
        <f t="shared" si="13"/>
        <v>0</v>
      </c>
      <c r="H102" s="13">
        <f t="shared" si="13"/>
        <v>0.75252525299999995</v>
      </c>
      <c r="I102" s="13">
        <f t="shared" si="13"/>
        <v>0</v>
      </c>
      <c r="AMJ102"/>
    </row>
    <row r="103" spans="1:1024">
      <c r="A103" s="13">
        <v>2007</v>
      </c>
      <c r="B103" s="13">
        <f t="shared" si="10"/>
        <v>0</v>
      </c>
      <c r="C103" s="13">
        <f t="shared" si="11"/>
        <v>64</v>
      </c>
      <c r="D103" s="13">
        <f t="shared" si="12"/>
        <v>0</v>
      </c>
      <c r="E103" s="13">
        <f t="shared" si="14"/>
        <v>0</v>
      </c>
      <c r="F103" s="13">
        <f t="shared" si="14"/>
        <v>0</v>
      </c>
      <c r="G103" s="13">
        <f t="shared" si="13"/>
        <v>0</v>
      </c>
      <c r="H103" s="13">
        <f t="shared" si="13"/>
        <v>0.69078947400000001</v>
      </c>
      <c r="I103" s="13">
        <f t="shared" si="13"/>
        <v>0</v>
      </c>
      <c r="AMJ103"/>
    </row>
    <row r="104" spans="1:1024">
      <c r="A104" s="13">
        <v>2008</v>
      </c>
      <c r="B104" s="13">
        <f t="shared" si="10"/>
        <v>0</v>
      </c>
      <c r="C104" s="13">
        <f t="shared" si="11"/>
        <v>54</v>
      </c>
      <c r="D104" s="13">
        <f t="shared" si="12"/>
        <v>0</v>
      </c>
      <c r="E104" s="13">
        <f t="shared" si="14"/>
        <v>0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0.675675676</v>
      </c>
      <c r="I104" s="13">
        <f t="shared" si="15"/>
        <v>0</v>
      </c>
      <c r="AMJ104"/>
    </row>
    <row r="105" spans="1:1024">
      <c r="A105" s="13">
        <v>2009</v>
      </c>
      <c r="B105" s="13">
        <f t="shared" si="10"/>
        <v>0</v>
      </c>
      <c r="C105" s="13">
        <f t="shared" si="11"/>
        <v>28</v>
      </c>
      <c r="D105" s="13">
        <f t="shared" si="12"/>
        <v>0</v>
      </c>
      <c r="E105" s="13">
        <f t="shared" ref="E105:F119" si="16">-E67</f>
        <v>0</v>
      </c>
      <c r="F105" s="13">
        <f t="shared" si="16"/>
        <v>0</v>
      </c>
      <c r="G105" s="13">
        <f t="shared" si="15"/>
        <v>0</v>
      </c>
      <c r="H105" s="13">
        <f t="shared" si="15"/>
        <v>0.65441176499999998</v>
      </c>
      <c r="I105" s="13">
        <f t="shared" si="15"/>
        <v>0</v>
      </c>
      <c r="AMJ105"/>
    </row>
    <row r="106" spans="1:1024">
      <c r="A106" s="13">
        <v>2010</v>
      </c>
      <c r="B106" s="13">
        <f t="shared" si="10"/>
        <v>0</v>
      </c>
      <c r="C106" s="13">
        <f t="shared" si="11"/>
        <v>0</v>
      </c>
      <c r="D106" s="13">
        <f t="shared" si="12"/>
        <v>0</v>
      </c>
      <c r="E106" s="13">
        <f t="shared" si="16"/>
        <v>0</v>
      </c>
      <c r="F106" s="13">
        <f t="shared" si="16"/>
        <v>0</v>
      </c>
      <c r="G106" s="13">
        <f t="shared" si="15"/>
        <v>0</v>
      </c>
      <c r="H106" s="13">
        <f t="shared" si="15"/>
        <v>0.678571429</v>
      </c>
      <c r="I106" s="13">
        <f t="shared" si="15"/>
        <v>1</v>
      </c>
      <c r="AMJ106"/>
    </row>
    <row r="107" spans="1:1024">
      <c r="A107" s="13">
        <v>2011</v>
      </c>
      <c r="B107" s="13">
        <f t="shared" si="10"/>
        <v>0</v>
      </c>
      <c r="C107" s="13">
        <f t="shared" si="11"/>
        <v>0</v>
      </c>
      <c r="D107" s="13">
        <f t="shared" si="12"/>
        <v>0</v>
      </c>
      <c r="E107" s="13">
        <f t="shared" si="16"/>
        <v>0</v>
      </c>
      <c r="F107" s="13">
        <f t="shared" si="16"/>
        <v>0</v>
      </c>
      <c r="G107" s="13">
        <f t="shared" si="15"/>
        <v>0</v>
      </c>
      <c r="H107" s="13">
        <f t="shared" si="15"/>
        <v>0.70588235300000002</v>
      </c>
      <c r="I107" s="13">
        <f t="shared" si="15"/>
        <v>1</v>
      </c>
      <c r="AMJ107"/>
    </row>
    <row r="108" spans="1:1024">
      <c r="A108" s="13">
        <v>2012</v>
      </c>
      <c r="B108" s="13">
        <f t="shared" si="10"/>
        <v>0</v>
      </c>
      <c r="C108" s="13">
        <f t="shared" si="11"/>
        <v>632</v>
      </c>
      <c r="D108" s="13">
        <f t="shared" si="12"/>
        <v>0</v>
      </c>
      <c r="E108" s="13">
        <f t="shared" si="16"/>
        <v>0</v>
      </c>
      <c r="F108" s="13">
        <f t="shared" si="16"/>
        <v>0</v>
      </c>
      <c r="G108" s="13">
        <f t="shared" si="15"/>
        <v>0</v>
      </c>
      <c r="H108" s="13">
        <f t="shared" si="15"/>
        <v>0.67142857099999997</v>
      </c>
      <c r="I108" s="13">
        <f t="shared" si="15"/>
        <v>0</v>
      </c>
      <c r="AMJ108"/>
    </row>
    <row r="109" spans="1:1024">
      <c r="A109" s="13">
        <v>2013</v>
      </c>
      <c r="B109" s="13">
        <f t="shared" si="10"/>
        <v>0</v>
      </c>
      <c r="C109" s="13">
        <f t="shared" si="11"/>
        <v>69</v>
      </c>
      <c r="D109" s="13">
        <f t="shared" si="12"/>
        <v>0</v>
      </c>
      <c r="E109" s="13">
        <f t="shared" si="16"/>
        <v>0</v>
      </c>
      <c r="F109" s="13">
        <f t="shared" si="16"/>
        <v>0</v>
      </c>
      <c r="G109" s="13">
        <f t="shared" si="15"/>
        <v>0</v>
      </c>
      <c r="H109" s="13">
        <f t="shared" si="15"/>
        <v>0.65873015899999998</v>
      </c>
      <c r="I109" s="13">
        <f t="shared" si="15"/>
        <v>1</v>
      </c>
      <c r="AMJ109"/>
    </row>
    <row r="110" spans="1:1024">
      <c r="A110" s="13">
        <v>2014</v>
      </c>
      <c r="B110" s="13">
        <f t="shared" si="10"/>
        <v>0</v>
      </c>
      <c r="C110" s="13">
        <f t="shared" si="11"/>
        <v>154</v>
      </c>
      <c r="D110" s="13">
        <f t="shared" si="12"/>
        <v>0</v>
      </c>
      <c r="E110" s="13">
        <f t="shared" si="16"/>
        <v>0</v>
      </c>
      <c r="F110" s="13">
        <f t="shared" si="16"/>
        <v>0</v>
      </c>
      <c r="G110" s="13">
        <f t="shared" si="15"/>
        <v>0</v>
      </c>
      <c r="H110" s="13">
        <f t="shared" si="15"/>
        <v>0.65714285699999997</v>
      </c>
      <c r="I110" s="13">
        <f t="shared" si="15"/>
        <v>0</v>
      </c>
      <c r="AMJ110"/>
    </row>
    <row r="111" spans="1:1024">
      <c r="A111" s="13">
        <v>2015</v>
      </c>
      <c r="B111" s="13">
        <f t="shared" si="10"/>
        <v>0</v>
      </c>
      <c r="C111" s="13">
        <f t="shared" si="11"/>
        <v>100</v>
      </c>
      <c r="D111" s="13">
        <f t="shared" si="12"/>
        <v>0</v>
      </c>
      <c r="E111" s="13">
        <f t="shared" si="16"/>
        <v>0</v>
      </c>
      <c r="F111" s="13">
        <f t="shared" si="16"/>
        <v>0</v>
      </c>
      <c r="G111" s="13">
        <f t="shared" si="15"/>
        <v>0</v>
      </c>
      <c r="H111" s="13">
        <f t="shared" si="15"/>
        <v>0.64</v>
      </c>
      <c r="I111" s="13">
        <f t="shared" si="15"/>
        <v>0</v>
      </c>
      <c r="AMJ111"/>
    </row>
    <row r="112" spans="1:1024">
      <c r="A112" s="13">
        <v>2016</v>
      </c>
      <c r="B112" s="13">
        <f t="shared" si="10"/>
        <v>0</v>
      </c>
      <c r="C112" s="13">
        <f t="shared" si="11"/>
        <v>92</v>
      </c>
      <c r="D112" s="13">
        <f t="shared" si="12"/>
        <v>0</v>
      </c>
      <c r="E112" s="13">
        <f t="shared" si="16"/>
        <v>0</v>
      </c>
      <c r="F112" s="13">
        <f t="shared" si="16"/>
        <v>0</v>
      </c>
      <c r="G112" s="13">
        <f t="shared" si="15"/>
        <v>0</v>
      </c>
      <c r="H112" s="13">
        <f t="shared" si="15"/>
        <v>0.62337662299999996</v>
      </c>
      <c r="I112" s="13">
        <f t="shared" si="15"/>
        <v>0</v>
      </c>
      <c r="AMJ112"/>
    </row>
    <row r="113" spans="1:1024">
      <c r="A113" s="13">
        <v>2017</v>
      </c>
      <c r="B113" s="13">
        <f t="shared" si="10"/>
        <v>0</v>
      </c>
      <c r="C113" s="13">
        <f t="shared" si="11"/>
        <v>107</v>
      </c>
      <c r="D113" s="13">
        <f t="shared" si="12"/>
        <v>0</v>
      </c>
      <c r="E113" s="13">
        <f t="shared" si="16"/>
        <v>0</v>
      </c>
      <c r="F113" s="13">
        <f t="shared" si="16"/>
        <v>0</v>
      </c>
      <c r="G113" s="13">
        <f t="shared" si="15"/>
        <v>0</v>
      </c>
      <c r="H113" s="13">
        <f t="shared" si="15"/>
        <v>0.64673913000000005</v>
      </c>
      <c r="I113" s="13">
        <f t="shared" si="15"/>
        <v>0</v>
      </c>
      <c r="AMJ113"/>
    </row>
    <row r="114" spans="1:1024">
      <c r="A114" s="13">
        <v>2018</v>
      </c>
      <c r="B114" s="13">
        <f t="shared" si="10"/>
        <v>0</v>
      </c>
      <c r="C114" s="13">
        <f t="shared" si="11"/>
        <v>140.5</v>
      </c>
      <c r="D114" s="13">
        <f t="shared" si="12"/>
        <v>0</v>
      </c>
      <c r="E114" s="13">
        <f t="shared" si="16"/>
        <v>0</v>
      </c>
      <c r="F114" s="13">
        <f t="shared" si="16"/>
        <v>0</v>
      </c>
      <c r="G114" s="13">
        <f t="shared" si="15"/>
        <v>0</v>
      </c>
      <c r="H114" s="13">
        <f t="shared" si="15"/>
        <v>0.663265306</v>
      </c>
      <c r="I114" s="13">
        <f t="shared" si="15"/>
        <v>0</v>
      </c>
      <c r="AMJ114"/>
    </row>
    <row r="115" spans="1:1024">
      <c r="A115" s="13">
        <v>2019</v>
      </c>
      <c r="B115" s="13">
        <f t="shared" si="10"/>
        <v>0</v>
      </c>
      <c r="C115" s="13">
        <f t="shared" si="11"/>
        <v>82.75</v>
      </c>
      <c r="D115" s="13">
        <f t="shared" si="12"/>
        <v>0</v>
      </c>
      <c r="E115" s="13">
        <f t="shared" si="16"/>
        <v>0</v>
      </c>
      <c r="F115" s="13">
        <f t="shared" si="16"/>
        <v>0</v>
      </c>
      <c r="G115" s="13">
        <f t="shared" si="15"/>
        <v>0</v>
      </c>
      <c r="H115" s="13">
        <f t="shared" si="15"/>
        <v>0.59473684199999999</v>
      </c>
      <c r="I115" s="13">
        <f t="shared" si="15"/>
        <v>0</v>
      </c>
      <c r="AMJ115"/>
    </row>
    <row r="116" spans="1:1024">
      <c r="A116" s="13">
        <v>2020</v>
      </c>
      <c r="B116" s="13">
        <f t="shared" si="10"/>
        <v>0</v>
      </c>
      <c r="C116" s="13">
        <f t="shared" si="11"/>
        <v>84</v>
      </c>
      <c r="D116" s="13">
        <f t="shared" si="12"/>
        <v>0</v>
      </c>
      <c r="E116" s="13">
        <f t="shared" si="16"/>
        <v>0</v>
      </c>
      <c r="F116" s="13">
        <f t="shared" si="16"/>
        <v>0</v>
      </c>
      <c r="G116" s="13">
        <f t="shared" si="15"/>
        <v>0</v>
      </c>
      <c r="H116" s="13">
        <f t="shared" si="15"/>
        <v>0.61979166699999999</v>
      </c>
      <c r="I116" s="13">
        <f t="shared" si="15"/>
        <v>0</v>
      </c>
      <c r="AMJ116"/>
    </row>
    <row r="117" spans="1:1024">
      <c r="A117" s="13">
        <v>2021</v>
      </c>
      <c r="B117" s="13">
        <f t="shared" si="10"/>
        <v>0</v>
      </c>
      <c r="C117" s="13">
        <f t="shared" si="11"/>
        <v>130.75</v>
      </c>
      <c r="D117" s="13">
        <f t="shared" si="12"/>
        <v>0</v>
      </c>
      <c r="E117" s="13">
        <f t="shared" si="16"/>
        <v>0</v>
      </c>
      <c r="F117" s="13">
        <f t="shared" si="16"/>
        <v>0</v>
      </c>
      <c r="G117" s="13">
        <f t="shared" si="15"/>
        <v>0</v>
      </c>
      <c r="H117" s="13">
        <f t="shared" si="15"/>
        <v>0.57738095199999995</v>
      </c>
      <c r="I117" s="13">
        <f t="shared" si="15"/>
        <v>0</v>
      </c>
      <c r="AMJ117"/>
    </row>
    <row r="118" spans="1:1024">
      <c r="A118" s="13">
        <v>2022</v>
      </c>
      <c r="B118" s="13">
        <f t="shared" si="10"/>
        <v>0</v>
      </c>
      <c r="C118" s="13">
        <f t="shared" si="11"/>
        <v>67</v>
      </c>
      <c r="D118" s="13">
        <f t="shared" si="12"/>
        <v>0</v>
      </c>
      <c r="E118" s="13">
        <f t="shared" si="16"/>
        <v>0</v>
      </c>
      <c r="F118" s="13">
        <f t="shared" si="16"/>
        <v>0</v>
      </c>
      <c r="G118" s="13">
        <f t="shared" si="15"/>
        <v>0</v>
      </c>
      <c r="H118" s="13">
        <f t="shared" si="15"/>
        <v>0.49390243900000003</v>
      </c>
      <c r="I118" s="13">
        <f t="shared" si="15"/>
        <v>0</v>
      </c>
      <c r="AMJ118"/>
    </row>
    <row r="119" spans="1:1024">
      <c r="A119" s="13">
        <v>2023</v>
      </c>
      <c r="B119" s="13">
        <f t="shared" si="10"/>
        <v>0</v>
      </c>
      <c r="C119" s="13">
        <f t="shared" si="11"/>
        <v>1</v>
      </c>
      <c r="D119" s="13">
        <f t="shared" si="12"/>
        <v>0</v>
      </c>
      <c r="E119" s="13">
        <f t="shared" si="16"/>
        <v>0</v>
      </c>
      <c r="F119" s="13">
        <f>-F81</f>
        <v>0</v>
      </c>
      <c r="G119" s="13">
        <f t="shared" si="15"/>
        <v>0</v>
      </c>
      <c r="H119" s="13">
        <f t="shared" si="15"/>
        <v>0.51162790700000005</v>
      </c>
      <c r="I119" s="13">
        <f t="shared" si="15"/>
        <v>0</v>
      </c>
      <c r="AMJ119"/>
    </row>
    <row r="120" spans="1:1024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  <c r="AMJ120"/>
    </row>
    <row r="121" spans="1:1024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  <c r="AMJ121"/>
    </row>
    <row r="122" spans="1:1024">
      <c r="AMJ122"/>
    </row>
    <row r="123" spans="1:1024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4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  <c r="AMJ124"/>
    </row>
    <row r="125" spans="1:1024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  <c r="AMJ125"/>
    </row>
    <row r="126" spans="1:1024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  <c r="AMJ126"/>
    </row>
    <row r="127" spans="1:1024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  <c r="AMJ127"/>
    </row>
    <row r="128" spans="1:1024">
      <c r="A128" s="25">
        <v>1992</v>
      </c>
      <c r="B128" s="25">
        <f>(B88-B$120)/B$121</f>
        <v>7.7196092360300783E-2</v>
      </c>
      <c r="C128" s="26">
        <f t="shared" ref="C128" si="17">(C88-C$120)/C$121</f>
        <v>-0.22331917339698218</v>
      </c>
      <c r="D128" s="26">
        <f t="shared" ref="D128:I137" si="18">(D88-D$120)/D$121</f>
        <v>-0.47129290612845359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0.58951480660016997</v>
      </c>
      <c r="I128" s="25">
        <f t="shared" si="18"/>
        <v>-3.2324835978693942E-2</v>
      </c>
      <c r="K128" s="35"/>
      <c r="AMJ128"/>
    </row>
    <row r="129" spans="1:1024">
      <c r="A129" s="25">
        <v>1993</v>
      </c>
      <c r="B129" s="26">
        <f t="shared" ref="B129:C144" si="19">(B89-B$120)/B$121</f>
        <v>7.7196092360300783E-2</v>
      </c>
      <c r="C129" s="26">
        <f t="shared" si="19"/>
        <v>-0.22331917339698218</v>
      </c>
      <c r="D129" s="26">
        <f t="shared" si="18"/>
        <v>-0.47129290612845359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0.66704889350851881</v>
      </c>
      <c r="I129" s="26">
        <f t="shared" si="18"/>
        <v>-0.71502537184870985</v>
      </c>
      <c r="AMJ129"/>
    </row>
    <row r="130" spans="1:1024">
      <c r="A130" s="25">
        <v>1994</v>
      </c>
      <c r="B130" s="26">
        <f t="shared" si="19"/>
        <v>7.7196092360300783E-2</v>
      </c>
      <c r="C130" s="26">
        <f t="shared" si="19"/>
        <v>-0.24496513739961118</v>
      </c>
      <c r="D130" s="26">
        <f t="shared" si="18"/>
        <v>-0.47129290612845359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0.40737625149029949</v>
      </c>
      <c r="I130" s="26">
        <f t="shared" si="18"/>
        <v>-3.2324835978693942E-2</v>
      </c>
      <c r="AMJ130"/>
    </row>
    <row r="131" spans="1:1024">
      <c r="A131" s="25">
        <v>1995</v>
      </c>
      <c r="B131" s="26">
        <f t="shared" si="19"/>
        <v>7.7196092360300783E-2</v>
      </c>
      <c r="C131" s="26">
        <f t="shared" si="19"/>
        <v>-0.27898022368945669</v>
      </c>
      <c r="D131" s="26">
        <f t="shared" si="18"/>
        <v>-0.47129290612845359</v>
      </c>
      <c r="E131" s="26">
        <f t="shared" si="18"/>
        <v>0.22358915376221591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0.52347310937208813</v>
      </c>
      <c r="I131" s="26">
        <f t="shared" si="18"/>
        <v>-3.2324835978693942E-2</v>
      </c>
      <c r="AMJ131"/>
    </row>
    <row r="132" spans="1:1024">
      <c r="A132" s="25">
        <v>1996</v>
      </c>
      <c r="B132" s="26">
        <f t="shared" si="19"/>
        <v>7.7196092360300783E-2</v>
      </c>
      <c r="C132" s="26">
        <f t="shared" si="19"/>
        <v>-0.13982759795827043</v>
      </c>
      <c r="D132" s="26">
        <f t="shared" si="18"/>
        <v>-0.47129290612845359</v>
      </c>
      <c r="E132" s="26">
        <f t="shared" si="18"/>
        <v>0.22358915376221591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0.30612025094187184</v>
      </c>
      <c r="I132" s="26">
        <f t="shared" si="18"/>
        <v>-0.71502537184870985</v>
      </c>
      <c r="AMJ132"/>
    </row>
    <row r="133" spans="1:1024">
      <c r="A133" s="25">
        <v>1997</v>
      </c>
      <c r="B133" s="26">
        <f t="shared" si="19"/>
        <v>7.7196092360300783E-2</v>
      </c>
      <c r="C133" s="26">
        <f t="shared" si="19"/>
        <v>-0.26970338197404431</v>
      </c>
      <c r="D133" s="26">
        <f t="shared" si="18"/>
        <v>-0.47129290612845359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0.42461552990360463</v>
      </c>
      <c r="I133" s="26">
        <f t="shared" si="18"/>
        <v>-0.71502537184870985</v>
      </c>
      <c r="AMJ133"/>
    </row>
    <row r="134" spans="1:1024">
      <c r="A134" s="25">
        <v>1998</v>
      </c>
      <c r="B134" s="26">
        <f t="shared" si="19"/>
        <v>7.7196092360300783E-2</v>
      </c>
      <c r="C134" s="26">
        <f t="shared" si="19"/>
        <v>-0.25424197911502361</v>
      </c>
      <c r="D134" s="26">
        <f t="shared" si="18"/>
        <v>-0.47129290612845359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0.75803931267347535</v>
      </c>
      <c r="I134" s="26">
        <f t="shared" si="18"/>
        <v>-0.71502537184870985</v>
      </c>
      <c r="AMJ134"/>
    </row>
    <row r="135" spans="1:1024">
      <c r="A135" s="25">
        <v>1999</v>
      </c>
      <c r="B135" s="26">
        <f t="shared" si="19"/>
        <v>7.7196092360300783E-2</v>
      </c>
      <c r="C135" s="26">
        <f t="shared" si="19"/>
        <v>-0.22331917339698218</v>
      </c>
      <c r="D135" s="26">
        <f t="shared" si="18"/>
        <v>-0.47129290612845359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0.51869495718938052</v>
      </c>
      <c r="I135" s="26">
        <f t="shared" si="18"/>
        <v>-0.71502537184870985</v>
      </c>
      <c r="AMJ135"/>
    </row>
    <row r="136" spans="1:1024">
      <c r="A136" s="25">
        <v>2000</v>
      </c>
      <c r="B136" s="26">
        <f t="shared" si="19"/>
        <v>7.7196092360300783E-2</v>
      </c>
      <c r="C136" s="26">
        <f t="shared" si="19"/>
        <v>-0.18930408710713667</v>
      </c>
      <c r="D136" s="26">
        <f t="shared" si="18"/>
        <v>-0.47129290612845359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0.6269060663357664</v>
      </c>
      <c r="I136" s="26">
        <f t="shared" si="18"/>
        <v>-0.71502537184870985</v>
      </c>
      <c r="AMJ136"/>
    </row>
    <row r="137" spans="1:1024">
      <c r="A137" s="25">
        <v>2001</v>
      </c>
      <c r="B137" s="26">
        <f t="shared" si="19"/>
        <v>7.7196092360300783E-2</v>
      </c>
      <c r="C137" s="26">
        <f t="shared" si="19"/>
        <v>-0.15219672024548697</v>
      </c>
      <c r="D137" s="26">
        <f t="shared" si="18"/>
        <v>-0.47129290612845359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0.5024632902532824</v>
      </c>
      <c r="I137" s="26">
        <f t="shared" si="18"/>
        <v>-3.2324835978693942E-2</v>
      </c>
      <c r="AMJ137"/>
    </row>
    <row r="138" spans="1:1024">
      <c r="A138" s="25">
        <v>2002</v>
      </c>
      <c r="B138" s="26">
        <f t="shared" si="19"/>
        <v>7.7196092360300783E-2</v>
      </c>
      <c r="C138" s="26">
        <f t="shared" si="19"/>
        <v>-9.9627950524816614E-2</v>
      </c>
      <c r="D138" s="26">
        <f t="shared" ref="D138:I147" si="20">(D98-D$120)/D$121</f>
        <v>-0.47129290612845359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0.56938584785465796</v>
      </c>
      <c r="I138" s="26">
        <f t="shared" si="20"/>
        <v>-3.2324835978693942E-2</v>
      </c>
      <c r="AMJ138"/>
    </row>
    <row r="139" spans="1:1024">
      <c r="A139" s="25">
        <v>2003</v>
      </c>
      <c r="B139" s="26">
        <f t="shared" si="19"/>
        <v>7.7196092360300783E-2</v>
      </c>
      <c r="C139" s="26">
        <f t="shared" si="19"/>
        <v>-0.26970338197404431</v>
      </c>
      <c r="D139" s="26">
        <f t="shared" si="20"/>
        <v>-0.47129290612845359</v>
      </c>
      <c r="E139" s="26">
        <f t="shared" si="20"/>
        <v>0.22358915376221591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0.54612742082644017</v>
      </c>
      <c r="I139" s="26">
        <f t="shared" si="20"/>
        <v>-3.2324835978693942E-2</v>
      </c>
      <c r="AMJ139"/>
    </row>
    <row r="140" spans="1:1024">
      <c r="A140" s="25">
        <v>2004</v>
      </c>
      <c r="B140" s="26">
        <f t="shared" si="19"/>
        <v>7.7196092360300783E-2</v>
      </c>
      <c r="C140" s="26">
        <f t="shared" si="19"/>
        <v>-0.1769349648199201</v>
      </c>
      <c r="D140" s="26">
        <f t="shared" si="20"/>
        <v>-0.47129290612845359</v>
      </c>
      <c r="E140" s="26">
        <f t="shared" si="20"/>
        <v>0.22358915376221591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0.52550825213013053</v>
      </c>
      <c r="I140" s="26">
        <f t="shared" si="20"/>
        <v>-0.71502537184870985</v>
      </c>
      <c r="AMJ140"/>
    </row>
    <row r="141" spans="1:1024">
      <c r="A141" s="25">
        <v>2005</v>
      </c>
      <c r="B141" s="26">
        <f t="shared" si="19"/>
        <v>7.7196092360300783E-2</v>
      </c>
      <c r="C141" s="26">
        <f t="shared" si="19"/>
        <v>-2.5413216801517261E-2</v>
      </c>
      <c r="D141" s="26">
        <f t="shared" si="20"/>
        <v>-0.47129290612845359</v>
      </c>
      <c r="E141" s="26">
        <f t="shared" si="20"/>
        <v>0.22358915376221591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0.36880253618974534</v>
      </c>
      <c r="I141" s="26">
        <f t="shared" si="20"/>
        <v>-0.71502537184870985</v>
      </c>
      <c r="AMJ141"/>
    </row>
    <row r="142" spans="1:1024">
      <c r="A142" s="25">
        <v>2006</v>
      </c>
      <c r="B142" s="26">
        <f t="shared" si="19"/>
        <v>7.7196092360300783E-2</v>
      </c>
      <c r="C142" s="26">
        <f t="shared" si="19"/>
        <v>0.11683168950147316</v>
      </c>
      <c r="D142" s="26">
        <f t="shared" si="20"/>
        <v>-0.47129290612845359</v>
      </c>
      <c r="E142" s="26">
        <f t="shared" si="20"/>
        <v>0.22358915376221591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0.22634279699003323</v>
      </c>
      <c r="I142" s="26">
        <f t="shared" si="20"/>
        <v>-0.71502537184870985</v>
      </c>
      <c r="AMJ142"/>
    </row>
    <row r="143" spans="1:1024">
      <c r="A143" s="25">
        <v>2007</v>
      </c>
      <c r="B143" s="26">
        <f t="shared" si="19"/>
        <v>7.7196092360300783E-2</v>
      </c>
      <c r="C143" s="26">
        <f t="shared" si="19"/>
        <v>-8.1074267093991778E-2</v>
      </c>
      <c r="D143" s="26">
        <f t="shared" si="20"/>
        <v>-0.47129290612845359</v>
      </c>
      <c r="E143" s="26">
        <f t="shared" si="20"/>
        <v>0.22358915376221591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-0.12193378032772116</v>
      </c>
      <c r="I143" s="26">
        <f t="shared" si="20"/>
        <v>-0.71502537184870985</v>
      </c>
      <c r="AMJ143"/>
    </row>
    <row r="144" spans="1:1024">
      <c r="A144" s="25">
        <v>2008</v>
      </c>
      <c r="B144" s="26">
        <f t="shared" si="19"/>
        <v>7.7196092360300783E-2</v>
      </c>
      <c r="C144" s="26">
        <f t="shared" si="19"/>
        <v>-0.11199707281203317</v>
      </c>
      <c r="D144" s="26">
        <f t="shared" si="20"/>
        <v>-0.47129290612845359</v>
      </c>
      <c r="E144" s="26">
        <f t="shared" si="20"/>
        <v>0.22358915376221591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-0.20719684694767798</v>
      </c>
      <c r="I144" s="26">
        <f t="shared" si="20"/>
        <v>-0.71502537184870985</v>
      </c>
      <c r="AMJ144"/>
    </row>
    <row r="145" spans="1:1024">
      <c r="A145" s="25">
        <v>2009</v>
      </c>
      <c r="B145" s="26">
        <f t="shared" ref="B145:C159" si="21">(B105-B$120)/B$121</f>
        <v>7.7196092360300783E-2</v>
      </c>
      <c r="C145" s="26">
        <f t="shared" si="21"/>
        <v>-0.19239636767894081</v>
      </c>
      <c r="D145" s="26">
        <f t="shared" si="20"/>
        <v>-0.47129290612845359</v>
      </c>
      <c r="E145" s="26">
        <f t="shared" si="20"/>
        <v>0.22358915376221591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-0.32715519627812645</v>
      </c>
      <c r="I145" s="26">
        <f t="shared" si="20"/>
        <v>-0.71502537184870985</v>
      </c>
      <c r="AMJ145"/>
    </row>
    <row r="146" spans="1:1024">
      <c r="A146" s="25">
        <v>2010</v>
      </c>
      <c r="B146" s="26">
        <f t="shared" si="21"/>
        <v>7.7196092360300783E-2</v>
      </c>
      <c r="C146" s="26">
        <f t="shared" si="21"/>
        <v>-0.27898022368945669</v>
      </c>
      <c r="D146" s="26">
        <f t="shared" si="20"/>
        <v>-0.47129290612845359</v>
      </c>
      <c r="E146" s="26">
        <f t="shared" si="20"/>
        <v>0.22358915376221591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-0.19086072938451221</v>
      </c>
      <c r="I146" s="26">
        <f t="shared" si="20"/>
        <v>-3.2324835978693942E-2</v>
      </c>
      <c r="AMJ146"/>
    </row>
    <row r="147" spans="1:1024">
      <c r="A147" s="25">
        <v>2011</v>
      </c>
      <c r="B147" s="26">
        <f t="shared" si="21"/>
        <v>7.7196092360300783E-2</v>
      </c>
      <c r="C147" s="26">
        <f t="shared" si="21"/>
        <v>-0.27898022368945669</v>
      </c>
      <c r="D147" s="26">
        <f t="shared" si="20"/>
        <v>-0.47129290612845359</v>
      </c>
      <c r="E147" s="26">
        <f t="shared" si="20"/>
        <v>0.22358915376221591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-3.6788726274203536E-2</v>
      </c>
      <c r="I147" s="26">
        <f t="shared" si="20"/>
        <v>-3.2324835978693942E-2</v>
      </c>
      <c r="AMJ147"/>
    </row>
    <row r="148" spans="1:1024">
      <c r="A148" s="25">
        <v>2012</v>
      </c>
      <c r="B148" s="26">
        <f t="shared" si="21"/>
        <v>7.7196092360300783E-2</v>
      </c>
      <c r="C148" s="26">
        <f t="shared" si="21"/>
        <v>1.6753410976907595</v>
      </c>
      <c r="D148" s="26">
        <f t="shared" ref="D148:I157" si="22">(D108-D$120)/D$121</f>
        <v>-0.47129290612845359</v>
      </c>
      <c r="E148" s="26">
        <f t="shared" si="22"/>
        <v>0.22358915376221591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-0.2311564894251647</v>
      </c>
      <c r="I148" s="26">
        <f t="shared" si="22"/>
        <v>-0.71502537184870985</v>
      </c>
      <c r="AMJ148"/>
    </row>
    <row r="149" spans="1:1024">
      <c r="A149" s="25">
        <v>2013</v>
      </c>
      <c r="B149" s="26">
        <f t="shared" si="21"/>
        <v>7.7196092360300783E-2</v>
      </c>
      <c r="C149" s="26">
        <f t="shared" si="21"/>
        <v>-6.5612864234971077E-2</v>
      </c>
      <c r="D149" s="26">
        <f t="shared" si="22"/>
        <v>-0.47129290612845359</v>
      </c>
      <c r="E149" s="26">
        <f t="shared" si="22"/>
        <v>0.22358915376221591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-0.30279338362764496</v>
      </c>
      <c r="I149" s="26">
        <f t="shared" si="22"/>
        <v>-3.2324835978693942E-2</v>
      </c>
      <c r="AMJ149"/>
    </row>
    <row r="150" spans="1:1024">
      <c r="A150" s="25">
        <v>2014</v>
      </c>
      <c r="B150" s="26">
        <f t="shared" si="21"/>
        <v>7.7196092360300783E-2</v>
      </c>
      <c r="C150" s="26">
        <f t="shared" si="21"/>
        <v>0.1972309843683808</v>
      </c>
      <c r="D150" s="26">
        <f t="shared" si="22"/>
        <v>-0.47129290612845359</v>
      </c>
      <c r="E150" s="26">
        <f t="shared" si="22"/>
        <v>0.22358915376221591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-0.3117479982236579</v>
      </c>
      <c r="I150" s="26">
        <f t="shared" si="22"/>
        <v>-0.71502537184870985</v>
      </c>
      <c r="AMJ150"/>
    </row>
    <row r="151" spans="1:1024">
      <c r="A151" s="25">
        <v>2015</v>
      </c>
      <c r="B151" s="26">
        <f t="shared" si="21"/>
        <v>7.7196092360300783E-2</v>
      </c>
      <c r="C151" s="26">
        <f t="shared" si="21"/>
        <v>3.0247833490957252E-2</v>
      </c>
      <c r="D151" s="26">
        <f t="shared" si="22"/>
        <v>-0.47129290612845359</v>
      </c>
      <c r="E151" s="26">
        <f t="shared" si="22"/>
        <v>0.22358915376221591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-0.40845780991013064</v>
      </c>
      <c r="I151" s="26">
        <f t="shared" si="22"/>
        <v>-0.71502537184870985</v>
      </c>
      <c r="AMJ151"/>
    </row>
    <row r="152" spans="1:1024">
      <c r="A152" s="25">
        <v>2016</v>
      </c>
      <c r="B152" s="26">
        <f t="shared" si="21"/>
        <v>7.7196092360300783E-2</v>
      </c>
      <c r="C152" s="26">
        <f t="shared" si="21"/>
        <v>5.5095889165241354E-3</v>
      </c>
      <c r="D152" s="26">
        <f t="shared" si="22"/>
        <v>-0.47129290612845359</v>
      </c>
      <c r="E152" s="26">
        <f t="shared" si="22"/>
        <v>0.22358915376221591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-0.50223702414864713</v>
      </c>
      <c r="I152" s="26">
        <f t="shared" si="22"/>
        <v>-0.71502537184870985</v>
      </c>
      <c r="AMJ152"/>
    </row>
    <row r="153" spans="1:1024">
      <c r="A153" s="25">
        <v>2017</v>
      </c>
      <c r="B153" s="26">
        <f t="shared" si="21"/>
        <v>7.7196092360300783E-2</v>
      </c>
      <c r="C153" s="26">
        <f t="shared" si="21"/>
        <v>5.1893797493586226E-2</v>
      </c>
      <c r="D153" s="26">
        <f t="shared" si="22"/>
        <v>-0.47129290612845359</v>
      </c>
      <c r="E153" s="26">
        <f t="shared" si="22"/>
        <v>0.22358915376221591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-0.37043964332152385</v>
      </c>
      <c r="I153" s="26">
        <f t="shared" si="22"/>
        <v>-0.71502537184870985</v>
      </c>
      <c r="AMJ153"/>
    </row>
    <row r="154" spans="1:1024">
      <c r="A154" s="25">
        <v>2018</v>
      </c>
      <c r="B154" s="26">
        <f t="shared" si="21"/>
        <v>7.7196092360300783E-2</v>
      </c>
      <c r="C154" s="26">
        <f t="shared" si="21"/>
        <v>0.15548519664902491</v>
      </c>
      <c r="D154" s="26">
        <f t="shared" si="22"/>
        <v>-0.47129290612845359</v>
      </c>
      <c r="E154" s="26">
        <f t="shared" si="22"/>
        <v>0.22358915376221591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-0.27720877936124555</v>
      </c>
      <c r="I154" s="26">
        <f t="shared" si="22"/>
        <v>-0.71502537184870985</v>
      </c>
      <c r="AMJ154"/>
    </row>
    <row r="155" spans="1:1024">
      <c r="A155" s="25">
        <v>2019</v>
      </c>
      <c r="B155" s="26">
        <f t="shared" si="21"/>
        <v>7.7196092360300783E-2</v>
      </c>
      <c r="C155" s="26">
        <f t="shared" si="21"/>
        <v>-2.3094006372664157E-2</v>
      </c>
      <c r="D155" s="26">
        <f t="shared" si="22"/>
        <v>-0.47129290612845359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-0.66380564875140868</v>
      </c>
      <c r="I155" s="26">
        <f t="shared" si="22"/>
        <v>-0.71502537184870985</v>
      </c>
      <c r="AMJ155"/>
    </row>
    <row r="156" spans="1:1024">
      <c r="A156" s="25">
        <v>2020</v>
      </c>
      <c r="B156" s="26">
        <f t="shared" si="21"/>
        <v>7.7196092360300783E-2</v>
      </c>
      <c r="C156" s="26">
        <f t="shared" si="21"/>
        <v>-1.9228655657908982E-2</v>
      </c>
      <c r="D156" s="26">
        <f t="shared" si="22"/>
        <v>-0.47129290612845359</v>
      </c>
      <c r="E156" s="26">
        <f t="shared" si="22"/>
        <v>0.22358915376221591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-0.52246121546426549</v>
      </c>
      <c r="I156" s="26">
        <f t="shared" si="22"/>
        <v>-0.71502537184870985</v>
      </c>
      <c r="AMJ156"/>
    </row>
    <row r="157" spans="1:1024">
      <c r="A157" s="25">
        <v>2021</v>
      </c>
      <c r="B157" s="26">
        <f t="shared" si="21"/>
        <v>7.7196092360300783E-2</v>
      </c>
      <c r="C157" s="26">
        <f t="shared" si="21"/>
        <v>0.12533546107393453</v>
      </c>
      <c r="D157" s="26">
        <f t="shared" si="22"/>
        <v>-0.47129290612845359</v>
      </c>
      <c r="E157" s="26">
        <f t="shared" si="22"/>
        <v>0.22358915376221591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-0.76171726602448886</v>
      </c>
      <c r="I157" s="26">
        <f t="shared" si="22"/>
        <v>-0.71502537184870985</v>
      </c>
      <c r="AMJ157"/>
    </row>
    <row r="158" spans="1:1024">
      <c r="A158" s="25">
        <v>2022</v>
      </c>
      <c r="B158" s="26">
        <f t="shared" si="21"/>
        <v>7.7196092360300783E-2</v>
      </c>
      <c r="C158" s="26">
        <f t="shared" si="21"/>
        <v>-7.1797425378579346E-2</v>
      </c>
      <c r="D158" s="26">
        <f t="shared" ref="D158:I159" si="23">(D118-D$120)/D$121</f>
        <v>-0.47129290612845359</v>
      </c>
      <c r="E158" s="26">
        <f t="shared" si="23"/>
        <v>0.22358915376221591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-1.2326534274879357</v>
      </c>
      <c r="I158" s="26">
        <f t="shared" si="23"/>
        <v>-0.71502537184870985</v>
      </c>
      <c r="AMJ158"/>
    </row>
    <row r="159" spans="1:1024">
      <c r="A159" s="25">
        <v>2023</v>
      </c>
      <c r="B159" s="25">
        <f>(B119-B$120)/B$121</f>
        <v>7.7196092360300783E-2</v>
      </c>
      <c r="C159" s="26">
        <f t="shared" si="21"/>
        <v>-0.27588794311765258</v>
      </c>
      <c r="D159" s="26">
        <f t="shared" si="23"/>
        <v>-0.47129290612845359</v>
      </c>
      <c r="E159" s="26">
        <f t="shared" si="23"/>
        <v>0.22358915376221591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-1.1326568707684457</v>
      </c>
      <c r="I159" s="25">
        <f t="shared" si="23"/>
        <v>-0.71502537184870985</v>
      </c>
      <c r="AMJ159"/>
    </row>
    <row r="160" spans="1:1024">
      <c r="AMJ160"/>
    </row>
    <row r="161" spans="1:1024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4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  <c r="AMJ162"/>
    </row>
    <row r="163" spans="1:1024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  <c r="AMJ163"/>
    </row>
    <row r="164" spans="1:1024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  <c r="AMJ164"/>
    </row>
    <row r="165" spans="1:1024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  <c r="AMJ165"/>
    </row>
    <row r="166" spans="1:1024">
      <c r="A166" s="25">
        <v>1992</v>
      </c>
      <c r="B166" s="25">
        <f>B128</f>
        <v>7.7196092360300783E-2</v>
      </c>
      <c r="C166" s="25">
        <f t="shared" ref="C166" si="24">C128</f>
        <v>-0.22331917339698218</v>
      </c>
      <c r="D166" s="25">
        <f t="shared" ref="D166:I175" si="25">D128</f>
        <v>-0.47129290612845359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0.58951480660016997</v>
      </c>
      <c r="I166" s="25">
        <f t="shared" si="25"/>
        <v>-3.2324835978693942E-2</v>
      </c>
      <c r="J166" s="58">
        <f t="shared" ref="J166:J197" si="26">MIN(B166:I166)</f>
        <v>-0.4747039980166709</v>
      </c>
      <c r="K166" s="58">
        <f t="shared" ref="K166:K197" si="27">MAX(B166:I166)</f>
        <v>0.58951480660016997</v>
      </c>
      <c r="AMJ166"/>
    </row>
    <row r="167" spans="1:1024">
      <c r="A167" s="25">
        <v>1993</v>
      </c>
      <c r="B167" s="25">
        <f t="shared" ref="B167:C167" si="28">B129</f>
        <v>7.7196092360300783E-2</v>
      </c>
      <c r="C167" s="25">
        <f t="shared" si="28"/>
        <v>-0.22331917339698218</v>
      </c>
      <c r="D167" s="25">
        <f t="shared" si="25"/>
        <v>-0.47129290612845359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0.66704889350851881</v>
      </c>
      <c r="I167" s="25">
        <f t="shared" si="25"/>
        <v>-0.71502537184870985</v>
      </c>
      <c r="J167" s="58">
        <f t="shared" si="26"/>
        <v>-0.71502537184870985</v>
      </c>
      <c r="K167" s="58">
        <f t="shared" si="27"/>
        <v>0.66704889350851881</v>
      </c>
      <c r="AMJ167"/>
    </row>
    <row r="168" spans="1:1024">
      <c r="A168" s="25">
        <v>1994</v>
      </c>
      <c r="B168" s="25">
        <f t="shared" ref="B168:C168" si="29">B130</f>
        <v>7.7196092360300783E-2</v>
      </c>
      <c r="C168" s="25">
        <f t="shared" si="29"/>
        <v>-0.24496513739961118</v>
      </c>
      <c r="D168" s="25">
        <f t="shared" si="25"/>
        <v>-0.47129290612845359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0.40737625149029949</v>
      </c>
      <c r="I168" s="25">
        <f t="shared" si="25"/>
        <v>-3.2324835978693942E-2</v>
      </c>
      <c r="J168" s="58">
        <f t="shared" si="26"/>
        <v>-0.4747039980166709</v>
      </c>
      <c r="K168" s="58">
        <f t="shared" si="27"/>
        <v>0.40737625149029949</v>
      </c>
      <c r="AMJ168"/>
    </row>
    <row r="169" spans="1:1024">
      <c r="A169" s="25">
        <v>1995</v>
      </c>
      <c r="B169" s="25">
        <f t="shared" ref="B169:C169" si="30">B131</f>
        <v>7.7196092360300783E-2</v>
      </c>
      <c r="C169" s="25">
        <f t="shared" si="30"/>
        <v>-0.27898022368945669</v>
      </c>
      <c r="D169" s="25">
        <f t="shared" si="25"/>
        <v>-0.47129290612845359</v>
      </c>
      <c r="E169" s="25">
        <f t="shared" si="25"/>
        <v>0.22358915376221591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0.52347310937208813</v>
      </c>
      <c r="I169" s="25">
        <f t="shared" si="25"/>
        <v>-3.2324835978693942E-2</v>
      </c>
      <c r="J169" s="58">
        <f t="shared" si="26"/>
        <v>-0.4747039980166709</v>
      </c>
      <c r="K169" s="58">
        <f t="shared" si="27"/>
        <v>0.52347310937208813</v>
      </c>
      <c r="AMJ169"/>
    </row>
    <row r="170" spans="1:1024">
      <c r="A170" s="25">
        <v>1996</v>
      </c>
      <c r="B170" s="25">
        <f t="shared" ref="B170:C170" si="31">B132</f>
        <v>7.7196092360300783E-2</v>
      </c>
      <c r="C170" s="25">
        <f t="shared" si="31"/>
        <v>-0.13982759795827043</v>
      </c>
      <c r="D170" s="25">
        <f t="shared" si="25"/>
        <v>-0.47129290612845359</v>
      </c>
      <c r="E170" s="25">
        <f t="shared" si="25"/>
        <v>0.22358915376221591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0.30612025094187184</v>
      </c>
      <c r="I170" s="25">
        <f t="shared" si="25"/>
        <v>-0.71502537184870985</v>
      </c>
      <c r="J170" s="58">
        <f t="shared" si="26"/>
        <v>-0.71502537184870985</v>
      </c>
      <c r="K170" s="58">
        <f t="shared" si="27"/>
        <v>0.30612025094187184</v>
      </c>
      <c r="AMJ170"/>
    </row>
    <row r="171" spans="1:1024">
      <c r="A171" s="25">
        <v>1997</v>
      </c>
      <c r="B171" s="25">
        <f t="shared" ref="B171:C171" si="32">B133</f>
        <v>7.7196092360300783E-2</v>
      </c>
      <c r="C171" s="25">
        <f t="shared" si="32"/>
        <v>-0.26970338197404431</v>
      </c>
      <c r="D171" s="25">
        <f t="shared" si="25"/>
        <v>-0.47129290612845359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0.42461552990360463</v>
      </c>
      <c r="I171" s="25">
        <f t="shared" si="25"/>
        <v>-0.71502537184870985</v>
      </c>
      <c r="J171" s="58">
        <f t="shared" si="26"/>
        <v>-0.71502537184870985</v>
      </c>
      <c r="K171" s="58">
        <f t="shared" si="27"/>
        <v>0.42461552990360463</v>
      </c>
      <c r="AMJ171"/>
    </row>
    <row r="172" spans="1:1024">
      <c r="A172" s="25">
        <v>1998</v>
      </c>
      <c r="B172" s="25">
        <f t="shared" ref="B172:C172" si="33">B134</f>
        <v>7.7196092360300783E-2</v>
      </c>
      <c r="C172" s="25">
        <f t="shared" si="33"/>
        <v>-0.25424197911502361</v>
      </c>
      <c r="D172" s="25">
        <f t="shared" si="25"/>
        <v>-0.47129290612845359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0.75803931267347535</v>
      </c>
      <c r="I172" s="25">
        <f t="shared" si="25"/>
        <v>-0.71502537184870985</v>
      </c>
      <c r="J172" s="58">
        <f t="shared" si="26"/>
        <v>-0.71502537184870985</v>
      </c>
      <c r="K172" s="58">
        <f t="shared" si="27"/>
        <v>0.75803931267347535</v>
      </c>
      <c r="AMJ172"/>
    </row>
    <row r="173" spans="1:1024">
      <c r="A173" s="25">
        <v>1999</v>
      </c>
      <c r="B173" s="25">
        <f t="shared" ref="B173:C173" si="34">B135</f>
        <v>7.7196092360300783E-2</v>
      </c>
      <c r="C173" s="25">
        <f t="shared" si="34"/>
        <v>-0.22331917339698218</v>
      </c>
      <c r="D173" s="25">
        <f t="shared" si="25"/>
        <v>-0.47129290612845359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0.51869495718938052</v>
      </c>
      <c r="I173" s="25">
        <f t="shared" si="25"/>
        <v>-0.71502537184870985</v>
      </c>
      <c r="J173" s="58">
        <f t="shared" si="26"/>
        <v>-0.71502537184870985</v>
      </c>
      <c r="K173" s="58">
        <f t="shared" si="27"/>
        <v>0.51869495718938052</v>
      </c>
      <c r="AMJ173"/>
    </row>
    <row r="174" spans="1:1024">
      <c r="A174" s="25">
        <v>2000</v>
      </c>
      <c r="B174" s="25">
        <f t="shared" ref="B174:C174" si="35">B136</f>
        <v>7.7196092360300783E-2</v>
      </c>
      <c r="C174" s="25">
        <f t="shared" si="35"/>
        <v>-0.18930408710713667</v>
      </c>
      <c r="D174" s="25">
        <f t="shared" si="25"/>
        <v>-0.47129290612845359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0.6269060663357664</v>
      </c>
      <c r="I174" s="25">
        <f t="shared" si="25"/>
        <v>-0.71502537184870985</v>
      </c>
      <c r="J174" s="58">
        <f t="shared" si="26"/>
        <v>-0.71502537184870985</v>
      </c>
      <c r="K174" s="58">
        <f t="shared" si="27"/>
        <v>0.6269060663357664</v>
      </c>
      <c r="AMJ174"/>
    </row>
    <row r="175" spans="1:1024">
      <c r="A175" s="25">
        <v>2001</v>
      </c>
      <c r="B175" s="25">
        <f t="shared" ref="B175:C175" si="36">B137</f>
        <v>7.7196092360300783E-2</v>
      </c>
      <c r="C175" s="25">
        <f t="shared" si="36"/>
        <v>-0.15219672024548697</v>
      </c>
      <c r="D175" s="25">
        <f t="shared" si="25"/>
        <v>-0.47129290612845359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0.5024632902532824</v>
      </c>
      <c r="I175" s="25">
        <f t="shared" si="25"/>
        <v>-3.2324835978693942E-2</v>
      </c>
      <c r="J175" s="58">
        <f t="shared" si="26"/>
        <v>-0.4747039980166709</v>
      </c>
      <c r="K175" s="58">
        <f t="shared" si="27"/>
        <v>0.5024632902532824</v>
      </c>
      <c r="AMJ175"/>
    </row>
    <row r="176" spans="1:1024">
      <c r="A176" s="25">
        <v>2002</v>
      </c>
      <c r="B176" s="25">
        <f t="shared" ref="B176:C176" si="37">B138</f>
        <v>7.7196092360300783E-2</v>
      </c>
      <c r="C176" s="25">
        <f t="shared" si="37"/>
        <v>-9.9627950524816614E-2</v>
      </c>
      <c r="D176" s="25">
        <f t="shared" ref="D176:I185" si="38">D138</f>
        <v>-0.47129290612845359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0.56938584785465796</v>
      </c>
      <c r="I176" s="25">
        <f t="shared" si="38"/>
        <v>-3.2324835978693942E-2</v>
      </c>
      <c r="J176" s="58">
        <f t="shared" si="26"/>
        <v>-0.4747039980166709</v>
      </c>
      <c r="K176" s="58">
        <f t="shared" si="27"/>
        <v>0.56938584785465796</v>
      </c>
      <c r="AMJ176"/>
    </row>
    <row r="177" spans="1:1024">
      <c r="A177" s="25">
        <v>2003</v>
      </c>
      <c r="B177" s="25">
        <f t="shared" ref="B177:C177" si="39">B139</f>
        <v>7.7196092360300783E-2</v>
      </c>
      <c r="C177" s="25">
        <f t="shared" si="39"/>
        <v>-0.26970338197404431</v>
      </c>
      <c r="D177" s="25">
        <f t="shared" si="38"/>
        <v>-0.47129290612845359</v>
      </c>
      <c r="E177" s="25">
        <f t="shared" si="38"/>
        <v>0.22358915376221591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0.54612742082644017</v>
      </c>
      <c r="I177" s="25">
        <f t="shared" si="38"/>
        <v>-3.2324835978693942E-2</v>
      </c>
      <c r="J177" s="58">
        <f t="shared" si="26"/>
        <v>-0.4747039980166709</v>
      </c>
      <c r="K177" s="58">
        <f t="shared" si="27"/>
        <v>0.54612742082644017</v>
      </c>
      <c r="AMJ177"/>
    </row>
    <row r="178" spans="1:1024">
      <c r="A178" s="25">
        <v>2004</v>
      </c>
      <c r="B178" s="25">
        <f t="shared" ref="B178:C178" si="40">B140</f>
        <v>7.7196092360300783E-2</v>
      </c>
      <c r="C178" s="25">
        <f t="shared" si="40"/>
        <v>-0.1769349648199201</v>
      </c>
      <c r="D178" s="25">
        <f t="shared" si="38"/>
        <v>-0.47129290612845359</v>
      </c>
      <c r="E178" s="25">
        <f t="shared" si="38"/>
        <v>0.22358915376221591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0.52550825213013053</v>
      </c>
      <c r="I178" s="25">
        <f t="shared" si="38"/>
        <v>-0.71502537184870985</v>
      </c>
      <c r="J178" s="58">
        <f t="shared" si="26"/>
        <v>-0.71502537184870985</v>
      </c>
      <c r="K178" s="58">
        <f t="shared" si="27"/>
        <v>0.52550825213013053</v>
      </c>
      <c r="AMJ178"/>
    </row>
    <row r="179" spans="1:1024">
      <c r="A179" s="25">
        <v>2005</v>
      </c>
      <c r="B179" s="25">
        <f t="shared" ref="B179:C179" si="41">B141</f>
        <v>7.7196092360300783E-2</v>
      </c>
      <c r="C179" s="25">
        <f t="shared" si="41"/>
        <v>-2.5413216801517261E-2</v>
      </c>
      <c r="D179" s="25">
        <f t="shared" si="38"/>
        <v>-0.47129290612845359</v>
      </c>
      <c r="E179" s="25">
        <f t="shared" si="38"/>
        <v>0.22358915376221591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0.36880253618974534</v>
      </c>
      <c r="I179" s="25">
        <f t="shared" si="38"/>
        <v>-0.71502537184870985</v>
      </c>
      <c r="J179" s="58">
        <f t="shared" si="26"/>
        <v>-0.71502537184870985</v>
      </c>
      <c r="K179" s="58">
        <f t="shared" si="27"/>
        <v>0.36880253618974534</v>
      </c>
      <c r="AMJ179"/>
    </row>
    <row r="180" spans="1:1024">
      <c r="A180" s="25">
        <v>2006</v>
      </c>
      <c r="B180" s="25">
        <f t="shared" ref="B180:C180" si="42">B142</f>
        <v>7.7196092360300783E-2</v>
      </c>
      <c r="C180" s="25">
        <f t="shared" si="42"/>
        <v>0.11683168950147316</v>
      </c>
      <c r="D180" s="25">
        <f t="shared" si="38"/>
        <v>-0.47129290612845359</v>
      </c>
      <c r="E180" s="25">
        <f t="shared" si="38"/>
        <v>0.22358915376221591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0.22634279699003323</v>
      </c>
      <c r="I180" s="25">
        <f t="shared" si="38"/>
        <v>-0.71502537184870985</v>
      </c>
      <c r="J180" s="58">
        <f t="shared" si="26"/>
        <v>-0.71502537184870985</v>
      </c>
      <c r="K180" s="58">
        <f t="shared" si="27"/>
        <v>0.22634279699003323</v>
      </c>
      <c r="AMJ180"/>
    </row>
    <row r="181" spans="1:1024">
      <c r="A181" s="25">
        <v>2007</v>
      </c>
      <c r="B181" s="25">
        <f t="shared" ref="B181:C181" si="43">B143</f>
        <v>7.7196092360300783E-2</v>
      </c>
      <c r="C181" s="25">
        <f t="shared" si="43"/>
        <v>-8.1074267093991778E-2</v>
      </c>
      <c r="D181" s="25">
        <f t="shared" si="38"/>
        <v>-0.47129290612845359</v>
      </c>
      <c r="E181" s="25">
        <f t="shared" si="38"/>
        <v>0.22358915376221591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-0.12193378032772116</v>
      </c>
      <c r="I181" s="25">
        <f t="shared" si="38"/>
        <v>-0.71502537184870985</v>
      </c>
      <c r="J181" s="58">
        <f t="shared" si="26"/>
        <v>-0.71502537184870985</v>
      </c>
      <c r="K181" s="58">
        <f t="shared" si="27"/>
        <v>0.22358915376221591</v>
      </c>
      <c r="AMJ181"/>
    </row>
    <row r="182" spans="1:1024">
      <c r="A182" s="25">
        <v>2008</v>
      </c>
      <c r="B182" s="25">
        <f t="shared" ref="B182:C182" si="44">B144</f>
        <v>7.7196092360300783E-2</v>
      </c>
      <c r="C182" s="25">
        <f t="shared" si="44"/>
        <v>-0.11199707281203317</v>
      </c>
      <c r="D182" s="25">
        <f t="shared" si="38"/>
        <v>-0.47129290612845359</v>
      </c>
      <c r="E182" s="25">
        <f t="shared" si="38"/>
        <v>0.22358915376221591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-0.20719684694767798</v>
      </c>
      <c r="I182" s="25">
        <f t="shared" si="38"/>
        <v>-0.71502537184870985</v>
      </c>
      <c r="J182" s="58">
        <f t="shared" si="26"/>
        <v>-0.71502537184870985</v>
      </c>
      <c r="K182" s="58">
        <f t="shared" si="27"/>
        <v>0.22358915376221591</v>
      </c>
      <c r="AMJ182"/>
    </row>
    <row r="183" spans="1:1024">
      <c r="A183" s="25">
        <v>2009</v>
      </c>
      <c r="B183" s="25">
        <f t="shared" ref="B183:C183" si="45">B145</f>
        <v>7.7196092360300783E-2</v>
      </c>
      <c r="C183" s="25">
        <f t="shared" si="45"/>
        <v>-0.19239636767894081</v>
      </c>
      <c r="D183" s="25">
        <f t="shared" si="38"/>
        <v>-0.47129290612845359</v>
      </c>
      <c r="E183" s="25">
        <f t="shared" si="38"/>
        <v>0.22358915376221591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-0.32715519627812645</v>
      </c>
      <c r="I183" s="25">
        <f t="shared" si="38"/>
        <v>-0.71502537184870985</v>
      </c>
      <c r="J183" s="58">
        <f t="shared" si="26"/>
        <v>-0.71502537184870985</v>
      </c>
      <c r="K183" s="58">
        <f t="shared" si="27"/>
        <v>0.22358915376221591</v>
      </c>
      <c r="AMJ183"/>
    </row>
    <row r="184" spans="1:1024">
      <c r="A184" s="25">
        <v>2010</v>
      </c>
      <c r="B184" s="25">
        <f t="shared" ref="B184:C184" si="46">B146</f>
        <v>7.7196092360300783E-2</v>
      </c>
      <c r="C184" s="25">
        <f t="shared" si="46"/>
        <v>-0.27898022368945669</v>
      </c>
      <c r="D184" s="25">
        <f t="shared" si="38"/>
        <v>-0.47129290612845359</v>
      </c>
      <c r="E184" s="25">
        <f t="shared" si="38"/>
        <v>0.22358915376221591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-0.19086072938451221</v>
      </c>
      <c r="I184" s="25">
        <f t="shared" si="38"/>
        <v>-3.2324835978693942E-2</v>
      </c>
      <c r="J184" s="58">
        <f t="shared" si="26"/>
        <v>-0.4747039980166709</v>
      </c>
      <c r="K184" s="58">
        <f t="shared" si="27"/>
        <v>0.22358915376221591</v>
      </c>
      <c r="AMJ184"/>
    </row>
    <row r="185" spans="1:1024">
      <c r="A185" s="25">
        <v>2011</v>
      </c>
      <c r="B185" s="25">
        <f t="shared" ref="B185:C185" si="47">B147</f>
        <v>7.7196092360300783E-2</v>
      </c>
      <c r="C185" s="25">
        <f t="shared" si="47"/>
        <v>-0.27898022368945669</v>
      </c>
      <c r="D185" s="25">
        <f t="shared" si="38"/>
        <v>-0.47129290612845359</v>
      </c>
      <c r="E185" s="25">
        <f t="shared" si="38"/>
        <v>0.22358915376221591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-3.6788726274203536E-2</v>
      </c>
      <c r="I185" s="25">
        <f t="shared" si="38"/>
        <v>-3.2324835978693942E-2</v>
      </c>
      <c r="J185" s="58">
        <f t="shared" si="26"/>
        <v>-0.4747039980166709</v>
      </c>
      <c r="K185" s="58">
        <f t="shared" si="27"/>
        <v>0.22358915376221591</v>
      </c>
      <c r="AMJ185"/>
    </row>
    <row r="186" spans="1:1024">
      <c r="A186" s="25">
        <v>2012</v>
      </c>
      <c r="B186" s="25">
        <f t="shared" ref="B186:C186" si="48">B148</f>
        <v>7.7196092360300783E-2</v>
      </c>
      <c r="C186" s="25">
        <f t="shared" si="48"/>
        <v>1.6753410976907595</v>
      </c>
      <c r="D186" s="25">
        <f t="shared" ref="D186:I195" si="49">D148</f>
        <v>-0.47129290612845359</v>
      </c>
      <c r="E186" s="25">
        <f t="shared" si="49"/>
        <v>0.22358915376221591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-0.2311564894251647</v>
      </c>
      <c r="I186" s="25">
        <f t="shared" si="49"/>
        <v>-0.71502537184870985</v>
      </c>
      <c r="J186" s="58">
        <f t="shared" si="26"/>
        <v>-0.71502537184870985</v>
      </c>
      <c r="K186" s="58">
        <f t="shared" si="27"/>
        <v>1.6753410976907595</v>
      </c>
      <c r="AMJ186"/>
    </row>
    <row r="187" spans="1:1024">
      <c r="A187" s="25">
        <v>2013</v>
      </c>
      <c r="B187" s="25">
        <f t="shared" ref="B187:C187" si="50">B149</f>
        <v>7.7196092360300783E-2</v>
      </c>
      <c r="C187" s="25">
        <f t="shared" si="50"/>
        <v>-6.5612864234971077E-2</v>
      </c>
      <c r="D187" s="25">
        <f t="shared" si="49"/>
        <v>-0.47129290612845359</v>
      </c>
      <c r="E187" s="25">
        <f t="shared" si="49"/>
        <v>0.22358915376221591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-0.30279338362764496</v>
      </c>
      <c r="I187" s="25">
        <f t="shared" si="49"/>
        <v>-3.2324835978693942E-2</v>
      </c>
      <c r="J187" s="58">
        <f t="shared" si="26"/>
        <v>-0.4747039980166709</v>
      </c>
      <c r="K187" s="58">
        <f t="shared" si="27"/>
        <v>0.22358915376221591</v>
      </c>
      <c r="AMJ187"/>
    </row>
    <row r="188" spans="1:1024">
      <c r="A188" s="25">
        <v>2014</v>
      </c>
      <c r="B188" s="25">
        <f t="shared" ref="B188:C188" si="51">B150</f>
        <v>7.7196092360300783E-2</v>
      </c>
      <c r="C188" s="25">
        <f t="shared" si="51"/>
        <v>0.1972309843683808</v>
      </c>
      <c r="D188" s="25">
        <f t="shared" si="49"/>
        <v>-0.47129290612845359</v>
      </c>
      <c r="E188" s="25">
        <f t="shared" si="49"/>
        <v>0.22358915376221591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-0.3117479982236579</v>
      </c>
      <c r="I188" s="25">
        <f t="shared" si="49"/>
        <v>-0.71502537184870985</v>
      </c>
      <c r="J188" s="58">
        <f t="shared" si="26"/>
        <v>-0.71502537184870985</v>
      </c>
      <c r="K188" s="58">
        <f t="shared" si="27"/>
        <v>0.22358915376221591</v>
      </c>
      <c r="AMJ188"/>
    </row>
    <row r="189" spans="1:1024">
      <c r="A189" s="25">
        <v>2015</v>
      </c>
      <c r="B189" s="25">
        <f t="shared" ref="B189:C189" si="52">B151</f>
        <v>7.7196092360300783E-2</v>
      </c>
      <c r="C189" s="25">
        <f t="shared" si="52"/>
        <v>3.0247833490957252E-2</v>
      </c>
      <c r="D189" s="25">
        <f t="shared" si="49"/>
        <v>-0.47129290612845359</v>
      </c>
      <c r="E189" s="25">
        <f t="shared" si="49"/>
        <v>0.22358915376221591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-0.40845780991013064</v>
      </c>
      <c r="I189" s="25">
        <f t="shared" si="49"/>
        <v>-0.71502537184870985</v>
      </c>
      <c r="J189" s="58">
        <f t="shared" si="26"/>
        <v>-0.71502537184870985</v>
      </c>
      <c r="K189" s="58">
        <f t="shared" si="27"/>
        <v>0.22358915376221591</v>
      </c>
      <c r="AMJ189"/>
    </row>
    <row r="190" spans="1:1024">
      <c r="A190" s="25">
        <v>2016</v>
      </c>
      <c r="B190" s="25">
        <f t="shared" ref="B190:C190" si="53">B152</f>
        <v>7.7196092360300783E-2</v>
      </c>
      <c r="C190" s="25">
        <f t="shared" si="53"/>
        <v>5.5095889165241354E-3</v>
      </c>
      <c r="D190" s="25">
        <f t="shared" si="49"/>
        <v>-0.47129290612845359</v>
      </c>
      <c r="E190" s="25">
        <f t="shared" si="49"/>
        <v>0.22358915376221591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-0.50223702414864713</v>
      </c>
      <c r="I190" s="25">
        <f t="shared" si="49"/>
        <v>-0.71502537184870985</v>
      </c>
      <c r="J190" s="58">
        <f t="shared" si="26"/>
        <v>-0.71502537184870985</v>
      </c>
      <c r="K190" s="58">
        <f t="shared" si="27"/>
        <v>0.22358915376221591</v>
      </c>
      <c r="AMJ190"/>
    </row>
    <row r="191" spans="1:1024">
      <c r="A191" s="25">
        <v>2017</v>
      </c>
      <c r="B191" s="25">
        <f t="shared" ref="B191:C191" si="54">B153</f>
        <v>7.7196092360300783E-2</v>
      </c>
      <c r="C191" s="25">
        <f t="shared" si="54"/>
        <v>5.1893797493586226E-2</v>
      </c>
      <c r="D191" s="25">
        <f t="shared" si="49"/>
        <v>-0.47129290612845359</v>
      </c>
      <c r="E191" s="25">
        <f t="shared" si="49"/>
        <v>0.22358915376221591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-0.37043964332152385</v>
      </c>
      <c r="I191" s="25">
        <f t="shared" si="49"/>
        <v>-0.71502537184870985</v>
      </c>
      <c r="J191" s="58">
        <f t="shared" si="26"/>
        <v>-0.71502537184870985</v>
      </c>
      <c r="K191" s="58">
        <f t="shared" si="27"/>
        <v>0.22358915376221591</v>
      </c>
      <c r="AMJ191"/>
    </row>
    <row r="192" spans="1:1024">
      <c r="A192" s="25">
        <v>2018</v>
      </c>
      <c r="B192" s="25">
        <f t="shared" ref="B192:C192" si="55">B154</f>
        <v>7.7196092360300783E-2</v>
      </c>
      <c r="C192" s="25">
        <f t="shared" si="55"/>
        <v>0.15548519664902491</v>
      </c>
      <c r="D192" s="25">
        <f t="shared" si="49"/>
        <v>-0.47129290612845359</v>
      </c>
      <c r="E192" s="25">
        <f t="shared" si="49"/>
        <v>0.22358915376221591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-0.27720877936124555</v>
      </c>
      <c r="I192" s="25">
        <f t="shared" si="49"/>
        <v>-0.71502537184870985</v>
      </c>
      <c r="J192" s="58">
        <f t="shared" si="26"/>
        <v>-0.71502537184870985</v>
      </c>
      <c r="K192" s="58">
        <f t="shared" si="27"/>
        <v>0.22358915376221591</v>
      </c>
      <c r="AMJ192"/>
    </row>
    <row r="193" spans="1:1024">
      <c r="A193" s="25">
        <v>2019</v>
      </c>
      <c r="B193" s="25">
        <f t="shared" ref="B193:C193" si="56">B155</f>
        <v>7.7196092360300783E-2</v>
      </c>
      <c r="C193" s="25">
        <f t="shared" si="56"/>
        <v>-2.3094006372664157E-2</v>
      </c>
      <c r="D193" s="25">
        <f t="shared" si="49"/>
        <v>-0.47129290612845359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-0.66380564875140868</v>
      </c>
      <c r="I193" s="25">
        <f t="shared" si="49"/>
        <v>-0.71502537184870985</v>
      </c>
      <c r="J193" s="58">
        <f t="shared" si="26"/>
        <v>-0.71502537184870985</v>
      </c>
      <c r="K193" s="58">
        <f t="shared" si="27"/>
        <v>0.22358915376221591</v>
      </c>
      <c r="AMJ193"/>
    </row>
    <row r="194" spans="1:1024">
      <c r="A194" s="25">
        <v>2020</v>
      </c>
      <c r="B194" s="25">
        <f t="shared" ref="B194:C194" si="57">B156</f>
        <v>7.7196092360300783E-2</v>
      </c>
      <c r="C194" s="25">
        <f t="shared" si="57"/>
        <v>-1.9228655657908982E-2</v>
      </c>
      <c r="D194" s="25">
        <f t="shared" si="49"/>
        <v>-0.47129290612845359</v>
      </c>
      <c r="E194" s="25">
        <f t="shared" si="49"/>
        <v>0.22358915376221591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-0.52246121546426549</v>
      </c>
      <c r="I194" s="25">
        <f t="shared" si="49"/>
        <v>-0.71502537184870985</v>
      </c>
      <c r="J194" s="58">
        <f t="shared" si="26"/>
        <v>-0.71502537184870985</v>
      </c>
      <c r="K194" s="58">
        <f t="shared" si="27"/>
        <v>0.22358915376221591</v>
      </c>
      <c r="AMJ194"/>
    </row>
    <row r="195" spans="1:1024">
      <c r="A195" s="25">
        <v>2021</v>
      </c>
      <c r="B195" s="25">
        <f t="shared" ref="B195:C195" si="58">B157</f>
        <v>7.7196092360300783E-2</v>
      </c>
      <c r="C195" s="25">
        <f t="shared" si="58"/>
        <v>0.12533546107393453</v>
      </c>
      <c r="D195" s="25">
        <f t="shared" si="49"/>
        <v>-0.47129290612845359</v>
      </c>
      <c r="E195" s="25">
        <f t="shared" si="49"/>
        <v>0.22358915376221591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-0.76171726602448886</v>
      </c>
      <c r="I195" s="25">
        <f t="shared" si="49"/>
        <v>-0.71502537184870985</v>
      </c>
      <c r="J195" s="58">
        <f t="shared" si="26"/>
        <v>-0.76171726602448886</v>
      </c>
      <c r="K195" s="58">
        <f t="shared" si="27"/>
        <v>0.22358915376221591</v>
      </c>
      <c r="AMJ195"/>
    </row>
    <row r="196" spans="1:1024">
      <c r="A196" s="25">
        <v>2022</v>
      </c>
      <c r="B196" s="25">
        <f t="shared" ref="B196:C196" si="59">B158</f>
        <v>7.7196092360300783E-2</v>
      </c>
      <c r="C196" s="25">
        <f t="shared" si="59"/>
        <v>-7.1797425378579346E-2</v>
      </c>
      <c r="D196" s="25">
        <f t="shared" ref="D196:I197" si="60">D158</f>
        <v>-0.47129290612845359</v>
      </c>
      <c r="E196" s="25">
        <f t="shared" si="60"/>
        <v>0.22358915376221591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-1.2326534274879357</v>
      </c>
      <c r="I196" s="25">
        <f t="shared" si="60"/>
        <v>-0.71502537184870985</v>
      </c>
      <c r="J196" s="58">
        <f t="shared" si="26"/>
        <v>-1.2326534274879357</v>
      </c>
      <c r="K196" s="58">
        <f t="shared" si="27"/>
        <v>0.22358915376221591</v>
      </c>
      <c r="AMJ196"/>
    </row>
    <row r="197" spans="1:1024">
      <c r="A197" s="25">
        <v>2023</v>
      </c>
      <c r="B197" s="25">
        <f t="shared" ref="B197:C197" si="61">B159</f>
        <v>7.7196092360300783E-2</v>
      </c>
      <c r="C197" s="25">
        <f t="shared" si="61"/>
        <v>-0.27588794311765258</v>
      </c>
      <c r="D197" s="25">
        <f t="shared" si="60"/>
        <v>-0.47129290612845359</v>
      </c>
      <c r="E197" s="25">
        <f t="shared" si="60"/>
        <v>0.22358915376221591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-1.1326568707684457</v>
      </c>
      <c r="I197" s="25">
        <f t="shared" si="60"/>
        <v>-0.71502537184870985</v>
      </c>
      <c r="J197" s="58">
        <f t="shared" si="26"/>
        <v>-1.1326568707684457</v>
      </c>
      <c r="K197" s="58">
        <f t="shared" si="27"/>
        <v>0.22358915376221591</v>
      </c>
      <c r="AMJ197"/>
    </row>
    <row r="198" spans="1:1024">
      <c r="J198" s="59">
        <f>MIN(J166:J197)</f>
        <v>-1.2326534274879357</v>
      </c>
      <c r="K198" s="59">
        <f>MAX(K166:K197)</f>
        <v>1.6753410976907595</v>
      </c>
      <c r="AMJ198"/>
    </row>
    <row r="199" spans="1:1024">
      <c r="C199" s="37"/>
      <c r="AMJ199"/>
    </row>
    <row r="200" spans="1:1024" ht="20">
      <c r="A200" s="20" t="s">
        <v>87</v>
      </c>
      <c r="B200" s="34">
        <f>B204+C204+D204+E204+F204+G204+H204+I204</f>
        <v>32.339999999999996</v>
      </c>
      <c r="C200" s="37"/>
      <c r="AMJ200"/>
    </row>
    <row r="201" spans="1:1024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  <c r="AMJ201"/>
    </row>
    <row r="202" spans="1:1024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  <c r="AMJ202"/>
    </row>
    <row r="203" spans="1:1024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  <c r="AMJ203"/>
    </row>
    <row r="204" spans="1:1024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  <c r="AMJ204"/>
    </row>
    <row r="205" spans="1:1024">
      <c r="A205" s="25">
        <v>1992</v>
      </c>
      <c r="B205" s="25">
        <f>B166*B$165</f>
        <v>0.37903281348907686</v>
      </c>
      <c r="C205" s="25">
        <f t="shared" ref="C205" si="62">C166*C$165</f>
        <v>-0.79278306555928668</v>
      </c>
      <c r="D205" s="25">
        <f t="shared" ref="D205:I214" si="63">D166*D$165</f>
        <v>-1.9134491988815214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1.7862298639985148</v>
      </c>
      <c r="I205" s="25">
        <f t="shared" si="63"/>
        <v>-0.13317832423221904</v>
      </c>
      <c r="K205" s="35"/>
      <c r="M205" s="37"/>
      <c r="AMJ205"/>
    </row>
    <row r="206" spans="1:1024">
      <c r="A206" s="25">
        <v>1993</v>
      </c>
      <c r="B206" s="25">
        <f t="shared" ref="B206:C206" si="64">B167*B$165</f>
        <v>0.37903281348907686</v>
      </c>
      <c r="C206" s="25">
        <f t="shared" si="64"/>
        <v>-0.79278306555928668</v>
      </c>
      <c r="D206" s="25">
        <f t="shared" si="63"/>
        <v>-1.9134491988815214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2.0211581473308118</v>
      </c>
      <c r="I206" s="25">
        <f t="shared" si="63"/>
        <v>-2.9459045320166846</v>
      </c>
      <c r="K206" s="35"/>
      <c r="AMJ206"/>
    </row>
    <row r="207" spans="1:1024">
      <c r="A207" s="25">
        <v>1994</v>
      </c>
      <c r="B207" s="25">
        <f t="shared" ref="B207:C207" si="65">B168*B$165</f>
        <v>0.37903281348907686</v>
      </c>
      <c r="C207" s="25">
        <f t="shared" si="65"/>
        <v>-0.86962623776861958</v>
      </c>
      <c r="D207" s="25">
        <f t="shared" si="63"/>
        <v>-1.9134491988815214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1.2343500420156073</v>
      </c>
      <c r="I207" s="25">
        <f t="shared" si="63"/>
        <v>-0.13317832423221904</v>
      </c>
      <c r="K207" s="35"/>
      <c r="AMJ207"/>
    </row>
    <row r="208" spans="1:1024">
      <c r="A208" s="25">
        <v>1995</v>
      </c>
      <c r="B208" s="25">
        <f t="shared" ref="B208:C208" si="66">B169*B$165</f>
        <v>0.37903281348907686</v>
      </c>
      <c r="C208" s="25">
        <f t="shared" si="66"/>
        <v>-0.99037979409757115</v>
      </c>
      <c r="D208" s="25">
        <f t="shared" si="63"/>
        <v>-1.9134491988815214</v>
      </c>
      <c r="E208" s="25">
        <f t="shared" si="63"/>
        <v>0.97484871040326149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1.586123521397427</v>
      </c>
      <c r="I208" s="25">
        <f t="shared" si="63"/>
        <v>-0.13317832423221904</v>
      </c>
      <c r="K208" s="35"/>
      <c r="AMJ208"/>
    </row>
    <row r="209" spans="1:1024">
      <c r="A209" s="25">
        <v>1996</v>
      </c>
      <c r="B209" s="25">
        <f t="shared" ref="B209:C209" si="67">B170*B$165</f>
        <v>0.37903281348907686</v>
      </c>
      <c r="C209" s="25">
        <f t="shared" si="67"/>
        <v>-0.49638797275186003</v>
      </c>
      <c r="D209" s="25">
        <f t="shared" si="63"/>
        <v>-1.9134491988815214</v>
      </c>
      <c r="E209" s="25">
        <f t="shared" si="63"/>
        <v>0.97484871040326149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0.92754436035387167</v>
      </c>
      <c r="I209" s="25">
        <f t="shared" si="63"/>
        <v>-2.9459045320166846</v>
      </c>
      <c r="K209" s="35"/>
      <c r="AMJ209"/>
    </row>
    <row r="210" spans="1:1024">
      <c r="A210" s="25">
        <v>1997</v>
      </c>
      <c r="B210" s="25">
        <f t="shared" ref="B210:C210" si="68">B171*B$165</f>
        <v>0.37903281348907686</v>
      </c>
      <c r="C210" s="25">
        <f t="shared" si="68"/>
        <v>-0.95744700600785726</v>
      </c>
      <c r="D210" s="25">
        <f t="shared" si="63"/>
        <v>-1.9134491988815214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1.2865850556079219</v>
      </c>
      <c r="I210" s="25">
        <f t="shared" si="63"/>
        <v>-2.9459045320166846</v>
      </c>
      <c r="K210" s="35"/>
      <c r="AMJ210"/>
    </row>
    <row r="211" spans="1:1024">
      <c r="A211" s="25">
        <v>1998</v>
      </c>
      <c r="B211" s="25">
        <f t="shared" ref="B211:C211" si="69">B172*B$165</f>
        <v>0.37903281348907686</v>
      </c>
      <c r="C211" s="25">
        <f t="shared" si="69"/>
        <v>-0.90255902585833381</v>
      </c>
      <c r="D211" s="25">
        <f t="shared" si="63"/>
        <v>-1.9134491988815214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2.2968591174006301</v>
      </c>
      <c r="I211" s="25">
        <f t="shared" si="63"/>
        <v>-2.9459045320166846</v>
      </c>
      <c r="K211" s="35"/>
      <c r="AMJ211"/>
    </row>
    <row r="212" spans="1:1024">
      <c r="A212" s="25">
        <v>1999</v>
      </c>
      <c r="B212" s="25">
        <f t="shared" ref="B212:C212" si="70">B173*B$165</f>
        <v>0.37903281348907686</v>
      </c>
      <c r="C212" s="25">
        <f t="shared" si="70"/>
        <v>-0.79278306555928668</v>
      </c>
      <c r="D212" s="25">
        <f t="shared" si="63"/>
        <v>-1.9134491988815214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1.571645720283823</v>
      </c>
      <c r="I212" s="25">
        <f t="shared" si="63"/>
        <v>-2.9459045320166846</v>
      </c>
      <c r="K212" s="35"/>
      <c r="AMJ212"/>
    </row>
    <row r="213" spans="1:1024">
      <c r="A213" s="25">
        <v>2000</v>
      </c>
      <c r="B213" s="25">
        <f t="shared" ref="B213:C213" si="71">B174*B$165</f>
        <v>0.37903281348907686</v>
      </c>
      <c r="C213" s="25">
        <f t="shared" si="71"/>
        <v>-0.67202950923033511</v>
      </c>
      <c r="D213" s="25">
        <f t="shared" si="63"/>
        <v>-1.9134491988815214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1.899525380997372</v>
      </c>
      <c r="I213" s="25">
        <f t="shared" si="63"/>
        <v>-2.9459045320166846</v>
      </c>
      <c r="K213" s="35"/>
      <c r="AMJ213"/>
    </row>
    <row r="214" spans="1:1024">
      <c r="A214" s="25">
        <v>2001</v>
      </c>
      <c r="B214" s="25">
        <f t="shared" ref="B214:C214" si="72">B175*B$165</f>
        <v>0.37903281348907686</v>
      </c>
      <c r="C214" s="25">
        <f t="shared" si="72"/>
        <v>-0.54029835687147876</v>
      </c>
      <c r="D214" s="25">
        <f t="shared" si="63"/>
        <v>-1.9134491988815214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1.5224637694674457</v>
      </c>
      <c r="I214" s="25">
        <f t="shared" si="63"/>
        <v>-0.13317832423221904</v>
      </c>
      <c r="K214" s="35"/>
      <c r="AMJ214"/>
    </row>
    <row r="215" spans="1:1024">
      <c r="A215" s="25">
        <v>2002</v>
      </c>
      <c r="B215" s="25">
        <f t="shared" ref="B215:C215" si="73">B176*B$165</f>
        <v>0.37903281348907686</v>
      </c>
      <c r="C215" s="25">
        <f t="shared" si="73"/>
        <v>-0.35367922436309895</v>
      </c>
      <c r="D215" s="25">
        <f t="shared" ref="D215:I224" si="74">D176*D$165</f>
        <v>-1.9134491988815214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1.7252391189996135</v>
      </c>
      <c r="I215" s="25">
        <f t="shared" si="74"/>
        <v>-0.13317832423221904</v>
      </c>
      <c r="K215" s="35"/>
      <c r="AMJ215"/>
    </row>
    <row r="216" spans="1:1024">
      <c r="A216" s="25">
        <v>2003</v>
      </c>
      <c r="B216" s="25">
        <f t="shared" ref="B216:C216" si="75">B177*B$165</f>
        <v>0.37903281348907686</v>
      </c>
      <c r="C216" s="25">
        <f t="shared" si="75"/>
        <v>-0.95744700600785726</v>
      </c>
      <c r="D216" s="25">
        <f t="shared" si="74"/>
        <v>-1.9134491988815214</v>
      </c>
      <c r="E216" s="25">
        <f t="shared" si="74"/>
        <v>0.97484871040326149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1.6547660851041135</v>
      </c>
      <c r="I216" s="25">
        <f t="shared" si="74"/>
        <v>-0.13317832423221904</v>
      </c>
      <c r="K216" s="35"/>
      <c r="AMJ216"/>
    </row>
    <row r="217" spans="1:1024">
      <c r="A217" s="25">
        <v>2004</v>
      </c>
      <c r="B217" s="25">
        <f t="shared" ref="B217:C217" si="76">B178*B$165</f>
        <v>0.37903281348907686</v>
      </c>
      <c r="C217" s="25">
        <f t="shared" si="76"/>
        <v>-0.62811912511071633</v>
      </c>
      <c r="D217" s="25">
        <f t="shared" si="74"/>
        <v>-1.9134491988815214</v>
      </c>
      <c r="E217" s="25">
        <f t="shared" si="74"/>
        <v>0.97484871040326149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1.5922900039542953</v>
      </c>
      <c r="I217" s="25">
        <f t="shared" si="74"/>
        <v>-2.9459045320166846</v>
      </c>
      <c r="K217" s="35"/>
      <c r="AMJ217"/>
    </row>
    <row r="218" spans="1:1024">
      <c r="A218" s="25">
        <v>2005</v>
      </c>
      <c r="B218" s="25">
        <f t="shared" ref="B218:C218" si="77">B179*B$165</f>
        <v>0.37903281348907686</v>
      </c>
      <c r="C218" s="25">
        <f t="shared" si="77"/>
        <v>-9.0216919645386279E-2</v>
      </c>
      <c r="D218" s="25">
        <f t="shared" si="74"/>
        <v>-1.9134491988815214</v>
      </c>
      <c r="E218" s="25">
        <f t="shared" si="74"/>
        <v>0.97484871040326149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1.1174716846549284</v>
      </c>
      <c r="I218" s="25">
        <f t="shared" si="74"/>
        <v>-2.9459045320166846</v>
      </c>
      <c r="K218" s="35"/>
      <c r="AMJ218"/>
    </row>
    <row r="219" spans="1:1024">
      <c r="A219" s="25">
        <v>2006</v>
      </c>
      <c r="B219" s="25">
        <f t="shared" ref="B219:C219" si="78">B180*B$165</f>
        <v>0.37903281348907686</v>
      </c>
      <c r="C219" s="25">
        <f t="shared" si="78"/>
        <v>0.41475249773022971</v>
      </c>
      <c r="D219" s="25">
        <f t="shared" si="74"/>
        <v>-1.9134491988815214</v>
      </c>
      <c r="E219" s="25">
        <f t="shared" si="74"/>
        <v>0.97484871040326149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0.68581867487980064</v>
      </c>
      <c r="I219" s="25">
        <f t="shared" si="74"/>
        <v>-2.9459045320166846</v>
      </c>
      <c r="K219" s="35"/>
      <c r="AMJ219"/>
    </row>
    <row r="220" spans="1:1024">
      <c r="A220" s="25">
        <v>2007</v>
      </c>
      <c r="B220" s="25">
        <f t="shared" ref="B220:C220" si="79">B181*B$165</f>
        <v>0.37903281348907686</v>
      </c>
      <c r="C220" s="25">
        <f t="shared" si="79"/>
        <v>-0.28781364818367078</v>
      </c>
      <c r="D220" s="25">
        <f t="shared" si="74"/>
        <v>-1.9134491988815214</v>
      </c>
      <c r="E220" s="25">
        <f t="shared" si="74"/>
        <v>0.97484871040326149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-0.3694593543929951</v>
      </c>
      <c r="I220" s="25">
        <f t="shared" si="74"/>
        <v>-2.9459045320166846</v>
      </c>
      <c r="K220" s="35"/>
      <c r="AMJ220"/>
    </row>
    <row r="221" spans="1:1024">
      <c r="A221" s="25">
        <v>2008</v>
      </c>
      <c r="B221" s="25">
        <f t="shared" ref="B221:C221" si="80">B182*B$165</f>
        <v>0.37903281348907686</v>
      </c>
      <c r="C221" s="25">
        <f t="shared" si="80"/>
        <v>-0.39758960848271774</v>
      </c>
      <c r="D221" s="25">
        <f t="shared" si="74"/>
        <v>-1.9134491988815214</v>
      </c>
      <c r="E221" s="25">
        <f t="shared" si="74"/>
        <v>0.97484871040326149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-0.6278064462514642</v>
      </c>
      <c r="I221" s="25">
        <f t="shared" si="74"/>
        <v>-2.9459045320166846</v>
      </c>
      <c r="K221" s="35"/>
      <c r="AMJ221"/>
    </row>
    <row r="222" spans="1:1024">
      <c r="A222" s="25">
        <v>2009</v>
      </c>
      <c r="B222" s="25">
        <f t="shared" ref="B222:C222" si="81">B183*B$165</f>
        <v>0.37903281348907686</v>
      </c>
      <c r="C222" s="25">
        <f t="shared" si="81"/>
        <v>-0.68300710526023978</v>
      </c>
      <c r="D222" s="25">
        <f t="shared" si="74"/>
        <v>-1.9134491988815214</v>
      </c>
      <c r="E222" s="25">
        <f t="shared" si="74"/>
        <v>0.97484871040326149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-0.99128024472272303</v>
      </c>
      <c r="I222" s="25">
        <f t="shared" si="74"/>
        <v>-2.9459045320166846</v>
      </c>
      <c r="K222" s="35"/>
      <c r="AMJ222"/>
    </row>
    <row r="223" spans="1:1024">
      <c r="A223" s="25">
        <v>2010</v>
      </c>
      <c r="B223" s="25">
        <f t="shared" ref="B223:C223" si="82">B184*B$165</f>
        <v>0.37903281348907686</v>
      </c>
      <c r="C223" s="25">
        <f t="shared" si="82"/>
        <v>-0.99037979409757115</v>
      </c>
      <c r="D223" s="25">
        <f t="shared" si="74"/>
        <v>-1.9134491988815214</v>
      </c>
      <c r="E223" s="25">
        <f t="shared" si="74"/>
        <v>0.97484871040326149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-0.57830801003507193</v>
      </c>
      <c r="I223" s="25">
        <f t="shared" si="74"/>
        <v>-0.13317832423221904</v>
      </c>
      <c r="K223" s="35"/>
      <c r="AMJ223"/>
    </row>
    <row r="224" spans="1:1024">
      <c r="A224" s="25">
        <v>2011</v>
      </c>
      <c r="B224" s="25">
        <f t="shared" ref="B224:C224" si="83">B185*B$165</f>
        <v>0.37903281348907686</v>
      </c>
      <c r="C224" s="25">
        <f t="shared" si="83"/>
        <v>-0.99037979409757115</v>
      </c>
      <c r="D224" s="25">
        <f t="shared" si="74"/>
        <v>-1.9134491988815214</v>
      </c>
      <c r="E224" s="25">
        <f t="shared" si="74"/>
        <v>0.97484871040326149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-0.1114698406108367</v>
      </c>
      <c r="I224" s="25">
        <f t="shared" si="74"/>
        <v>-0.13317832423221904</v>
      </c>
      <c r="K224" s="35"/>
      <c r="AMJ224"/>
    </row>
    <row r="225" spans="1:1024">
      <c r="A225" s="25">
        <v>2012</v>
      </c>
      <c r="B225" s="25">
        <f t="shared" ref="B225:C225" si="84">B186*B$165</f>
        <v>0.37903281348907686</v>
      </c>
      <c r="C225" s="25">
        <f t="shared" si="84"/>
        <v>5.9474608968021956</v>
      </c>
      <c r="D225" s="25">
        <f t="shared" ref="D225:I234" si="85">D186*D$165</f>
        <v>-1.9134491988815214</v>
      </c>
      <c r="E225" s="25">
        <f t="shared" si="85"/>
        <v>0.97484871040326149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-0.70040416295824903</v>
      </c>
      <c r="I225" s="25">
        <f t="shared" si="85"/>
        <v>-2.9459045320166846</v>
      </c>
      <c r="K225" s="35"/>
      <c r="AMJ225"/>
    </row>
    <row r="226" spans="1:1024">
      <c r="A226" s="25">
        <v>2013</v>
      </c>
      <c r="B226" s="25">
        <f t="shared" ref="B226:C226" si="86">B187*B$165</f>
        <v>0.37903281348907686</v>
      </c>
      <c r="C226" s="25">
        <f t="shared" si="86"/>
        <v>-0.23292566803414733</v>
      </c>
      <c r="D226" s="25">
        <f t="shared" si="85"/>
        <v>-1.9134491988815214</v>
      </c>
      <c r="E226" s="25">
        <f t="shared" si="85"/>
        <v>0.97484871040326149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-0.91746395239176415</v>
      </c>
      <c r="I226" s="25">
        <f t="shared" si="85"/>
        <v>-0.13317832423221904</v>
      </c>
      <c r="K226" s="35"/>
      <c r="AMJ226"/>
    </row>
    <row r="227" spans="1:1024">
      <c r="A227" s="25">
        <v>2014</v>
      </c>
      <c r="B227" s="25">
        <f t="shared" ref="B227:C227" si="87">B188*B$165</f>
        <v>0.37903281348907686</v>
      </c>
      <c r="C227" s="25">
        <f t="shared" si="87"/>
        <v>0.70016999450775175</v>
      </c>
      <c r="D227" s="25">
        <f t="shared" si="85"/>
        <v>-1.9134491988815214</v>
      </c>
      <c r="E227" s="25">
        <f t="shared" si="85"/>
        <v>0.97484871040326149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-0.94459643461768339</v>
      </c>
      <c r="I227" s="25">
        <f t="shared" si="85"/>
        <v>-2.9459045320166846</v>
      </c>
      <c r="K227" s="35"/>
      <c r="AMJ227"/>
    </row>
    <row r="228" spans="1:1024">
      <c r="A228" s="25">
        <v>2015</v>
      </c>
      <c r="B228" s="25">
        <f t="shared" ref="B228:C228" si="88">B189*B$165</f>
        <v>0.37903281348907686</v>
      </c>
      <c r="C228" s="25">
        <f t="shared" si="88"/>
        <v>0.10737980889289823</v>
      </c>
      <c r="D228" s="25">
        <f t="shared" si="85"/>
        <v>-1.9134491988815214</v>
      </c>
      <c r="E228" s="25">
        <f t="shared" si="85"/>
        <v>0.97484871040326149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-1.2376271640276957</v>
      </c>
      <c r="I228" s="25">
        <f t="shared" si="85"/>
        <v>-2.9459045320166846</v>
      </c>
      <c r="K228" s="35"/>
      <c r="AMJ228"/>
    </row>
    <row r="229" spans="1:1024">
      <c r="A229" s="25">
        <v>2016</v>
      </c>
      <c r="B229" s="25">
        <f t="shared" ref="B229:C229" si="89">B190*B$165</f>
        <v>0.37903281348907686</v>
      </c>
      <c r="C229" s="25">
        <f t="shared" si="89"/>
        <v>1.9559040653660681E-2</v>
      </c>
      <c r="D229" s="25">
        <f t="shared" si="85"/>
        <v>-1.9134491988815214</v>
      </c>
      <c r="E229" s="25">
        <f t="shared" si="85"/>
        <v>0.97484871040326149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-1.5217781831704007</v>
      </c>
      <c r="I229" s="25">
        <f t="shared" si="85"/>
        <v>-2.9459045320166846</v>
      </c>
      <c r="K229" s="35"/>
      <c r="AMJ229"/>
    </row>
    <row r="230" spans="1:1024">
      <c r="A230" s="25">
        <v>2017</v>
      </c>
      <c r="B230" s="25">
        <f t="shared" ref="B230:C230" si="90">B191*B$165</f>
        <v>0.37903281348907686</v>
      </c>
      <c r="C230" s="25">
        <f t="shared" si="90"/>
        <v>0.18422298110223109</v>
      </c>
      <c r="D230" s="25">
        <f t="shared" si="85"/>
        <v>-1.9134491988815214</v>
      </c>
      <c r="E230" s="25">
        <f t="shared" si="85"/>
        <v>0.97484871040326149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-1.1224321192642173</v>
      </c>
      <c r="I230" s="25">
        <f t="shared" si="85"/>
        <v>-2.9459045320166846</v>
      </c>
      <c r="K230" s="35"/>
      <c r="AMJ230"/>
    </row>
    <row r="231" spans="1:1024">
      <c r="A231" s="25">
        <v>2018</v>
      </c>
      <c r="B231" s="25">
        <f t="shared" ref="B231:C231" si="91">B192*B$165</f>
        <v>0.37903281348907686</v>
      </c>
      <c r="C231" s="25">
        <f t="shared" si="91"/>
        <v>0.55197244810403845</v>
      </c>
      <c r="D231" s="25">
        <f t="shared" si="85"/>
        <v>-1.9134491988815214</v>
      </c>
      <c r="E231" s="25">
        <f t="shared" si="85"/>
        <v>0.97484871040326149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-0.839942601464574</v>
      </c>
      <c r="I231" s="25">
        <f t="shared" si="85"/>
        <v>-2.9459045320166846</v>
      </c>
      <c r="K231" s="35"/>
      <c r="AMJ231"/>
    </row>
    <row r="232" spans="1:1024">
      <c r="A232" s="25">
        <v>2019</v>
      </c>
      <c r="B232" s="25">
        <f t="shared" ref="B232:C232" si="92">B193*B$165</f>
        <v>0.37903281348907686</v>
      </c>
      <c r="C232" s="25">
        <f t="shared" si="92"/>
        <v>-8.198372262295775E-2</v>
      </c>
      <c r="D232" s="25">
        <f t="shared" si="85"/>
        <v>-1.9134491988815214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-2.0113311157167684</v>
      </c>
      <c r="I232" s="25">
        <f t="shared" si="85"/>
        <v>-2.9459045320166846</v>
      </c>
      <c r="K232" s="35"/>
      <c r="AMJ232"/>
    </row>
    <row r="233" spans="1:1024">
      <c r="A233" s="25">
        <v>2020</v>
      </c>
      <c r="B233" s="25">
        <f t="shared" ref="B233:C233" si="93">B194*B$165</f>
        <v>0.37903281348907686</v>
      </c>
      <c r="C233" s="25">
        <f t="shared" si="93"/>
        <v>-6.8261727585576887E-2</v>
      </c>
      <c r="D233" s="25">
        <f t="shared" si="85"/>
        <v>-1.9134491988815214</v>
      </c>
      <c r="E233" s="25">
        <f t="shared" si="85"/>
        <v>0.97484871040326149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-1.5830574828567243</v>
      </c>
      <c r="I233" s="25">
        <f t="shared" si="85"/>
        <v>-2.9459045320166846</v>
      </c>
      <c r="K233" s="35"/>
      <c r="AMJ233"/>
    </row>
    <row r="234" spans="1:1024">
      <c r="A234" s="25">
        <v>2021</v>
      </c>
      <c r="B234" s="25">
        <f t="shared" ref="B234:C234" si="94">B195*B$165</f>
        <v>0.37903281348907686</v>
      </c>
      <c r="C234" s="25">
        <f t="shared" si="94"/>
        <v>0.44494088681246757</v>
      </c>
      <c r="D234" s="25">
        <f t="shared" si="85"/>
        <v>-1.9134491988815214</v>
      </c>
      <c r="E234" s="25">
        <f t="shared" si="85"/>
        <v>0.97484871040326149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-2.3080033160542013</v>
      </c>
      <c r="I234" s="25">
        <f t="shared" si="85"/>
        <v>-2.9459045320166846</v>
      </c>
      <c r="K234" s="35"/>
      <c r="AMJ234"/>
    </row>
    <row r="235" spans="1:1024">
      <c r="A235" s="25">
        <v>2022</v>
      </c>
      <c r="B235" s="25">
        <f t="shared" ref="B235:C235" si="95">B196*B$165</f>
        <v>0.37903281348907686</v>
      </c>
      <c r="C235" s="25">
        <f t="shared" si="95"/>
        <v>-0.25488086009395666</v>
      </c>
      <c r="D235" s="25">
        <f t="shared" ref="D235:I236" si="96">D196*D$165</f>
        <v>-1.9134491988815214</v>
      </c>
      <c r="E235" s="25">
        <f t="shared" si="96"/>
        <v>0.97484871040326149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-3.734939885288445</v>
      </c>
      <c r="I235" s="25">
        <f t="shared" si="96"/>
        <v>-2.9459045320166846</v>
      </c>
      <c r="K235" s="35"/>
      <c r="AMJ235"/>
    </row>
    <row r="236" spans="1:1024">
      <c r="A236" s="25">
        <v>2023</v>
      </c>
      <c r="B236" s="25">
        <f t="shared" ref="B236:C236" si="97">B197*B$165</f>
        <v>0.37903281348907686</v>
      </c>
      <c r="C236" s="25">
        <f t="shared" si="97"/>
        <v>-0.9794021980676666</v>
      </c>
      <c r="D236" s="25">
        <f t="shared" si="96"/>
        <v>-1.9134491988815214</v>
      </c>
      <c r="E236" s="25">
        <f t="shared" si="96"/>
        <v>0.97484871040326149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-3.4319503184283904</v>
      </c>
      <c r="I236" s="25">
        <f t="shared" si="96"/>
        <v>-2.9459045320166846</v>
      </c>
      <c r="K236" s="35"/>
      <c r="AMJ236"/>
    </row>
    <row r="237" spans="1:1024">
      <c r="AMJ237"/>
    </row>
    <row r="238" spans="1:1024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4">
      <c r="C239" s="37"/>
      <c r="AMJ239"/>
    </row>
    <row r="240" spans="1:1024" ht="20">
      <c r="A240" s="20" t="s">
        <v>87</v>
      </c>
      <c r="B240" s="34">
        <f>B244+C244+D244+E244+F244+G244+H244+I244</f>
        <v>32.339999999999996</v>
      </c>
      <c r="C240" s="37"/>
      <c r="AMJ240"/>
    </row>
    <row r="241" spans="1:1024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  <c r="AMJ241"/>
    </row>
    <row r="242" spans="1:1024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  <c r="AMJ242"/>
    </row>
    <row r="243" spans="1:1024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  <c r="AMJ243"/>
    </row>
    <row r="244" spans="1:1024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95</v>
      </c>
      <c r="AMJ244"/>
    </row>
    <row r="245" spans="1:1024">
      <c r="A245" s="25">
        <v>1992</v>
      </c>
      <c r="B245" s="25">
        <f>B205</f>
        <v>0.37903281348907686</v>
      </c>
      <c r="C245" s="25">
        <f t="shared" ref="C245" si="98">C205</f>
        <v>-0.79278306555928668</v>
      </c>
      <c r="D245" s="25">
        <f t="shared" ref="D245:I254" si="99">D205</f>
        <v>-1.9134491988815214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1.7862298639985148</v>
      </c>
      <c r="I245" s="25">
        <f t="shared" si="99"/>
        <v>-0.13317832423221904</v>
      </c>
      <c r="K245" s="2">
        <f t="shared" ref="K245:K276" si="100">SUM(B245:I245)/$B$240</f>
        <v>-4.1995682470869093E-2</v>
      </c>
      <c r="M245" s="37"/>
      <c r="AMJ245"/>
    </row>
    <row r="246" spans="1:1024">
      <c r="A246" s="25">
        <v>1993</v>
      </c>
      <c r="B246" s="25">
        <f t="shared" ref="B246:C246" si="101">B206</f>
        <v>0.37903281348907686</v>
      </c>
      <c r="C246" s="25">
        <f t="shared" si="101"/>
        <v>-0.79278306555928668</v>
      </c>
      <c r="D246" s="25">
        <f t="shared" si="99"/>
        <v>-1.9134491988815214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2.0211581473308118</v>
      </c>
      <c r="I246" s="25">
        <f t="shared" si="99"/>
        <v>-2.9459045320166846</v>
      </c>
      <c r="K246" s="2">
        <f t="shared" si="100"/>
        <v>-0.12170495657266775</v>
      </c>
      <c r="AMJ246"/>
    </row>
    <row r="247" spans="1:1024">
      <c r="A247" s="25">
        <v>1994</v>
      </c>
      <c r="B247" s="25">
        <f t="shared" ref="B247:C247" si="102">B207</f>
        <v>0.37903281348907686</v>
      </c>
      <c r="C247" s="25">
        <f t="shared" si="102"/>
        <v>-0.86962623776861958</v>
      </c>
      <c r="D247" s="25">
        <f t="shared" si="99"/>
        <v>-1.9134491988815214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1.2343500420156073</v>
      </c>
      <c r="I247" s="25">
        <f t="shared" si="99"/>
        <v>-0.13317832423221904</v>
      </c>
      <c r="K247" s="2">
        <f t="shared" si="100"/>
        <v>-6.1436715068031736E-2</v>
      </c>
      <c r="AMJ247"/>
    </row>
    <row r="248" spans="1:1024">
      <c r="A248" s="25">
        <v>1995</v>
      </c>
      <c r="B248" s="25">
        <f t="shared" ref="B248:C248" si="103">B208</f>
        <v>0.37903281348907686</v>
      </c>
      <c r="C248" s="25">
        <f t="shared" si="103"/>
        <v>-0.99037979409757115</v>
      </c>
      <c r="D248" s="25">
        <f t="shared" si="99"/>
        <v>-1.9134491988815214</v>
      </c>
      <c r="E248" s="25">
        <f t="shared" si="99"/>
        <v>0.97484871040326149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1.586123521397427</v>
      </c>
      <c r="I248" s="25">
        <f t="shared" si="99"/>
        <v>-0.13317832423221904</v>
      </c>
      <c r="K248" s="2">
        <f t="shared" si="100"/>
        <v>-5.4293241875302385E-2</v>
      </c>
      <c r="AMJ248"/>
    </row>
    <row r="249" spans="1:1024">
      <c r="A249" s="25">
        <v>1996</v>
      </c>
      <c r="B249" s="25">
        <f t="shared" ref="B249:C249" si="104">B209</f>
        <v>0.37903281348907686</v>
      </c>
      <c r="C249" s="25">
        <f t="shared" si="104"/>
        <v>-0.49638797275186003</v>
      </c>
      <c r="D249" s="25">
        <f t="shared" si="99"/>
        <v>-1.9134491988815214</v>
      </c>
      <c r="E249" s="25">
        <f t="shared" si="99"/>
        <v>0.97484871040326149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0.92754436035387167</v>
      </c>
      <c r="I249" s="25">
        <f t="shared" si="99"/>
        <v>-2.9459045320166846</v>
      </c>
      <c r="K249" s="2">
        <f t="shared" si="100"/>
        <v>-0.14635612213140348</v>
      </c>
      <c r="AMJ249"/>
    </row>
    <row r="250" spans="1:1024">
      <c r="A250" s="25">
        <v>1997</v>
      </c>
      <c r="B250" s="25">
        <f t="shared" ref="B250:C250" si="105">B210</f>
        <v>0.37903281348907686</v>
      </c>
      <c r="C250" s="25">
        <f t="shared" si="105"/>
        <v>-0.95744700600785726</v>
      </c>
      <c r="D250" s="25">
        <f t="shared" si="99"/>
        <v>-1.9134491988815214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1.2865850556079219</v>
      </c>
      <c r="I250" s="25">
        <f t="shared" si="99"/>
        <v>-2.9459045320166846</v>
      </c>
      <c r="K250" s="2">
        <f t="shared" si="100"/>
        <v>-0.14951067803746246</v>
      </c>
      <c r="AMJ250"/>
    </row>
    <row r="251" spans="1:1024">
      <c r="A251" s="25">
        <v>1998</v>
      </c>
      <c r="B251" s="25">
        <f t="shared" ref="B251:C251" si="106">B211</f>
        <v>0.37903281348907686</v>
      </c>
      <c r="C251" s="25">
        <f t="shared" si="106"/>
        <v>-0.90255902585833381</v>
      </c>
      <c r="D251" s="25">
        <f t="shared" si="99"/>
        <v>-1.9134491988815214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2.2968591174006301</v>
      </c>
      <c r="I251" s="25">
        <f t="shared" si="99"/>
        <v>-2.9459045320166846</v>
      </c>
      <c r="K251" s="2">
        <f t="shared" si="100"/>
        <v>-0.1165743131041838</v>
      </c>
      <c r="AMJ251"/>
    </row>
    <row r="252" spans="1:1024">
      <c r="A252" s="25">
        <v>1999</v>
      </c>
      <c r="B252" s="25">
        <f t="shared" ref="B252:C252" si="107">B212</f>
        <v>0.37903281348907686</v>
      </c>
      <c r="C252" s="25">
        <f t="shared" si="107"/>
        <v>-0.79278306555928668</v>
      </c>
      <c r="D252" s="25">
        <f t="shared" si="99"/>
        <v>-1.9134491988815214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1.571645720283823</v>
      </c>
      <c r="I252" s="25">
        <f t="shared" si="99"/>
        <v>-2.9459045320166846</v>
      </c>
      <c r="K252" s="2">
        <f t="shared" si="100"/>
        <v>-0.13560453687715102</v>
      </c>
      <c r="AMJ252"/>
    </row>
    <row r="253" spans="1:1024">
      <c r="A253" s="25">
        <v>2000</v>
      </c>
      <c r="B253" s="25">
        <f t="shared" ref="B253:C253" si="108">B213</f>
        <v>0.37903281348907686</v>
      </c>
      <c r="C253" s="25">
        <f t="shared" si="108"/>
        <v>-0.67202950923033511</v>
      </c>
      <c r="D253" s="25">
        <f t="shared" si="99"/>
        <v>-1.9134491988815214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1.899525380997372</v>
      </c>
      <c r="I253" s="25">
        <f t="shared" si="99"/>
        <v>-2.9459045320166846</v>
      </c>
      <c r="K253" s="2">
        <f t="shared" si="100"/>
        <v>-0.12173214302920729</v>
      </c>
      <c r="AMJ253"/>
    </row>
    <row r="254" spans="1:1024">
      <c r="A254" s="25">
        <v>2001</v>
      </c>
      <c r="B254" s="25">
        <f t="shared" ref="B254:C254" si="109">B214</f>
        <v>0.37903281348907686</v>
      </c>
      <c r="C254" s="25">
        <f t="shared" si="109"/>
        <v>-0.54029835687147876</v>
      </c>
      <c r="D254" s="25">
        <f t="shared" si="99"/>
        <v>-1.9134491988815214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1.5224637694674457</v>
      </c>
      <c r="I254" s="25">
        <f t="shared" si="99"/>
        <v>-0.13317832423221904</v>
      </c>
      <c r="K254" s="2">
        <f t="shared" si="100"/>
        <v>-4.2344519386245123E-2</v>
      </c>
      <c r="AMJ254"/>
    </row>
    <row r="255" spans="1:1024">
      <c r="A255" s="25">
        <v>2002</v>
      </c>
      <c r="B255" s="25">
        <f t="shared" ref="B255:C255" si="110">B215</f>
        <v>0.37903281348907686</v>
      </c>
      <c r="C255" s="25">
        <f t="shared" si="110"/>
        <v>-0.35367922436309895</v>
      </c>
      <c r="D255" s="25">
        <f t="shared" ref="D255:I264" si="111">D215</f>
        <v>-1.9134491988815214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1.7252391189996135</v>
      </c>
      <c r="I255" s="25">
        <f t="shared" si="111"/>
        <v>-0.13317832423221904</v>
      </c>
      <c r="K255" s="2">
        <f t="shared" si="100"/>
        <v>-3.0303873683074203E-2</v>
      </c>
      <c r="AMJ255"/>
    </row>
    <row r="256" spans="1:1024">
      <c r="A256" s="25">
        <v>2003</v>
      </c>
      <c r="B256" s="25">
        <f t="shared" ref="B256:C256" si="112">B216</f>
        <v>0.37903281348907686</v>
      </c>
      <c r="C256" s="25">
        <f t="shared" si="112"/>
        <v>-0.95744700600785726</v>
      </c>
      <c r="D256" s="25">
        <f t="shared" si="111"/>
        <v>-1.9134491988815214</v>
      </c>
      <c r="E256" s="25">
        <f t="shared" si="111"/>
        <v>0.97484871040326149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1.6547660851041135</v>
      </c>
      <c r="I256" s="25">
        <f t="shared" si="111"/>
        <v>-0.13317832423221904</v>
      </c>
      <c r="K256" s="2">
        <f t="shared" si="100"/>
        <v>-5.1152383749254127E-2</v>
      </c>
      <c r="AMJ256"/>
    </row>
    <row r="257" spans="1:1024">
      <c r="A257" s="25">
        <v>2004</v>
      </c>
      <c r="B257" s="25">
        <f t="shared" ref="B257:C257" si="113">B217</f>
        <v>0.37903281348907686</v>
      </c>
      <c r="C257" s="25">
        <f t="shared" si="113"/>
        <v>-0.62811912511071633</v>
      </c>
      <c r="D257" s="25">
        <f t="shared" si="111"/>
        <v>-1.9134491988815214</v>
      </c>
      <c r="E257" s="25">
        <f t="shared" si="111"/>
        <v>0.97484871040326149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1.5922900039542953</v>
      </c>
      <c r="I257" s="25">
        <f t="shared" si="111"/>
        <v>-2.9459045320166846</v>
      </c>
      <c r="K257" s="2">
        <f t="shared" si="100"/>
        <v>-0.129874536131355</v>
      </c>
      <c r="AMJ257"/>
    </row>
    <row r="258" spans="1:1024">
      <c r="A258" s="25">
        <v>2005</v>
      </c>
      <c r="B258" s="25">
        <f t="shared" ref="B258:C258" si="114">B218</f>
        <v>0.37903281348907686</v>
      </c>
      <c r="C258" s="25">
        <f t="shared" si="114"/>
        <v>-9.0216919645386279E-2</v>
      </c>
      <c r="D258" s="25">
        <f t="shared" si="111"/>
        <v>-1.9134491988815214</v>
      </c>
      <c r="E258" s="25">
        <f t="shared" si="111"/>
        <v>0.97484871040326149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1.1174716846549284</v>
      </c>
      <c r="I258" s="25">
        <f t="shared" si="111"/>
        <v>-2.9459045320166846</v>
      </c>
      <c r="K258" s="2">
        <f t="shared" si="100"/>
        <v>-0.12792389030062024</v>
      </c>
      <c r="AMJ258"/>
    </row>
    <row r="259" spans="1:1024">
      <c r="A259" s="25">
        <v>2006</v>
      </c>
      <c r="B259" s="25">
        <f t="shared" ref="B259:C259" si="115">B219</f>
        <v>0.37903281348907686</v>
      </c>
      <c r="C259" s="25">
        <f t="shared" si="115"/>
        <v>0.41475249773022971</v>
      </c>
      <c r="D259" s="25">
        <f t="shared" si="111"/>
        <v>-1.9134491988815214</v>
      </c>
      <c r="E259" s="25">
        <f t="shared" si="111"/>
        <v>0.97484871040326149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0.68581867487980064</v>
      </c>
      <c r="I259" s="25">
        <f t="shared" si="111"/>
        <v>-2.9459045320166846</v>
      </c>
      <c r="K259" s="2">
        <f t="shared" si="100"/>
        <v>-0.12565683997283764</v>
      </c>
      <c r="AMJ259"/>
    </row>
    <row r="260" spans="1:1024">
      <c r="A260" s="25">
        <v>2007</v>
      </c>
      <c r="B260" s="25">
        <f t="shared" ref="B260:C260" si="116">B220</f>
        <v>0.37903281348907686</v>
      </c>
      <c r="C260" s="25">
        <f t="shared" si="116"/>
        <v>-0.28781364818367078</v>
      </c>
      <c r="D260" s="25">
        <f t="shared" si="111"/>
        <v>-1.9134491988815214</v>
      </c>
      <c r="E260" s="25">
        <f t="shared" si="111"/>
        <v>0.97484871040326149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-0.3694593543929951</v>
      </c>
      <c r="I260" s="25">
        <f t="shared" si="111"/>
        <v>-2.9459045320166846</v>
      </c>
      <c r="K260" s="2">
        <f t="shared" si="100"/>
        <v>-0.1800119474306823</v>
      </c>
      <c r="AMJ260"/>
    </row>
    <row r="261" spans="1:1024">
      <c r="A261" s="25">
        <v>2008</v>
      </c>
      <c r="B261" s="25">
        <f t="shared" ref="B261:C261" si="117">B221</f>
        <v>0.37903281348907686</v>
      </c>
      <c r="C261" s="25">
        <f t="shared" si="117"/>
        <v>-0.39758960848271774</v>
      </c>
      <c r="D261" s="25">
        <f t="shared" si="111"/>
        <v>-1.9134491988815214</v>
      </c>
      <c r="E261" s="25">
        <f t="shared" si="111"/>
        <v>0.97484871040326149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-0.6278064462514642</v>
      </c>
      <c r="I261" s="25">
        <f t="shared" si="111"/>
        <v>-2.9459045320166846</v>
      </c>
      <c r="K261" s="2">
        <f t="shared" si="100"/>
        <v>-0.19139484947636926</v>
      </c>
      <c r="AMJ261"/>
    </row>
    <row r="262" spans="1:1024">
      <c r="A262" s="25">
        <v>2009</v>
      </c>
      <c r="B262" s="25">
        <f t="shared" ref="B262:C262" si="118">B222</f>
        <v>0.37903281348907686</v>
      </c>
      <c r="C262" s="25">
        <f t="shared" si="118"/>
        <v>-0.68300710526023978</v>
      </c>
      <c r="D262" s="25">
        <f t="shared" si="111"/>
        <v>-1.9134491988815214</v>
      </c>
      <c r="E262" s="25">
        <f t="shared" si="111"/>
        <v>0.97484871040326149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-0.99128024472272303</v>
      </c>
      <c r="I262" s="25">
        <f t="shared" si="111"/>
        <v>-2.9459045320166846</v>
      </c>
      <c r="K262" s="2">
        <f t="shared" si="100"/>
        <v>-0.21145951537769211</v>
      </c>
      <c r="AMJ262"/>
    </row>
    <row r="263" spans="1:1024">
      <c r="A263" s="25">
        <v>2010</v>
      </c>
      <c r="B263" s="25">
        <f t="shared" ref="B263:C263" si="119">B223</f>
        <v>0.37903281348907686</v>
      </c>
      <c r="C263" s="25">
        <f t="shared" si="119"/>
        <v>-0.99037979409757115</v>
      </c>
      <c r="D263" s="25">
        <f t="shared" si="111"/>
        <v>-1.9134491988815214</v>
      </c>
      <c r="E263" s="25">
        <f t="shared" si="111"/>
        <v>0.97484871040326149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-0.57830801003507193</v>
      </c>
      <c r="I263" s="25">
        <f t="shared" si="111"/>
        <v>-0.13317832423221904</v>
      </c>
      <c r="K263" s="2">
        <f t="shared" si="100"/>
        <v>-0.12122062379962209</v>
      </c>
      <c r="AMJ263"/>
    </row>
    <row r="264" spans="1:1024">
      <c r="A264" s="25">
        <v>2011</v>
      </c>
      <c r="B264" s="25">
        <f t="shared" ref="B264:C264" si="120">B224</f>
        <v>0.37903281348907686</v>
      </c>
      <c r="C264" s="25">
        <f t="shared" si="120"/>
        <v>-0.99037979409757115</v>
      </c>
      <c r="D264" s="25">
        <f t="shared" si="111"/>
        <v>-1.9134491988815214</v>
      </c>
      <c r="E264" s="25">
        <f t="shared" si="111"/>
        <v>0.97484871040326149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-0.1114698406108367</v>
      </c>
      <c r="I264" s="25">
        <f t="shared" si="111"/>
        <v>-0.13317832423221904</v>
      </c>
      <c r="K264" s="2">
        <f t="shared" si="100"/>
        <v>-0.10678530625403657</v>
      </c>
      <c r="AMJ264"/>
    </row>
    <row r="265" spans="1:1024">
      <c r="A265" s="25">
        <v>2012</v>
      </c>
      <c r="B265" s="25">
        <f t="shared" ref="B265:C265" si="121">B225</f>
        <v>0.37903281348907686</v>
      </c>
      <c r="C265" s="25">
        <f t="shared" si="121"/>
        <v>5.9474608968021956</v>
      </c>
      <c r="D265" s="25">
        <f t="shared" ref="D265:I274" si="122">D225</f>
        <v>-1.9134491988815214</v>
      </c>
      <c r="E265" s="25">
        <f t="shared" si="122"/>
        <v>0.97484871040326149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-0.70040416295824903</v>
      </c>
      <c r="I265" s="25">
        <f t="shared" si="122"/>
        <v>-2.9459045320166846</v>
      </c>
      <c r="K265" s="2">
        <f t="shared" si="100"/>
        <v>2.5585453467021333E-3</v>
      </c>
      <c r="AMJ265"/>
    </row>
    <row r="266" spans="1:1024">
      <c r="A266" s="25">
        <v>2013</v>
      </c>
      <c r="B266" s="25">
        <f t="shared" ref="B266:C266" si="123">B226</f>
        <v>0.37903281348907686</v>
      </c>
      <c r="C266" s="25">
        <f t="shared" si="123"/>
        <v>-0.23292566803414733</v>
      </c>
      <c r="D266" s="25">
        <f t="shared" si="122"/>
        <v>-1.9134491988815214</v>
      </c>
      <c r="E266" s="25">
        <f t="shared" si="122"/>
        <v>0.97484871040326149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-0.91746395239176415</v>
      </c>
      <c r="I266" s="25">
        <f t="shared" si="122"/>
        <v>-0.13317832423221904</v>
      </c>
      <c r="K266" s="2">
        <f t="shared" si="100"/>
        <v>-0.1082862334561857</v>
      </c>
      <c r="AMJ266"/>
    </row>
    <row r="267" spans="1:1024">
      <c r="A267" s="25">
        <v>2014</v>
      </c>
      <c r="B267" s="25">
        <f t="shared" ref="B267:C267" si="124">B227</f>
        <v>0.37903281348907686</v>
      </c>
      <c r="C267" s="25">
        <f t="shared" si="124"/>
        <v>0.70016999450775175</v>
      </c>
      <c r="D267" s="25">
        <f t="shared" si="122"/>
        <v>-1.9134491988815214</v>
      </c>
      <c r="E267" s="25">
        <f t="shared" si="122"/>
        <v>0.97484871040326149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-0.94459643461768339</v>
      </c>
      <c r="I267" s="25">
        <f t="shared" si="122"/>
        <v>-2.9459045320166846</v>
      </c>
      <c r="K267" s="2">
        <f t="shared" si="100"/>
        <v>-0.1672461291725891</v>
      </c>
      <c r="AMJ267"/>
    </row>
    <row r="268" spans="1:1024">
      <c r="A268" s="25">
        <v>2015</v>
      </c>
      <c r="B268" s="25">
        <f t="shared" ref="B268:C268" si="125">B228</f>
        <v>0.37903281348907686</v>
      </c>
      <c r="C268" s="25">
        <f t="shared" si="125"/>
        <v>0.10737980889289823</v>
      </c>
      <c r="D268" s="25">
        <f t="shared" si="122"/>
        <v>-1.9134491988815214</v>
      </c>
      <c r="E268" s="25">
        <f t="shared" si="122"/>
        <v>0.97484871040326149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-1.2376271640276957</v>
      </c>
      <c r="I268" s="25">
        <f t="shared" si="122"/>
        <v>-2.9459045320166846</v>
      </c>
      <c r="K268" s="2">
        <f t="shared" si="100"/>
        <v>-0.19463700471448356</v>
      </c>
      <c r="AMJ268"/>
    </row>
    <row r="269" spans="1:1024">
      <c r="A269" s="25">
        <v>2016</v>
      </c>
      <c r="B269" s="25">
        <f t="shared" ref="B269:C269" si="126">B229</f>
        <v>0.37903281348907686</v>
      </c>
      <c r="C269" s="25">
        <f t="shared" si="126"/>
        <v>1.9559040653660681E-2</v>
      </c>
      <c r="D269" s="25">
        <f t="shared" si="122"/>
        <v>-1.9134491988815214</v>
      </c>
      <c r="E269" s="25">
        <f t="shared" si="122"/>
        <v>0.97484871040326149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-1.5217781831704007</v>
      </c>
      <c r="I269" s="25">
        <f t="shared" si="122"/>
        <v>-2.9459045320166846</v>
      </c>
      <c r="K269" s="2">
        <f t="shared" si="100"/>
        <v>-0.20613891527051145</v>
      </c>
      <c r="AMJ269"/>
    </row>
    <row r="270" spans="1:1024">
      <c r="A270" s="25">
        <v>2017</v>
      </c>
      <c r="B270" s="25">
        <f t="shared" ref="B270:C270" si="127">B230</f>
        <v>0.37903281348907686</v>
      </c>
      <c r="C270" s="25">
        <f t="shared" si="127"/>
        <v>0.18422298110223109</v>
      </c>
      <c r="D270" s="25">
        <f t="shared" si="122"/>
        <v>-1.9134491988815214</v>
      </c>
      <c r="E270" s="25">
        <f t="shared" si="122"/>
        <v>0.97484871040326149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-1.1224321192642173</v>
      </c>
      <c r="I270" s="25">
        <f t="shared" si="122"/>
        <v>-2.9459045320166846</v>
      </c>
      <c r="K270" s="2">
        <f t="shared" si="100"/>
        <v>-0.18869890276727233</v>
      </c>
      <c r="AMJ270"/>
    </row>
    <row r="271" spans="1:1024">
      <c r="A271" s="25">
        <v>2018</v>
      </c>
      <c r="B271" s="25">
        <f t="shared" ref="B271:C271" si="128">B231</f>
        <v>0.37903281348907686</v>
      </c>
      <c r="C271" s="25">
        <f t="shared" si="128"/>
        <v>0.55197244810403845</v>
      </c>
      <c r="D271" s="25">
        <f t="shared" si="122"/>
        <v>-1.9134491988815214</v>
      </c>
      <c r="E271" s="25">
        <f t="shared" si="122"/>
        <v>0.97484871040326149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-0.839942601464574</v>
      </c>
      <c r="I271" s="25">
        <f t="shared" si="122"/>
        <v>-2.9459045320166846</v>
      </c>
      <c r="K271" s="2">
        <f t="shared" si="100"/>
        <v>-0.1685925643380376</v>
      </c>
      <c r="AMJ271"/>
    </row>
    <row r="272" spans="1:1024">
      <c r="A272" s="25">
        <v>2019</v>
      </c>
      <c r="B272" s="25">
        <f t="shared" ref="B272:C272" si="129">B232</f>
        <v>0.37903281348907686</v>
      </c>
      <c r="C272" s="25">
        <f t="shared" si="129"/>
        <v>-8.198372262295775E-2</v>
      </c>
      <c r="D272" s="25">
        <f t="shared" si="122"/>
        <v>-1.9134491988815214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-2.0113311157167684</v>
      </c>
      <c r="I272" s="25">
        <f t="shared" si="122"/>
        <v>-2.9459045320166846</v>
      </c>
      <c r="K272" s="2">
        <f t="shared" si="100"/>
        <v>-0.22441645688532241</v>
      </c>
      <c r="AMJ272"/>
    </row>
    <row r="273" spans="1:1024">
      <c r="A273" s="25">
        <v>2020</v>
      </c>
      <c r="B273" s="25">
        <f t="shared" ref="B273:C273" si="130">B233</f>
        <v>0.37903281348907686</v>
      </c>
      <c r="C273" s="25">
        <f t="shared" si="130"/>
        <v>-6.8261727585576887E-2</v>
      </c>
      <c r="D273" s="25">
        <f t="shared" si="122"/>
        <v>-1.9134491988815214</v>
      </c>
      <c r="E273" s="25">
        <f t="shared" si="122"/>
        <v>0.97484871040326149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-1.5830574828567243</v>
      </c>
      <c r="I273" s="25">
        <f t="shared" si="122"/>
        <v>-2.9459045320166846</v>
      </c>
      <c r="K273" s="2">
        <f t="shared" si="100"/>
        <v>-0.21074930698125854</v>
      </c>
      <c r="AMJ273"/>
    </row>
    <row r="274" spans="1:1024">
      <c r="A274" s="25">
        <v>2021</v>
      </c>
      <c r="B274" s="25">
        <f t="shared" ref="B274:C274" si="131">B234</f>
        <v>0.37903281348907686</v>
      </c>
      <c r="C274" s="25">
        <f t="shared" si="131"/>
        <v>0.44494088681246757</v>
      </c>
      <c r="D274" s="25">
        <f t="shared" si="122"/>
        <v>-1.9134491988815214</v>
      </c>
      <c r="E274" s="25">
        <f t="shared" si="122"/>
        <v>0.97484871040326149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-2.3080033160542013</v>
      </c>
      <c r="I274" s="25">
        <f t="shared" si="122"/>
        <v>-2.9459045320166846</v>
      </c>
      <c r="K274" s="2">
        <f t="shared" si="100"/>
        <v>-0.21729671634425893</v>
      </c>
      <c r="AMJ274"/>
    </row>
    <row r="275" spans="1:1024">
      <c r="A275" s="25">
        <v>2022</v>
      </c>
      <c r="B275" s="25">
        <f t="shared" ref="B275:C275" si="132">B235</f>
        <v>0.37903281348907686</v>
      </c>
      <c r="C275" s="25">
        <f t="shared" si="132"/>
        <v>-0.25488086009395666</v>
      </c>
      <c r="D275" s="25">
        <f t="shared" ref="D275:I276" si="133">D235</f>
        <v>-1.9134491988815214</v>
      </c>
      <c r="E275" s="25">
        <f t="shared" si="133"/>
        <v>0.97484871040326149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-3.734939885288445</v>
      </c>
      <c r="I275" s="25">
        <f t="shared" si="133"/>
        <v>-2.9459045320166846</v>
      </c>
      <c r="K275" s="2">
        <f t="shared" si="100"/>
        <v>-0.28305918746796543</v>
      </c>
      <c r="AMJ275"/>
    </row>
    <row r="276" spans="1:1024">
      <c r="A276" s="25">
        <v>2023</v>
      </c>
      <c r="B276" s="25">
        <f t="shared" ref="B276:C276" si="134">B236</f>
        <v>0.37903281348907686</v>
      </c>
      <c r="C276" s="25">
        <f t="shared" si="134"/>
        <v>-0.9794021980676666</v>
      </c>
      <c r="D276" s="25">
        <f t="shared" si="133"/>
        <v>-1.9134491988815214</v>
      </c>
      <c r="E276" s="25">
        <f t="shared" si="133"/>
        <v>0.97484871040326149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-3.4319503184283904</v>
      </c>
      <c r="I276" s="25">
        <f t="shared" si="133"/>
        <v>-2.9459045320166846</v>
      </c>
      <c r="K276" s="35">
        <f t="shared" si="100"/>
        <v>-0.29609356505342171</v>
      </c>
      <c r="AMJ276"/>
    </row>
    <row r="277" spans="1:1024">
      <c r="AMJ277"/>
    </row>
    <row r="278" spans="1:1024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79" spans="1:1024">
      <c r="AMJ279"/>
    </row>
    <row r="280" spans="1:1024" ht="37.75" customHeight="1">
      <c r="B280" s="36" t="s">
        <v>69</v>
      </c>
      <c r="C280" s="40" t="str">
        <f t="shared" ref="C280:C312" si="135">K244</f>
        <v>UKR-CHN BRI</v>
      </c>
      <c r="D280" s="36" t="s">
        <v>89</v>
      </c>
      <c r="AMJ280"/>
    </row>
    <row r="281" spans="1:1024">
      <c r="B281" s="25">
        <v>1992</v>
      </c>
      <c r="C281" s="25">
        <f t="shared" si="135"/>
        <v>-4.1995682470869093E-2</v>
      </c>
      <c r="D281" s="25" cm="1">
        <f t="array" ref="D281:D312">TREND(C281:C312,B281:B312)</f>
        <v>-6.0292855481064223E-2</v>
      </c>
      <c r="AMJ281"/>
    </row>
    <row r="282" spans="1:1024">
      <c r="B282" s="25">
        <v>1993</v>
      </c>
      <c r="C282" s="25">
        <f t="shared" si="135"/>
        <v>-0.12170495657266775</v>
      </c>
      <c r="D282" s="25">
        <v>-6.5536044465819288E-2</v>
      </c>
      <c r="AMJ282"/>
    </row>
    <row r="283" spans="1:1024">
      <c r="B283" s="25">
        <v>1994</v>
      </c>
      <c r="C283" s="25">
        <f t="shared" si="135"/>
        <v>-6.1436715068031736E-2</v>
      </c>
      <c r="D283" s="25">
        <v>-7.0779233450574353E-2</v>
      </c>
      <c r="AMJ283"/>
    </row>
    <row r="284" spans="1:1024">
      <c r="B284" s="25">
        <v>1995</v>
      </c>
      <c r="C284" s="25">
        <f t="shared" si="135"/>
        <v>-5.4293241875302385E-2</v>
      </c>
      <c r="D284" s="25">
        <v>-7.6022422435331194E-2</v>
      </c>
      <c r="AMJ284"/>
    </row>
    <row r="285" spans="1:1024">
      <c r="B285" s="25">
        <v>1996</v>
      </c>
      <c r="C285" s="25">
        <f t="shared" si="135"/>
        <v>-0.14635612213140348</v>
      </c>
      <c r="D285" s="25">
        <v>-8.1265611420086259E-2</v>
      </c>
      <c r="AMJ285"/>
    </row>
    <row r="286" spans="1:1024">
      <c r="B286" s="25">
        <v>1997</v>
      </c>
      <c r="C286" s="25">
        <f t="shared" si="135"/>
        <v>-0.14951067803746246</v>
      </c>
      <c r="D286" s="25">
        <v>-8.6508800404841324E-2</v>
      </c>
      <c r="AMJ286"/>
    </row>
    <row r="287" spans="1:1024">
      <c r="B287" s="25">
        <v>1998</v>
      </c>
      <c r="C287" s="25">
        <f t="shared" si="135"/>
        <v>-0.1165743131041838</v>
      </c>
      <c r="D287" s="25">
        <v>-9.1751989389596389E-2</v>
      </c>
      <c r="AMJ287"/>
    </row>
    <row r="288" spans="1:1024">
      <c r="B288" s="25">
        <v>1999</v>
      </c>
      <c r="C288" s="25">
        <f t="shared" si="135"/>
        <v>-0.13560453687715102</v>
      </c>
      <c r="D288" s="25">
        <v>-9.6995178374351454E-2</v>
      </c>
      <c r="AMJ288"/>
    </row>
    <row r="289" spans="2:1024">
      <c r="B289" s="25">
        <v>2000</v>
      </c>
      <c r="C289" s="25">
        <f t="shared" si="135"/>
        <v>-0.12173214302920729</v>
      </c>
      <c r="D289" s="25">
        <v>-0.10223836735910652</v>
      </c>
      <c r="AMJ289"/>
    </row>
    <row r="290" spans="2:1024">
      <c r="B290" s="25">
        <v>2001</v>
      </c>
      <c r="C290" s="25">
        <f t="shared" si="135"/>
        <v>-4.2344519386245123E-2</v>
      </c>
      <c r="D290" s="25">
        <v>-0.10748155634386158</v>
      </c>
      <c r="AMJ290"/>
    </row>
    <row r="291" spans="2:1024">
      <c r="B291" s="25">
        <v>2002</v>
      </c>
      <c r="C291" s="25">
        <f t="shared" si="135"/>
        <v>-3.0303873683074203E-2</v>
      </c>
      <c r="D291" s="25">
        <v>-0.11272474532861665</v>
      </c>
      <c r="AMJ291"/>
    </row>
    <row r="292" spans="2:1024">
      <c r="B292" s="25">
        <v>2003</v>
      </c>
      <c r="C292" s="25">
        <f t="shared" si="135"/>
        <v>-5.1152383749254127E-2</v>
      </c>
      <c r="D292" s="25">
        <v>-0.11796793431337171</v>
      </c>
      <c r="AMJ292"/>
    </row>
    <row r="293" spans="2:1024">
      <c r="B293" s="25">
        <v>2004</v>
      </c>
      <c r="C293" s="25">
        <f t="shared" si="135"/>
        <v>-0.129874536131355</v>
      </c>
      <c r="D293" s="25">
        <v>-0.12321112329812678</v>
      </c>
      <c r="AMJ293"/>
    </row>
    <row r="294" spans="2:1024">
      <c r="B294" s="25">
        <v>2005</v>
      </c>
      <c r="C294" s="25">
        <f t="shared" si="135"/>
        <v>-0.12792389030062024</v>
      </c>
      <c r="D294" s="25">
        <v>-0.12845431228288184</v>
      </c>
      <c r="AMJ294"/>
    </row>
    <row r="295" spans="2:1024">
      <c r="B295" s="25">
        <v>2006</v>
      </c>
      <c r="C295" s="25">
        <f t="shared" si="135"/>
        <v>-0.12565683997283764</v>
      </c>
      <c r="D295" s="25">
        <v>-0.13369750126763691</v>
      </c>
      <c r="AMJ295"/>
    </row>
    <row r="296" spans="2:1024">
      <c r="B296" s="25">
        <v>2007</v>
      </c>
      <c r="C296" s="25">
        <f t="shared" si="135"/>
        <v>-0.1800119474306823</v>
      </c>
      <c r="D296" s="25">
        <v>-0.13894069025239197</v>
      </c>
      <c r="AMJ296"/>
    </row>
    <row r="297" spans="2:1024">
      <c r="B297" s="25">
        <v>2008</v>
      </c>
      <c r="C297" s="25">
        <f t="shared" si="135"/>
        <v>-0.19139484947636926</v>
      </c>
      <c r="D297" s="25">
        <v>-0.14418387923714704</v>
      </c>
      <c r="AMJ297"/>
    </row>
    <row r="298" spans="2:1024">
      <c r="B298" s="25">
        <v>2009</v>
      </c>
      <c r="C298" s="25">
        <f t="shared" si="135"/>
        <v>-0.21145951537769211</v>
      </c>
      <c r="D298" s="25">
        <v>-0.1494270682219021</v>
      </c>
      <c r="AMJ298"/>
    </row>
    <row r="299" spans="2:1024">
      <c r="B299" s="25">
        <v>2010</v>
      </c>
      <c r="C299" s="25">
        <f t="shared" si="135"/>
        <v>-0.12122062379962209</v>
      </c>
      <c r="D299" s="25">
        <v>-0.15467025720665717</v>
      </c>
      <c r="AMJ299"/>
    </row>
    <row r="300" spans="2:1024">
      <c r="B300" s="25">
        <v>2011</v>
      </c>
      <c r="C300" s="25">
        <f t="shared" si="135"/>
        <v>-0.10678530625403657</v>
      </c>
      <c r="D300" s="25">
        <v>-0.15991344619141223</v>
      </c>
      <c r="AMJ300"/>
    </row>
    <row r="301" spans="2:1024">
      <c r="B301" s="25">
        <v>2012</v>
      </c>
      <c r="C301" s="25">
        <f t="shared" si="135"/>
        <v>2.5585453467021333E-3</v>
      </c>
      <c r="D301" s="25">
        <v>-0.1651566351761673</v>
      </c>
      <c r="AMJ301"/>
    </row>
    <row r="302" spans="2:1024">
      <c r="B302" s="25">
        <v>2013</v>
      </c>
      <c r="C302" s="25">
        <f t="shared" si="135"/>
        <v>-0.1082862334561857</v>
      </c>
      <c r="D302" s="25">
        <v>-0.17039982416092236</v>
      </c>
      <c r="AMJ302"/>
    </row>
    <row r="303" spans="2:1024">
      <c r="B303" s="25">
        <v>2014</v>
      </c>
      <c r="C303" s="25">
        <f t="shared" si="135"/>
        <v>-0.1672461291725891</v>
      </c>
      <c r="D303" s="25">
        <v>-0.17564301314567743</v>
      </c>
      <c r="AMJ303"/>
    </row>
    <row r="304" spans="2:1024">
      <c r="B304" s="25">
        <v>2015</v>
      </c>
      <c r="C304" s="25">
        <f t="shared" si="135"/>
        <v>-0.19463700471448356</v>
      </c>
      <c r="D304" s="25">
        <v>-0.18088620213043249</v>
      </c>
      <c r="AMJ304"/>
    </row>
    <row r="305" spans="2:1024">
      <c r="B305" s="25">
        <v>2016</v>
      </c>
      <c r="C305" s="25">
        <f t="shared" si="135"/>
        <v>-0.20613891527051145</v>
      </c>
      <c r="D305" s="25">
        <v>-0.18612939111518756</v>
      </c>
      <c r="AMJ305"/>
    </row>
    <row r="306" spans="2:1024">
      <c r="B306" s="25">
        <v>2017</v>
      </c>
      <c r="C306" s="25">
        <f t="shared" si="135"/>
        <v>-0.18869890276727233</v>
      </c>
      <c r="D306" s="25">
        <v>-0.1913725800999444</v>
      </c>
      <c r="AMJ306"/>
    </row>
    <row r="307" spans="2:1024">
      <c r="B307" s="25">
        <v>2018</v>
      </c>
      <c r="C307" s="25">
        <f t="shared" si="135"/>
        <v>-0.1685925643380376</v>
      </c>
      <c r="D307" s="25">
        <v>-0.19661576908469947</v>
      </c>
      <c r="AMJ307"/>
    </row>
    <row r="308" spans="2:1024">
      <c r="B308" s="25">
        <v>2019</v>
      </c>
      <c r="C308" s="25">
        <f t="shared" si="135"/>
        <v>-0.22441645688532241</v>
      </c>
      <c r="D308" s="25">
        <v>-0.20185895806945453</v>
      </c>
      <c r="AMJ308"/>
    </row>
    <row r="309" spans="2:1024">
      <c r="B309" s="25">
        <v>2020</v>
      </c>
      <c r="C309" s="25">
        <f t="shared" si="135"/>
        <v>-0.21074930698125854</v>
      </c>
      <c r="D309" s="25">
        <v>-0.2071021470542096</v>
      </c>
      <c r="AMJ309"/>
    </row>
    <row r="310" spans="2:1024">
      <c r="B310" s="25">
        <v>2021</v>
      </c>
      <c r="C310" s="25">
        <f t="shared" si="135"/>
        <v>-0.21729671634425893</v>
      </c>
      <c r="D310" s="25">
        <v>-0.21234533603896466</v>
      </c>
      <c r="AMJ310"/>
    </row>
    <row r="311" spans="2:1024">
      <c r="B311" s="25">
        <v>2022</v>
      </c>
      <c r="C311" s="25">
        <f t="shared" si="135"/>
        <v>-0.28305918746796543</v>
      </c>
      <c r="D311" s="25">
        <v>-0.21758852502371973</v>
      </c>
      <c r="AMJ311"/>
    </row>
    <row r="312" spans="2:1024">
      <c r="B312" s="25">
        <v>2023</v>
      </c>
      <c r="C312" s="25">
        <f t="shared" si="135"/>
        <v>-0.29609356505342171</v>
      </c>
      <c r="D312" s="25">
        <v>-0.22283171400847479</v>
      </c>
      <c r="AMJ312"/>
    </row>
    <row r="313" spans="2:1024">
      <c r="AMJ313"/>
    </row>
    <row r="314" spans="2:1024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6CE1-A21B-494D-9D79-1C0D93C307EF}">
  <dimension ref="A1:AMJ314"/>
  <sheetViews>
    <sheetView zoomScale="85" zoomScaleNormal="85" workbookViewId="0">
      <selection sqref="A1:N1"/>
    </sheetView>
  </sheetViews>
  <sheetFormatPr baseColWidth="10" defaultColWidth="8.83203125" defaultRowHeight="14"/>
  <cols>
    <col min="1" max="1024" width="11.83203125" style="2" customWidth="1"/>
  </cols>
  <sheetData>
    <row r="1" spans="1:16" ht="51" customHeight="1">
      <c r="A1" s="72" t="s">
        <v>57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6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6" s="6" customFormat="1" ht="1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</row>
    <row r="4" spans="1:16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6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6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6">
      <c r="A7" s="13">
        <v>1992</v>
      </c>
      <c r="B7" s="13">
        <v>0</v>
      </c>
      <c r="C7" s="13">
        <f>D7+E7-F7</f>
        <v>0</v>
      </c>
      <c r="D7" s="68"/>
      <c r="E7" s="68"/>
      <c r="F7" s="69">
        <v>0</v>
      </c>
      <c r="G7" s="43">
        <v>0</v>
      </c>
      <c r="H7" s="13">
        <v>0</v>
      </c>
      <c r="I7" s="13">
        <v>0</v>
      </c>
      <c r="J7" s="13">
        <v>0</v>
      </c>
      <c r="K7" s="14">
        <v>0.93382352899999999</v>
      </c>
      <c r="L7" s="13">
        <f t="shared" ref="L7:L38" si="0">M7+N7</f>
        <v>0</v>
      </c>
      <c r="M7" s="15"/>
      <c r="N7" s="15"/>
    </row>
    <row r="8" spans="1:16">
      <c r="A8" s="13">
        <v>1993</v>
      </c>
      <c r="B8" s="13">
        <v>0</v>
      </c>
      <c r="C8" s="13">
        <f t="shared" ref="C8:C39" si="1">D8+E8-F8</f>
        <v>0</v>
      </c>
      <c r="D8" s="68"/>
      <c r="E8" s="68"/>
      <c r="F8" s="69">
        <v>0</v>
      </c>
      <c r="G8" s="43">
        <v>0</v>
      </c>
      <c r="H8" s="13">
        <v>0</v>
      </c>
      <c r="I8" s="13">
        <v>0</v>
      </c>
      <c r="J8" s="13">
        <v>0</v>
      </c>
      <c r="K8" s="14">
        <v>0.90677966099999996</v>
      </c>
      <c r="L8" s="13">
        <f t="shared" si="0"/>
        <v>0</v>
      </c>
      <c r="M8" s="15"/>
      <c r="N8" s="15"/>
    </row>
    <row r="9" spans="1:16">
      <c r="A9" s="13">
        <v>1994</v>
      </c>
      <c r="B9" s="13">
        <v>0</v>
      </c>
      <c r="C9" s="13">
        <f t="shared" si="1"/>
        <v>0</v>
      </c>
      <c r="D9" s="68"/>
      <c r="E9" s="68"/>
      <c r="F9" s="69">
        <v>0</v>
      </c>
      <c r="G9" s="43">
        <v>0</v>
      </c>
      <c r="H9" s="13">
        <v>0</v>
      </c>
      <c r="I9" s="13">
        <v>0</v>
      </c>
      <c r="J9" s="13">
        <v>0</v>
      </c>
      <c r="K9" s="14">
        <v>0.93181818199999999</v>
      </c>
      <c r="L9" s="13">
        <f t="shared" si="0"/>
        <v>0</v>
      </c>
      <c r="M9" s="15"/>
      <c r="N9" s="15"/>
    </row>
    <row r="10" spans="1:16">
      <c r="A10" s="13">
        <v>1995</v>
      </c>
      <c r="B10" s="13">
        <v>0</v>
      </c>
      <c r="C10" s="13">
        <f t="shared" si="1"/>
        <v>0</v>
      </c>
      <c r="D10" s="68"/>
      <c r="E10" s="68"/>
      <c r="F10" s="69">
        <v>0</v>
      </c>
      <c r="G10" s="43">
        <v>0</v>
      </c>
      <c r="H10" s="13">
        <v>0</v>
      </c>
      <c r="I10" s="13">
        <v>0</v>
      </c>
      <c r="J10" s="13">
        <v>0</v>
      </c>
      <c r="K10" s="14">
        <v>0.93055555599999995</v>
      </c>
      <c r="L10" s="13">
        <f t="shared" si="0"/>
        <v>0</v>
      </c>
      <c r="M10" s="15"/>
      <c r="N10" s="15"/>
    </row>
    <row r="11" spans="1:16">
      <c r="A11" s="13">
        <v>1996</v>
      </c>
      <c r="B11" s="13">
        <v>0</v>
      </c>
      <c r="C11" s="13">
        <f t="shared" si="1"/>
        <v>0</v>
      </c>
      <c r="D11" s="68"/>
      <c r="E11" s="68"/>
      <c r="F11" s="69">
        <v>0</v>
      </c>
      <c r="G11" s="43">
        <v>0</v>
      </c>
      <c r="H11" s="13">
        <v>0</v>
      </c>
      <c r="I11" s="13">
        <v>0</v>
      </c>
      <c r="J11" s="13">
        <v>0</v>
      </c>
      <c r="K11" s="14">
        <v>0.96</v>
      </c>
      <c r="L11" s="13">
        <f t="shared" si="0"/>
        <v>0</v>
      </c>
      <c r="M11" s="15"/>
      <c r="N11" s="15"/>
    </row>
    <row r="12" spans="1:16">
      <c r="A12" s="13">
        <v>1997</v>
      </c>
      <c r="B12" s="13">
        <v>0</v>
      </c>
      <c r="C12" s="13">
        <f t="shared" si="1"/>
        <v>-2.25</v>
      </c>
      <c r="D12" s="68"/>
      <c r="E12" s="68"/>
      <c r="F12" s="69">
        <v>2.25</v>
      </c>
      <c r="G12" s="43">
        <v>0</v>
      </c>
      <c r="H12" s="13">
        <v>0</v>
      </c>
      <c r="I12" s="13">
        <v>0</v>
      </c>
      <c r="J12" s="13">
        <v>0</v>
      </c>
      <c r="K12" s="14">
        <v>0.96478873200000004</v>
      </c>
      <c r="L12" s="13">
        <f t="shared" si="0"/>
        <v>0</v>
      </c>
      <c r="M12" s="15"/>
      <c r="N12" s="15"/>
    </row>
    <row r="13" spans="1:16">
      <c r="A13" s="13">
        <v>1998</v>
      </c>
      <c r="B13" s="13">
        <v>0</v>
      </c>
      <c r="C13" s="13">
        <f t="shared" si="1"/>
        <v>0</v>
      </c>
      <c r="D13" s="68"/>
      <c r="E13" s="68"/>
      <c r="F13" s="69">
        <v>0</v>
      </c>
      <c r="G13" s="43">
        <v>0</v>
      </c>
      <c r="H13" s="13">
        <v>0</v>
      </c>
      <c r="I13" s="13">
        <v>0</v>
      </c>
      <c r="J13" s="13">
        <v>0</v>
      </c>
      <c r="K13" s="14">
        <v>0.88333333300000005</v>
      </c>
      <c r="L13" s="13">
        <f t="shared" si="0"/>
        <v>0</v>
      </c>
      <c r="M13" s="15"/>
      <c r="N13" s="15"/>
      <c r="P13"/>
    </row>
    <row r="14" spans="1:16">
      <c r="A14" s="13">
        <v>1999</v>
      </c>
      <c r="B14" s="13">
        <v>0</v>
      </c>
      <c r="C14" s="13">
        <f t="shared" si="1"/>
        <v>0</v>
      </c>
      <c r="D14" s="68"/>
      <c r="E14" s="68"/>
      <c r="F14" s="69">
        <v>0</v>
      </c>
      <c r="G14" s="43">
        <v>0</v>
      </c>
      <c r="H14" s="13">
        <v>0</v>
      </c>
      <c r="I14" s="13">
        <v>0</v>
      </c>
      <c r="J14" s="13">
        <v>0</v>
      </c>
      <c r="K14" s="14">
        <v>0.869565217</v>
      </c>
      <c r="L14" s="13">
        <f t="shared" si="0"/>
        <v>0</v>
      </c>
      <c r="M14" s="15"/>
      <c r="N14" s="15"/>
      <c r="P14"/>
    </row>
    <row r="15" spans="1:16">
      <c r="A15" s="13">
        <v>2000</v>
      </c>
      <c r="B15" s="13">
        <v>0</v>
      </c>
      <c r="C15" s="13">
        <f t="shared" si="1"/>
        <v>0</v>
      </c>
      <c r="D15" s="68"/>
      <c r="E15" s="68"/>
      <c r="F15" s="69">
        <v>0</v>
      </c>
      <c r="G15" s="43">
        <v>0</v>
      </c>
      <c r="H15" s="13">
        <v>0</v>
      </c>
      <c r="I15" s="13">
        <v>0</v>
      </c>
      <c r="J15" s="13">
        <v>0</v>
      </c>
      <c r="K15" s="14">
        <v>0.93181818199999999</v>
      </c>
      <c r="L15" s="13">
        <f t="shared" si="0"/>
        <v>0</v>
      </c>
      <c r="M15" s="15"/>
      <c r="N15" s="15"/>
      <c r="P15"/>
    </row>
    <row r="16" spans="1:16">
      <c r="A16" s="13">
        <v>2001</v>
      </c>
      <c r="B16" s="13">
        <v>0</v>
      </c>
      <c r="C16" s="13">
        <f t="shared" si="1"/>
        <v>0</v>
      </c>
      <c r="D16" s="68"/>
      <c r="E16" s="68"/>
      <c r="F16" s="69">
        <v>0</v>
      </c>
      <c r="G16" s="43">
        <v>0</v>
      </c>
      <c r="H16" s="13">
        <v>0</v>
      </c>
      <c r="I16" s="13">
        <v>0</v>
      </c>
      <c r="J16" s="13">
        <v>0</v>
      </c>
      <c r="K16" s="14">
        <v>0.93283582099999995</v>
      </c>
      <c r="L16" s="13">
        <f t="shared" si="0"/>
        <v>1</v>
      </c>
      <c r="M16" s="15">
        <v>1</v>
      </c>
      <c r="N16" s="15"/>
      <c r="P16"/>
    </row>
    <row r="17" spans="1:16">
      <c r="A17" s="13">
        <v>2002</v>
      </c>
      <c r="B17" s="13">
        <v>0</v>
      </c>
      <c r="C17" s="13">
        <f t="shared" si="1"/>
        <v>0</v>
      </c>
      <c r="D17" s="68"/>
      <c r="E17" s="68"/>
      <c r="F17" s="69">
        <v>0</v>
      </c>
      <c r="G17" s="43">
        <v>0</v>
      </c>
      <c r="H17" s="13">
        <v>0</v>
      </c>
      <c r="I17" s="13">
        <v>0</v>
      </c>
      <c r="J17" s="13">
        <v>0</v>
      </c>
      <c r="K17" s="14">
        <v>0.95205479500000001</v>
      </c>
      <c r="L17" s="13">
        <f t="shared" si="0"/>
        <v>1</v>
      </c>
      <c r="M17" s="15"/>
      <c r="N17" s="15">
        <v>1</v>
      </c>
      <c r="P17"/>
    </row>
    <row r="18" spans="1:16">
      <c r="A18" s="13">
        <v>2003</v>
      </c>
      <c r="B18" s="13">
        <v>0</v>
      </c>
      <c r="C18" s="13">
        <f t="shared" si="1"/>
        <v>0</v>
      </c>
      <c r="D18" s="68"/>
      <c r="E18" s="68"/>
      <c r="F18" s="69">
        <v>0</v>
      </c>
      <c r="G18" s="43">
        <v>0</v>
      </c>
      <c r="H18" s="13">
        <v>0</v>
      </c>
      <c r="I18" s="13">
        <v>0</v>
      </c>
      <c r="J18" s="13">
        <v>0</v>
      </c>
      <c r="K18" s="14">
        <v>0.94078947400000001</v>
      </c>
      <c r="L18" s="13">
        <f t="shared" si="0"/>
        <v>0</v>
      </c>
      <c r="M18" s="15"/>
      <c r="N18" s="15"/>
      <c r="P18"/>
    </row>
    <row r="19" spans="1:16">
      <c r="A19" s="13">
        <v>2004</v>
      </c>
      <c r="B19" s="13">
        <v>0</v>
      </c>
      <c r="C19" s="13">
        <f t="shared" si="1"/>
        <v>0</v>
      </c>
      <c r="D19" s="68"/>
      <c r="E19" s="68"/>
      <c r="F19" s="69">
        <v>0</v>
      </c>
      <c r="G19" s="43">
        <v>0</v>
      </c>
      <c r="H19" s="13">
        <v>0</v>
      </c>
      <c r="I19" s="13">
        <v>0</v>
      </c>
      <c r="J19" s="13">
        <v>0</v>
      </c>
      <c r="K19" s="14">
        <v>0.96527777800000003</v>
      </c>
      <c r="L19" s="13">
        <f t="shared" si="0"/>
        <v>0</v>
      </c>
      <c r="M19" s="15"/>
      <c r="N19" s="15"/>
      <c r="P19"/>
    </row>
    <row r="20" spans="1:16">
      <c r="A20" s="13">
        <v>2005</v>
      </c>
      <c r="B20" s="13">
        <v>0</v>
      </c>
      <c r="C20" s="13">
        <f t="shared" si="1"/>
        <v>0</v>
      </c>
      <c r="D20" s="68"/>
      <c r="E20" s="68"/>
      <c r="F20" s="69">
        <v>0</v>
      </c>
      <c r="G20" s="43">
        <v>0</v>
      </c>
      <c r="H20" s="13">
        <v>0</v>
      </c>
      <c r="I20" s="13">
        <v>0</v>
      </c>
      <c r="J20" s="13">
        <v>0</v>
      </c>
      <c r="K20" s="14">
        <v>0.93150684900000003</v>
      </c>
      <c r="L20" s="13">
        <f t="shared" si="0"/>
        <v>1</v>
      </c>
      <c r="M20" s="15">
        <v>1</v>
      </c>
      <c r="N20" s="15"/>
      <c r="P20"/>
    </row>
    <row r="21" spans="1:16">
      <c r="A21" s="13">
        <v>2006</v>
      </c>
      <c r="B21" s="13">
        <v>0</v>
      </c>
      <c r="C21" s="13">
        <f t="shared" si="1"/>
        <v>0</v>
      </c>
      <c r="D21" s="68"/>
      <c r="E21" s="68"/>
      <c r="F21" s="69">
        <v>0</v>
      </c>
      <c r="G21" s="43">
        <v>0</v>
      </c>
      <c r="H21" s="13">
        <v>0</v>
      </c>
      <c r="I21" s="13">
        <v>0</v>
      </c>
      <c r="J21" s="13">
        <v>0</v>
      </c>
      <c r="K21" s="14">
        <v>0.94210526299999997</v>
      </c>
      <c r="L21" s="13">
        <f t="shared" si="0"/>
        <v>2</v>
      </c>
      <c r="M21" s="15">
        <v>1</v>
      </c>
      <c r="N21" s="15">
        <v>1</v>
      </c>
    </row>
    <row r="22" spans="1:16">
      <c r="A22" s="13">
        <v>2007</v>
      </c>
      <c r="B22" s="13">
        <v>0</v>
      </c>
      <c r="C22" s="13">
        <f t="shared" si="1"/>
        <v>0</v>
      </c>
      <c r="D22" s="68"/>
      <c r="E22" s="68"/>
      <c r="F22" s="69">
        <v>0</v>
      </c>
      <c r="G22" s="43">
        <v>0</v>
      </c>
      <c r="H22" s="13">
        <v>0</v>
      </c>
      <c r="I22" s="13">
        <v>0</v>
      </c>
      <c r="J22" s="13">
        <v>0</v>
      </c>
      <c r="K22" s="14">
        <v>0.928571429</v>
      </c>
      <c r="L22" s="13">
        <f t="shared" si="0"/>
        <v>0</v>
      </c>
      <c r="M22" s="15"/>
      <c r="N22" s="15"/>
    </row>
    <row r="23" spans="1:16">
      <c r="A23" s="13">
        <v>2008</v>
      </c>
      <c r="B23" s="13">
        <v>0</v>
      </c>
      <c r="C23" s="13">
        <f t="shared" si="1"/>
        <v>0</v>
      </c>
      <c r="D23" s="68"/>
      <c r="E23" s="68"/>
      <c r="F23" s="69">
        <v>0</v>
      </c>
      <c r="G23" s="43">
        <v>0</v>
      </c>
      <c r="H23" s="13">
        <v>0</v>
      </c>
      <c r="I23" s="13">
        <v>0</v>
      </c>
      <c r="J23" s="13">
        <v>0</v>
      </c>
      <c r="K23" s="14">
        <v>0.93939393900000001</v>
      </c>
      <c r="L23" s="13">
        <f t="shared" si="0"/>
        <v>1</v>
      </c>
      <c r="M23" s="15">
        <v>1</v>
      </c>
      <c r="N23" s="15"/>
    </row>
    <row r="24" spans="1:16">
      <c r="A24" s="13">
        <v>2009</v>
      </c>
      <c r="B24" s="13">
        <v>0</v>
      </c>
      <c r="C24" s="13">
        <f t="shared" si="1"/>
        <v>0</v>
      </c>
      <c r="D24" s="68"/>
      <c r="E24" s="68"/>
      <c r="F24" s="69">
        <v>0</v>
      </c>
      <c r="G24" s="43">
        <v>0</v>
      </c>
      <c r="H24" s="13">
        <v>0</v>
      </c>
      <c r="I24" s="13">
        <v>0</v>
      </c>
      <c r="J24" s="13">
        <v>0</v>
      </c>
      <c r="K24" s="14">
        <v>0.94117647100000001</v>
      </c>
      <c r="L24" s="13">
        <f t="shared" si="0"/>
        <v>0</v>
      </c>
      <c r="M24" s="15"/>
      <c r="N24" s="15"/>
    </row>
    <row r="25" spans="1:16">
      <c r="A25" s="13">
        <v>2010</v>
      </c>
      <c r="B25" s="13">
        <v>0</v>
      </c>
      <c r="C25" s="13">
        <f t="shared" si="1"/>
        <v>190</v>
      </c>
      <c r="D25" s="68"/>
      <c r="E25" s="68">
        <v>190</v>
      </c>
      <c r="F25" s="69">
        <v>0</v>
      </c>
      <c r="G25" s="43">
        <v>0</v>
      </c>
      <c r="H25" s="13">
        <v>0</v>
      </c>
      <c r="I25" s="13">
        <v>0</v>
      </c>
      <c r="J25" s="13">
        <v>0</v>
      </c>
      <c r="K25" s="14">
        <v>0.93382352899999999</v>
      </c>
      <c r="L25" s="13">
        <f t="shared" si="0"/>
        <v>0</v>
      </c>
      <c r="M25" s="15"/>
      <c r="N25" s="15"/>
    </row>
    <row r="26" spans="1:16">
      <c r="A26" s="13">
        <v>2011</v>
      </c>
      <c r="B26" s="13">
        <v>0</v>
      </c>
      <c r="C26" s="13">
        <f t="shared" si="1"/>
        <v>0</v>
      </c>
      <c r="D26" s="68"/>
      <c r="E26" s="68"/>
      <c r="F26" s="69">
        <v>0</v>
      </c>
      <c r="G26" s="43">
        <v>0</v>
      </c>
      <c r="H26" s="13">
        <v>0</v>
      </c>
      <c r="I26" s="13">
        <v>0</v>
      </c>
      <c r="J26" s="13">
        <v>0</v>
      </c>
      <c r="K26" s="14">
        <v>0.92708333300000001</v>
      </c>
      <c r="L26" s="13">
        <f t="shared" si="0"/>
        <v>0</v>
      </c>
      <c r="M26" s="15"/>
      <c r="N26" s="15"/>
    </row>
    <row r="27" spans="1:16">
      <c r="A27" s="13">
        <v>2012</v>
      </c>
      <c r="B27" s="13">
        <v>0</v>
      </c>
      <c r="C27" s="13">
        <f t="shared" si="1"/>
        <v>0</v>
      </c>
      <c r="D27" s="68"/>
      <c r="E27" s="68"/>
      <c r="F27" s="69">
        <v>0</v>
      </c>
      <c r="G27" s="43">
        <v>0</v>
      </c>
      <c r="H27" s="13">
        <v>0</v>
      </c>
      <c r="I27" s="13">
        <v>0</v>
      </c>
      <c r="J27" s="13">
        <v>0</v>
      </c>
      <c r="K27" s="14">
        <v>0.88888888899999996</v>
      </c>
      <c r="L27" s="13">
        <f t="shared" si="0"/>
        <v>0</v>
      </c>
      <c r="M27" s="15"/>
      <c r="N27" s="15"/>
    </row>
    <row r="28" spans="1:16">
      <c r="A28" s="13">
        <v>2013</v>
      </c>
      <c r="B28" s="13">
        <v>0</v>
      </c>
      <c r="C28" s="13">
        <f t="shared" si="1"/>
        <v>0</v>
      </c>
      <c r="D28" s="68"/>
      <c r="E28" s="68"/>
      <c r="F28" s="69">
        <v>0</v>
      </c>
      <c r="G28" s="43">
        <v>0</v>
      </c>
      <c r="H28" s="13">
        <v>0</v>
      </c>
      <c r="I28" s="13">
        <v>0</v>
      </c>
      <c r="J28" s="13">
        <v>0</v>
      </c>
      <c r="K28" s="14">
        <v>0.92741935499999995</v>
      </c>
      <c r="L28" s="13">
        <f t="shared" si="0"/>
        <v>1</v>
      </c>
      <c r="M28" s="15">
        <v>1</v>
      </c>
      <c r="N28" s="15"/>
    </row>
    <row r="29" spans="1:16">
      <c r="A29" s="13">
        <v>2014</v>
      </c>
      <c r="B29" s="13">
        <v>0</v>
      </c>
      <c r="C29" s="13">
        <f t="shared" si="1"/>
        <v>69</v>
      </c>
      <c r="D29" s="68"/>
      <c r="E29" s="68">
        <v>69</v>
      </c>
      <c r="F29" s="69">
        <v>0</v>
      </c>
      <c r="G29" s="43">
        <v>0</v>
      </c>
      <c r="H29" s="13">
        <v>0</v>
      </c>
      <c r="I29" s="13">
        <v>0</v>
      </c>
      <c r="J29" s="13">
        <v>0</v>
      </c>
      <c r="K29" s="14">
        <v>0.928571429</v>
      </c>
      <c r="L29" s="13">
        <f t="shared" si="0"/>
        <v>0</v>
      </c>
      <c r="M29" s="15"/>
      <c r="N29" s="15"/>
    </row>
    <row r="30" spans="1:16">
      <c r="A30" s="13">
        <v>2015</v>
      </c>
      <c r="B30" s="13">
        <v>0</v>
      </c>
      <c r="C30" s="13">
        <f t="shared" si="1"/>
        <v>28</v>
      </c>
      <c r="D30" s="68"/>
      <c r="E30" s="68">
        <v>28</v>
      </c>
      <c r="F30" s="69">
        <v>0</v>
      </c>
      <c r="G30" s="43">
        <v>0</v>
      </c>
      <c r="H30" s="13">
        <v>0</v>
      </c>
      <c r="I30" s="13">
        <v>0</v>
      </c>
      <c r="J30" s="13">
        <v>0</v>
      </c>
      <c r="K30" s="14">
        <v>0.88</v>
      </c>
      <c r="L30" s="13">
        <f t="shared" si="0"/>
        <v>0</v>
      </c>
      <c r="M30" s="15"/>
      <c r="N30" s="15"/>
    </row>
    <row r="31" spans="1:16">
      <c r="A31" s="13">
        <v>2016</v>
      </c>
      <c r="B31" s="13">
        <v>0</v>
      </c>
      <c r="C31" s="13">
        <f t="shared" si="1"/>
        <v>37</v>
      </c>
      <c r="D31" s="68"/>
      <c r="E31" s="68">
        <v>37</v>
      </c>
      <c r="F31" s="69">
        <v>0</v>
      </c>
      <c r="G31" s="43">
        <v>0</v>
      </c>
      <c r="H31" s="13">
        <v>0</v>
      </c>
      <c r="I31" s="13">
        <v>0</v>
      </c>
      <c r="J31" s="13">
        <v>0</v>
      </c>
      <c r="K31" s="14">
        <v>0.86538461499999997</v>
      </c>
      <c r="L31" s="13">
        <f t="shared" si="0"/>
        <v>1</v>
      </c>
      <c r="M31" s="15">
        <v>1</v>
      </c>
      <c r="N31" s="15"/>
    </row>
    <row r="32" spans="1:16">
      <c r="A32" s="13">
        <v>2017</v>
      </c>
      <c r="B32" s="13">
        <v>0</v>
      </c>
      <c r="C32" s="13">
        <f t="shared" si="1"/>
        <v>0</v>
      </c>
      <c r="D32" s="68"/>
      <c r="E32" s="68"/>
      <c r="F32" s="69">
        <v>0</v>
      </c>
      <c r="G32" s="43">
        <v>0</v>
      </c>
      <c r="H32" s="13">
        <v>0</v>
      </c>
      <c r="I32" s="13">
        <v>0</v>
      </c>
      <c r="J32" s="13">
        <v>0</v>
      </c>
      <c r="K32" s="14">
        <v>0.88764044900000005</v>
      </c>
      <c r="L32" s="13">
        <f t="shared" si="0"/>
        <v>0</v>
      </c>
      <c r="M32" s="15"/>
      <c r="N32" s="15"/>
    </row>
    <row r="33" spans="1:1024">
      <c r="A33" s="13">
        <v>2018</v>
      </c>
      <c r="B33" s="13">
        <v>0</v>
      </c>
      <c r="C33" s="13">
        <f t="shared" si="1"/>
        <v>0</v>
      </c>
      <c r="D33" s="68"/>
      <c r="E33" s="68"/>
      <c r="F33" s="69">
        <v>0</v>
      </c>
      <c r="G33" s="43">
        <v>0</v>
      </c>
      <c r="H33" s="13">
        <v>0</v>
      </c>
      <c r="I33" s="13">
        <v>0</v>
      </c>
      <c r="J33" s="13">
        <v>0</v>
      </c>
      <c r="K33" s="14">
        <v>0.84615384599999999</v>
      </c>
      <c r="L33" s="13">
        <f t="shared" si="0"/>
        <v>2</v>
      </c>
      <c r="M33" s="15">
        <v>2</v>
      </c>
      <c r="N33" s="15"/>
    </row>
    <row r="34" spans="1:1024">
      <c r="A34" s="13">
        <v>2019</v>
      </c>
      <c r="B34" s="13">
        <v>0</v>
      </c>
      <c r="C34" s="13">
        <f t="shared" si="1"/>
        <v>0</v>
      </c>
      <c r="D34" s="68"/>
      <c r="E34" s="68"/>
      <c r="F34" s="69">
        <v>0</v>
      </c>
      <c r="G34" s="43">
        <v>0</v>
      </c>
      <c r="H34" s="13">
        <v>0</v>
      </c>
      <c r="I34" s="13">
        <v>0</v>
      </c>
      <c r="J34" s="13">
        <v>0</v>
      </c>
      <c r="K34" s="14">
        <v>0.87096774200000004</v>
      </c>
      <c r="L34" s="13">
        <f t="shared" si="0"/>
        <v>0</v>
      </c>
      <c r="M34" s="15"/>
      <c r="N34" s="15"/>
    </row>
    <row r="35" spans="1:1024">
      <c r="A35" s="13">
        <v>2020</v>
      </c>
      <c r="B35" s="13">
        <v>0</v>
      </c>
      <c r="C35" s="13">
        <f t="shared" si="1"/>
        <v>50</v>
      </c>
      <c r="D35" s="68"/>
      <c r="E35" s="68">
        <v>50</v>
      </c>
      <c r="F35" s="69">
        <v>0</v>
      </c>
      <c r="G35" s="43">
        <v>0</v>
      </c>
      <c r="H35" s="13">
        <v>0</v>
      </c>
      <c r="I35" s="13">
        <v>0</v>
      </c>
      <c r="J35" s="13">
        <v>0</v>
      </c>
      <c r="K35" s="14">
        <v>0.86082474200000003</v>
      </c>
      <c r="L35" s="13">
        <f t="shared" si="0"/>
        <v>0</v>
      </c>
      <c r="M35" s="15"/>
      <c r="N35" s="15"/>
    </row>
    <row r="36" spans="1:1024">
      <c r="A36" s="13">
        <v>2021</v>
      </c>
      <c r="B36" s="13">
        <v>0</v>
      </c>
      <c r="C36" s="13">
        <f t="shared" si="1"/>
        <v>119</v>
      </c>
      <c r="D36" s="68"/>
      <c r="E36" s="68">
        <v>119</v>
      </c>
      <c r="F36" s="69">
        <v>0</v>
      </c>
      <c r="G36" s="43">
        <v>0</v>
      </c>
      <c r="H36" s="13">
        <v>0</v>
      </c>
      <c r="I36" s="13">
        <v>0</v>
      </c>
      <c r="J36" s="13">
        <v>0</v>
      </c>
      <c r="K36" s="14">
        <v>0.84523809500000002</v>
      </c>
      <c r="L36" s="13">
        <f t="shared" si="0"/>
        <v>0</v>
      </c>
      <c r="M36" s="15"/>
      <c r="N36" s="15"/>
    </row>
    <row r="37" spans="1:1024">
      <c r="A37" s="13">
        <v>2022</v>
      </c>
      <c r="B37" s="13">
        <v>0</v>
      </c>
      <c r="C37" s="13">
        <f t="shared" si="1"/>
        <v>37</v>
      </c>
      <c r="D37" s="68"/>
      <c r="E37" s="68">
        <v>37</v>
      </c>
      <c r="F37" s="69">
        <v>0</v>
      </c>
      <c r="G37" s="43">
        <v>0</v>
      </c>
      <c r="H37" s="13">
        <v>0</v>
      </c>
      <c r="I37" s="13">
        <v>0</v>
      </c>
      <c r="J37" s="13">
        <v>0</v>
      </c>
      <c r="K37" s="14">
        <v>0.81818181800000001</v>
      </c>
      <c r="L37" s="13">
        <f t="shared" si="0"/>
        <v>0</v>
      </c>
      <c r="M37" s="15"/>
      <c r="N37" s="15"/>
    </row>
    <row r="38" spans="1:1024">
      <c r="A38" s="13">
        <v>2023</v>
      </c>
      <c r="B38" s="13">
        <v>0</v>
      </c>
      <c r="C38" s="13">
        <f t="shared" si="1"/>
        <v>25</v>
      </c>
      <c r="D38" s="68"/>
      <c r="E38" s="68">
        <v>25</v>
      </c>
      <c r="F38" s="69">
        <v>0</v>
      </c>
      <c r="G38" s="43">
        <v>0</v>
      </c>
      <c r="H38" s="13">
        <v>0</v>
      </c>
      <c r="I38" s="13">
        <v>0</v>
      </c>
      <c r="J38" s="13">
        <v>0</v>
      </c>
      <c r="K38" s="14">
        <v>0.78767123299999997</v>
      </c>
      <c r="L38" s="13">
        <f t="shared" si="0"/>
        <v>0</v>
      </c>
      <c r="M38" s="15"/>
      <c r="N38" s="15"/>
    </row>
    <row r="39" spans="1:1024">
      <c r="A39" s="13">
        <v>2024</v>
      </c>
      <c r="B39" s="16"/>
      <c r="C39" s="13">
        <f t="shared" si="1"/>
        <v>3</v>
      </c>
      <c r="D39" s="68"/>
      <c r="E39" s="68">
        <v>3</v>
      </c>
      <c r="F39" s="17"/>
      <c r="G39" s="43">
        <v>0</v>
      </c>
      <c r="H39" s="17"/>
      <c r="I39" s="13">
        <v>0</v>
      </c>
      <c r="J39" s="13">
        <v>0</v>
      </c>
      <c r="K39" s="16"/>
      <c r="L39" s="16"/>
      <c r="M39" s="18"/>
      <c r="N39" s="18"/>
    </row>
    <row r="40" spans="1:1024">
      <c r="A40" s="13">
        <v>2025</v>
      </c>
      <c r="B40" s="16"/>
      <c r="C40" s="17"/>
      <c r="D40" s="17"/>
      <c r="E40" s="17"/>
      <c r="F40" s="17"/>
      <c r="G40" s="43">
        <v>0</v>
      </c>
      <c r="H40" s="17"/>
      <c r="I40" s="13">
        <v>0</v>
      </c>
      <c r="J40" s="13">
        <v>0</v>
      </c>
      <c r="K40" s="16"/>
      <c r="L40" s="16"/>
      <c r="M40" s="18"/>
      <c r="N40" s="18"/>
    </row>
    <row r="45" spans="1:1024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4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  <c r="AMJ46"/>
    </row>
    <row r="47" spans="1:1024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  <c r="AMJ47"/>
    </row>
    <row r="48" spans="1:1024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  <c r="AMJ48"/>
    </row>
    <row r="49" spans="1:1024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  <c r="AMJ49"/>
    </row>
    <row r="50" spans="1:1024">
      <c r="A50" s="13">
        <v>1992</v>
      </c>
      <c r="B50" s="13">
        <f>B7</f>
        <v>0</v>
      </c>
      <c r="C50" s="13">
        <f>C7</f>
        <v>0</v>
      </c>
      <c r="D50" s="13">
        <f t="shared" ref="D50:D81" si="2">G7</f>
        <v>0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0.93382352899999999</v>
      </c>
      <c r="I50" s="13">
        <f t="shared" ref="I50:I81" si="7">L7</f>
        <v>0</v>
      </c>
      <c r="AMJ50"/>
    </row>
    <row r="51" spans="1:1024">
      <c r="A51" s="13">
        <v>1993</v>
      </c>
      <c r="B51" s="13">
        <f t="shared" ref="B51:C66" si="8">B8</f>
        <v>0</v>
      </c>
      <c r="C51" s="13">
        <f t="shared" si="8"/>
        <v>0</v>
      </c>
      <c r="D51" s="13">
        <f t="shared" si="2"/>
        <v>0</v>
      </c>
      <c r="E51" s="13">
        <f t="shared" si="3"/>
        <v>0</v>
      </c>
      <c r="F51" s="13">
        <f t="shared" si="4"/>
        <v>0</v>
      </c>
      <c r="G51" s="13">
        <f t="shared" si="5"/>
        <v>0</v>
      </c>
      <c r="H51" s="13">
        <f t="shared" si="6"/>
        <v>0.90677966099999996</v>
      </c>
      <c r="I51" s="13">
        <f t="shared" si="7"/>
        <v>0</v>
      </c>
      <c r="AMJ51"/>
    </row>
    <row r="52" spans="1:1024">
      <c r="A52" s="13">
        <v>1994</v>
      </c>
      <c r="B52" s="13">
        <f t="shared" si="8"/>
        <v>0</v>
      </c>
      <c r="C52" s="13">
        <f t="shared" si="8"/>
        <v>0</v>
      </c>
      <c r="D52" s="13">
        <f t="shared" si="2"/>
        <v>0</v>
      </c>
      <c r="E52" s="13">
        <f t="shared" si="3"/>
        <v>0</v>
      </c>
      <c r="F52" s="13">
        <f t="shared" si="4"/>
        <v>0</v>
      </c>
      <c r="G52" s="13">
        <f t="shared" si="5"/>
        <v>0</v>
      </c>
      <c r="H52" s="13">
        <f t="shared" si="6"/>
        <v>0.93181818199999999</v>
      </c>
      <c r="I52" s="13">
        <f t="shared" si="7"/>
        <v>0</v>
      </c>
      <c r="AMJ52"/>
    </row>
    <row r="53" spans="1:1024">
      <c r="A53" s="13">
        <v>1995</v>
      </c>
      <c r="B53" s="13">
        <f t="shared" si="8"/>
        <v>0</v>
      </c>
      <c r="C53" s="13">
        <f t="shared" si="8"/>
        <v>0</v>
      </c>
      <c r="D53" s="13">
        <f t="shared" si="2"/>
        <v>0</v>
      </c>
      <c r="E53" s="13">
        <f t="shared" si="3"/>
        <v>0</v>
      </c>
      <c r="F53" s="13">
        <f t="shared" si="4"/>
        <v>0</v>
      </c>
      <c r="G53" s="13">
        <f t="shared" si="5"/>
        <v>0</v>
      </c>
      <c r="H53" s="13">
        <f t="shared" si="6"/>
        <v>0.93055555599999995</v>
      </c>
      <c r="I53" s="13">
        <f t="shared" si="7"/>
        <v>0</v>
      </c>
      <c r="AMJ53"/>
    </row>
    <row r="54" spans="1:1024">
      <c r="A54" s="13">
        <v>1996</v>
      </c>
      <c r="B54" s="13">
        <f t="shared" si="8"/>
        <v>0</v>
      </c>
      <c r="C54" s="13">
        <f t="shared" si="8"/>
        <v>0</v>
      </c>
      <c r="D54" s="13">
        <f t="shared" si="2"/>
        <v>0</v>
      </c>
      <c r="E54" s="13">
        <f t="shared" si="3"/>
        <v>0</v>
      </c>
      <c r="F54" s="13">
        <f t="shared" si="4"/>
        <v>0</v>
      </c>
      <c r="G54" s="13">
        <f t="shared" si="5"/>
        <v>0</v>
      </c>
      <c r="H54" s="13">
        <f t="shared" si="6"/>
        <v>0.96</v>
      </c>
      <c r="I54" s="13">
        <f t="shared" si="7"/>
        <v>0</v>
      </c>
      <c r="AMJ54"/>
    </row>
    <row r="55" spans="1:1024">
      <c r="A55" s="13">
        <v>1997</v>
      </c>
      <c r="B55" s="13">
        <f t="shared" si="8"/>
        <v>0</v>
      </c>
      <c r="C55" s="13">
        <f t="shared" si="8"/>
        <v>-2.25</v>
      </c>
      <c r="D55" s="13">
        <f t="shared" si="2"/>
        <v>0</v>
      </c>
      <c r="E55" s="13">
        <f t="shared" si="3"/>
        <v>0</v>
      </c>
      <c r="F55" s="13">
        <f t="shared" si="4"/>
        <v>0</v>
      </c>
      <c r="G55" s="13">
        <f t="shared" si="5"/>
        <v>0</v>
      </c>
      <c r="H55" s="13">
        <f t="shared" si="6"/>
        <v>0.96478873200000004</v>
      </c>
      <c r="I55" s="13">
        <f t="shared" si="7"/>
        <v>0</v>
      </c>
      <c r="AMJ55"/>
    </row>
    <row r="56" spans="1:1024">
      <c r="A56" s="13">
        <v>1998</v>
      </c>
      <c r="B56" s="13">
        <f t="shared" si="8"/>
        <v>0</v>
      </c>
      <c r="C56" s="13">
        <f t="shared" si="8"/>
        <v>0</v>
      </c>
      <c r="D56" s="13">
        <f t="shared" si="2"/>
        <v>0</v>
      </c>
      <c r="E56" s="13">
        <f t="shared" si="3"/>
        <v>0</v>
      </c>
      <c r="F56" s="13">
        <f t="shared" si="4"/>
        <v>0</v>
      </c>
      <c r="G56" s="13">
        <f t="shared" si="5"/>
        <v>0</v>
      </c>
      <c r="H56" s="13">
        <f t="shared" si="6"/>
        <v>0.88333333300000005</v>
      </c>
      <c r="I56" s="13">
        <f t="shared" si="7"/>
        <v>0</v>
      </c>
      <c r="AMJ56"/>
    </row>
    <row r="57" spans="1:1024">
      <c r="A57" s="13">
        <v>1999</v>
      </c>
      <c r="B57" s="13">
        <f t="shared" si="8"/>
        <v>0</v>
      </c>
      <c r="C57" s="13">
        <f t="shared" si="8"/>
        <v>0</v>
      </c>
      <c r="D57" s="13">
        <f t="shared" si="2"/>
        <v>0</v>
      </c>
      <c r="E57" s="13">
        <f t="shared" si="3"/>
        <v>0</v>
      </c>
      <c r="F57" s="13">
        <f t="shared" si="4"/>
        <v>0</v>
      </c>
      <c r="G57" s="13">
        <f t="shared" si="5"/>
        <v>0</v>
      </c>
      <c r="H57" s="13">
        <f t="shared" si="6"/>
        <v>0.869565217</v>
      </c>
      <c r="I57" s="13">
        <f t="shared" si="7"/>
        <v>0</v>
      </c>
      <c r="AMJ57"/>
    </row>
    <row r="58" spans="1:1024">
      <c r="A58" s="13">
        <v>2000</v>
      </c>
      <c r="B58" s="13">
        <f t="shared" si="8"/>
        <v>0</v>
      </c>
      <c r="C58" s="13">
        <f t="shared" si="8"/>
        <v>0</v>
      </c>
      <c r="D58" s="13">
        <f t="shared" si="2"/>
        <v>0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0.93181818199999999</v>
      </c>
      <c r="I58" s="13">
        <f t="shared" si="7"/>
        <v>0</v>
      </c>
      <c r="AMJ58"/>
    </row>
    <row r="59" spans="1:1024">
      <c r="A59" s="13">
        <v>2001</v>
      </c>
      <c r="B59" s="13">
        <f t="shared" si="8"/>
        <v>0</v>
      </c>
      <c r="C59" s="13">
        <f t="shared" si="8"/>
        <v>0</v>
      </c>
      <c r="D59" s="13">
        <f t="shared" si="2"/>
        <v>0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0.93283582099999995</v>
      </c>
      <c r="I59" s="13">
        <f t="shared" si="7"/>
        <v>1</v>
      </c>
      <c r="AMJ59"/>
    </row>
    <row r="60" spans="1:1024">
      <c r="A60" s="13">
        <v>2002</v>
      </c>
      <c r="B60" s="13">
        <f t="shared" si="8"/>
        <v>0</v>
      </c>
      <c r="C60" s="13">
        <f t="shared" si="8"/>
        <v>0</v>
      </c>
      <c r="D60" s="13">
        <f t="shared" si="2"/>
        <v>0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0.95205479500000001</v>
      </c>
      <c r="I60" s="13">
        <f t="shared" si="7"/>
        <v>1</v>
      </c>
      <c r="AMJ60"/>
    </row>
    <row r="61" spans="1:1024">
      <c r="A61" s="13">
        <v>2003</v>
      </c>
      <c r="B61" s="13">
        <f t="shared" si="8"/>
        <v>0</v>
      </c>
      <c r="C61" s="13">
        <f t="shared" si="8"/>
        <v>0</v>
      </c>
      <c r="D61" s="13">
        <f t="shared" si="2"/>
        <v>0</v>
      </c>
      <c r="E61" s="13">
        <f t="shared" si="3"/>
        <v>0</v>
      </c>
      <c r="F61" s="13">
        <f t="shared" si="4"/>
        <v>0</v>
      </c>
      <c r="G61" s="13">
        <f t="shared" si="5"/>
        <v>0</v>
      </c>
      <c r="H61" s="13">
        <f t="shared" si="6"/>
        <v>0.94078947400000001</v>
      </c>
      <c r="I61" s="13">
        <f t="shared" si="7"/>
        <v>0</v>
      </c>
      <c r="AMJ61"/>
    </row>
    <row r="62" spans="1:1024">
      <c r="A62" s="13">
        <v>2004</v>
      </c>
      <c r="B62" s="13">
        <f t="shared" si="8"/>
        <v>0</v>
      </c>
      <c r="C62" s="13">
        <f t="shared" si="8"/>
        <v>0</v>
      </c>
      <c r="D62" s="13">
        <f t="shared" si="2"/>
        <v>0</v>
      </c>
      <c r="E62" s="13">
        <f t="shared" si="3"/>
        <v>0</v>
      </c>
      <c r="F62" s="13">
        <f t="shared" si="4"/>
        <v>0</v>
      </c>
      <c r="G62" s="13">
        <f t="shared" si="5"/>
        <v>0</v>
      </c>
      <c r="H62" s="13">
        <f t="shared" si="6"/>
        <v>0.96527777800000003</v>
      </c>
      <c r="I62" s="13">
        <f t="shared" si="7"/>
        <v>0</v>
      </c>
      <c r="AMJ62"/>
    </row>
    <row r="63" spans="1:1024">
      <c r="A63" s="13">
        <v>2005</v>
      </c>
      <c r="B63" s="13">
        <f t="shared" si="8"/>
        <v>0</v>
      </c>
      <c r="C63" s="13">
        <f t="shared" si="8"/>
        <v>0</v>
      </c>
      <c r="D63" s="13">
        <f t="shared" si="2"/>
        <v>0</v>
      </c>
      <c r="E63" s="13">
        <f t="shared" si="3"/>
        <v>0</v>
      </c>
      <c r="F63" s="13">
        <f t="shared" si="4"/>
        <v>0</v>
      </c>
      <c r="G63" s="13">
        <f t="shared" si="5"/>
        <v>0</v>
      </c>
      <c r="H63" s="13">
        <f t="shared" si="6"/>
        <v>0.93150684900000003</v>
      </c>
      <c r="I63" s="13">
        <f t="shared" si="7"/>
        <v>1</v>
      </c>
      <c r="AMJ63"/>
    </row>
    <row r="64" spans="1:1024">
      <c r="A64" s="13">
        <v>2006</v>
      </c>
      <c r="B64" s="13">
        <f t="shared" si="8"/>
        <v>0</v>
      </c>
      <c r="C64" s="13">
        <f t="shared" si="8"/>
        <v>0</v>
      </c>
      <c r="D64" s="13">
        <f t="shared" si="2"/>
        <v>0</v>
      </c>
      <c r="E64" s="13">
        <f t="shared" si="3"/>
        <v>0</v>
      </c>
      <c r="F64" s="13">
        <f t="shared" si="4"/>
        <v>0</v>
      </c>
      <c r="G64" s="13">
        <f t="shared" si="5"/>
        <v>0</v>
      </c>
      <c r="H64" s="13">
        <f t="shared" si="6"/>
        <v>0.94210526299999997</v>
      </c>
      <c r="I64" s="13">
        <f t="shared" si="7"/>
        <v>2</v>
      </c>
      <c r="AMJ64"/>
    </row>
    <row r="65" spans="1:1024">
      <c r="A65" s="13">
        <v>2007</v>
      </c>
      <c r="B65" s="13">
        <f t="shared" si="8"/>
        <v>0</v>
      </c>
      <c r="C65" s="13">
        <f t="shared" si="8"/>
        <v>0</v>
      </c>
      <c r="D65" s="13">
        <f t="shared" si="2"/>
        <v>0</v>
      </c>
      <c r="E65" s="13">
        <f t="shared" si="3"/>
        <v>0</v>
      </c>
      <c r="F65" s="13">
        <f t="shared" si="4"/>
        <v>0</v>
      </c>
      <c r="G65" s="13">
        <f t="shared" si="5"/>
        <v>0</v>
      </c>
      <c r="H65" s="13">
        <f t="shared" si="6"/>
        <v>0.928571429</v>
      </c>
      <c r="I65" s="13">
        <f t="shared" si="7"/>
        <v>0</v>
      </c>
      <c r="AMJ65"/>
    </row>
    <row r="66" spans="1:1024">
      <c r="A66" s="13">
        <v>2008</v>
      </c>
      <c r="B66" s="13">
        <f t="shared" si="8"/>
        <v>0</v>
      </c>
      <c r="C66" s="13">
        <f t="shared" si="8"/>
        <v>0</v>
      </c>
      <c r="D66" s="13">
        <f t="shared" si="2"/>
        <v>0</v>
      </c>
      <c r="E66" s="13">
        <f t="shared" si="3"/>
        <v>0</v>
      </c>
      <c r="F66" s="13">
        <f t="shared" si="4"/>
        <v>0</v>
      </c>
      <c r="G66" s="13">
        <f t="shared" si="5"/>
        <v>0</v>
      </c>
      <c r="H66" s="13">
        <f t="shared" si="6"/>
        <v>0.93939393900000001</v>
      </c>
      <c r="I66" s="13">
        <f t="shared" si="7"/>
        <v>1</v>
      </c>
      <c r="AMJ66"/>
    </row>
    <row r="67" spans="1:1024">
      <c r="A67" s="13">
        <v>2009</v>
      </c>
      <c r="B67" s="13">
        <f t="shared" ref="B67:C81" si="9">B24</f>
        <v>0</v>
      </c>
      <c r="C67" s="13">
        <f t="shared" si="9"/>
        <v>0</v>
      </c>
      <c r="D67" s="13">
        <f t="shared" si="2"/>
        <v>0</v>
      </c>
      <c r="E67" s="13">
        <f t="shared" si="3"/>
        <v>0</v>
      </c>
      <c r="F67" s="13">
        <f t="shared" si="4"/>
        <v>0</v>
      </c>
      <c r="G67" s="13">
        <f t="shared" si="5"/>
        <v>0</v>
      </c>
      <c r="H67" s="13">
        <f t="shared" si="6"/>
        <v>0.94117647100000001</v>
      </c>
      <c r="I67" s="13">
        <f t="shared" si="7"/>
        <v>0</v>
      </c>
      <c r="AMJ67"/>
    </row>
    <row r="68" spans="1:1024">
      <c r="A68" s="13">
        <v>2010</v>
      </c>
      <c r="B68" s="13">
        <f t="shared" si="9"/>
        <v>0</v>
      </c>
      <c r="C68" s="13">
        <f t="shared" si="9"/>
        <v>190</v>
      </c>
      <c r="D68" s="13">
        <f t="shared" si="2"/>
        <v>0</v>
      </c>
      <c r="E68" s="13">
        <f t="shared" si="3"/>
        <v>0</v>
      </c>
      <c r="F68" s="13">
        <f t="shared" si="4"/>
        <v>0</v>
      </c>
      <c r="G68" s="13">
        <f t="shared" si="5"/>
        <v>0</v>
      </c>
      <c r="H68" s="13">
        <f t="shared" si="6"/>
        <v>0.93382352899999999</v>
      </c>
      <c r="I68" s="13">
        <f t="shared" si="7"/>
        <v>0</v>
      </c>
      <c r="AMJ68"/>
    </row>
    <row r="69" spans="1:1024">
      <c r="A69" s="13">
        <v>2011</v>
      </c>
      <c r="B69" s="13">
        <f t="shared" si="9"/>
        <v>0</v>
      </c>
      <c r="C69" s="13">
        <f t="shared" si="9"/>
        <v>0</v>
      </c>
      <c r="D69" s="13">
        <f t="shared" si="2"/>
        <v>0</v>
      </c>
      <c r="E69" s="13">
        <f t="shared" si="3"/>
        <v>0</v>
      </c>
      <c r="F69" s="13">
        <f t="shared" si="4"/>
        <v>0</v>
      </c>
      <c r="G69" s="13">
        <f t="shared" si="5"/>
        <v>0</v>
      </c>
      <c r="H69" s="13">
        <f t="shared" si="6"/>
        <v>0.92708333300000001</v>
      </c>
      <c r="I69" s="13">
        <f t="shared" si="7"/>
        <v>0</v>
      </c>
      <c r="AMJ69"/>
    </row>
    <row r="70" spans="1:1024">
      <c r="A70" s="13">
        <v>2012</v>
      </c>
      <c r="B70" s="13">
        <f t="shared" si="9"/>
        <v>0</v>
      </c>
      <c r="C70" s="13">
        <f t="shared" si="9"/>
        <v>0</v>
      </c>
      <c r="D70" s="13">
        <f t="shared" si="2"/>
        <v>0</v>
      </c>
      <c r="E70" s="13">
        <f t="shared" si="3"/>
        <v>0</v>
      </c>
      <c r="F70" s="13">
        <f t="shared" si="4"/>
        <v>0</v>
      </c>
      <c r="G70" s="13">
        <f t="shared" si="5"/>
        <v>0</v>
      </c>
      <c r="H70" s="13">
        <f t="shared" si="6"/>
        <v>0.88888888899999996</v>
      </c>
      <c r="I70" s="13">
        <f t="shared" si="7"/>
        <v>0</v>
      </c>
      <c r="AMJ70"/>
    </row>
    <row r="71" spans="1:1024">
      <c r="A71" s="13">
        <v>2013</v>
      </c>
      <c r="B71" s="13">
        <f t="shared" si="9"/>
        <v>0</v>
      </c>
      <c r="C71" s="13">
        <f t="shared" si="9"/>
        <v>0</v>
      </c>
      <c r="D71" s="13">
        <f t="shared" si="2"/>
        <v>0</v>
      </c>
      <c r="E71" s="13">
        <f t="shared" si="3"/>
        <v>0</v>
      </c>
      <c r="F71" s="13">
        <f t="shared" si="4"/>
        <v>0</v>
      </c>
      <c r="G71" s="13">
        <f t="shared" si="5"/>
        <v>0</v>
      </c>
      <c r="H71" s="13">
        <f t="shared" si="6"/>
        <v>0.92741935499999995</v>
      </c>
      <c r="I71" s="13">
        <f t="shared" si="7"/>
        <v>1</v>
      </c>
      <c r="AMJ71"/>
    </row>
    <row r="72" spans="1:1024">
      <c r="A72" s="13">
        <v>2014</v>
      </c>
      <c r="B72" s="13">
        <f t="shared" si="9"/>
        <v>0</v>
      </c>
      <c r="C72" s="13">
        <f t="shared" si="9"/>
        <v>69</v>
      </c>
      <c r="D72" s="13">
        <f t="shared" si="2"/>
        <v>0</v>
      </c>
      <c r="E72" s="13">
        <f t="shared" si="3"/>
        <v>0</v>
      </c>
      <c r="F72" s="13">
        <f t="shared" si="4"/>
        <v>0</v>
      </c>
      <c r="G72" s="13">
        <f t="shared" si="5"/>
        <v>0</v>
      </c>
      <c r="H72" s="13">
        <f t="shared" si="6"/>
        <v>0.928571429</v>
      </c>
      <c r="I72" s="13">
        <f t="shared" si="7"/>
        <v>0</v>
      </c>
      <c r="AMJ72"/>
    </row>
    <row r="73" spans="1:1024">
      <c r="A73" s="13">
        <v>2015</v>
      </c>
      <c r="B73" s="13">
        <f t="shared" si="9"/>
        <v>0</v>
      </c>
      <c r="C73" s="13">
        <f t="shared" si="9"/>
        <v>28</v>
      </c>
      <c r="D73" s="13">
        <f t="shared" si="2"/>
        <v>0</v>
      </c>
      <c r="E73" s="13">
        <f t="shared" si="3"/>
        <v>0</v>
      </c>
      <c r="F73" s="13">
        <f t="shared" si="4"/>
        <v>0</v>
      </c>
      <c r="G73" s="13">
        <f t="shared" si="5"/>
        <v>0</v>
      </c>
      <c r="H73" s="13">
        <f t="shared" si="6"/>
        <v>0.88</v>
      </c>
      <c r="I73" s="13">
        <f t="shared" si="7"/>
        <v>0</v>
      </c>
      <c r="AMJ73"/>
    </row>
    <row r="74" spans="1:1024">
      <c r="A74" s="13">
        <v>2016</v>
      </c>
      <c r="B74" s="13">
        <f t="shared" si="9"/>
        <v>0</v>
      </c>
      <c r="C74" s="13">
        <f t="shared" si="9"/>
        <v>37</v>
      </c>
      <c r="D74" s="13">
        <f t="shared" si="2"/>
        <v>0</v>
      </c>
      <c r="E74" s="13">
        <f t="shared" si="3"/>
        <v>0</v>
      </c>
      <c r="F74" s="13">
        <f t="shared" si="4"/>
        <v>0</v>
      </c>
      <c r="G74" s="13">
        <f t="shared" si="5"/>
        <v>0</v>
      </c>
      <c r="H74" s="13">
        <f t="shared" si="6"/>
        <v>0.86538461499999997</v>
      </c>
      <c r="I74" s="13">
        <f t="shared" si="7"/>
        <v>1</v>
      </c>
      <c r="AMJ74"/>
    </row>
    <row r="75" spans="1:1024">
      <c r="A75" s="13">
        <v>2017</v>
      </c>
      <c r="B75" s="13">
        <f t="shared" si="9"/>
        <v>0</v>
      </c>
      <c r="C75" s="13">
        <f t="shared" si="9"/>
        <v>0</v>
      </c>
      <c r="D75" s="13">
        <f t="shared" si="2"/>
        <v>0</v>
      </c>
      <c r="E75" s="13">
        <f t="shared" si="3"/>
        <v>0</v>
      </c>
      <c r="F75" s="13">
        <f t="shared" si="4"/>
        <v>0</v>
      </c>
      <c r="G75" s="13">
        <f t="shared" si="5"/>
        <v>0</v>
      </c>
      <c r="H75" s="13">
        <f t="shared" si="6"/>
        <v>0.88764044900000005</v>
      </c>
      <c r="I75" s="13">
        <f t="shared" si="7"/>
        <v>0</v>
      </c>
      <c r="AMJ75"/>
    </row>
    <row r="76" spans="1:1024">
      <c r="A76" s="13">
        <v>2018</v>
      </c>
      <c r="B76" s="13">
        <f t="shared" si="9"/>
        <v>0</v>
      </c>
      <c r="C76" s="13">
        <f t="shared" si="9"/>
        <v>0</v>
      </c>
      <c r="D76" s="13">
        <f t="shared" si="2"/>
        <v>0</v>
      </c>
      <c r="E76" s="13">
        <f t="shared" si="3"/>
        <v>0</v>
      </c>
      <c r="F76" s="13">
        <f t="shared" si="4"/>
        <v>0</v>
      </c>
      <c r="G76" s="13">
        <f t="shared" si="5"/>
        <v>0</v>
      </c>
      <c r="H76" s="13">
        <f t="shared" si="6"/>
        <v>0.84615384599999999</v>
      </c>
      <c r="I76" s="13">
        <f t="shared" si="7"/>
        <v>2</v>
      </c>
      <c r="AMJ76"/>
    </row>
    <row r="77" spans="1:1024">
      <c r="A77" s="13">
        <v>2019</v>
      </c>
      <c r="B77" s="13">
        <f t="shared" si="9"/>
        <v>0</v>
      </c>
      <c r="C77" s="13">
        <f t="shared" si="9"/>
        <v>0</v>
      </c>
      <c r="D77" s="13">
        <f t="shared" si="2"/>
        <v>0</v>
      </c>
      <c r="E77" s="13">
        <f t="shared" si="3"/>
        <v>0</v>
      </c>
      <c r="F77" s="13">
        <f t="shared" si="4"/>
        <v>0</v>
      </c>
      <c r="G77" s="13">
        <f t="shared" si="5"/>
        <v>0</v>
      </c>
      <c r="H77" s="13">
        <f t="shared" si="6"/>
        <v>0.87096774200000004</v>
      </c>
      <c r="I77" s="13">
        <f t="shared" si="7"/>
        <v>0</v>
      </c>
      <c r="AMJ77"/>
    </row>
    <row r="78" spans="1:1024">
      <c r="A78" s="13">
        <v>2020</v>
      </c>
      <c r="B78" s="13">
        <f t="shared" si="9"/>
        <v>0</v>
      </c>
      <c r="C78" s="13">
        <f t="shared" si="9"/>
        <v>50</v>
      </c>
      <c r="D78" s="13">
        <f t="shared" si="2"/>
        <v>0</v>
      </c>
      <c r="E78" s="13">
        <f t="shared" si="3"/>
        <v>0</v>
      </c>
      <c r="F78" s="13">
        <f t="shared" si="4"/>
        <v>0</v>
      </c>
      <c r="G78" s="13">
        <f t="shared" si="5"/>
        <v>0</v>
      </c>
      <c r="H78" s="13">
        <f t="shared" si="6"/>
        <v>0.86082474200000003</v>
      </c>
      <c r="I78" s="13">
        <f t="shared" si="7"/>
        <v>0</v>
      </c>
      <c r="AMJ78"/>
    </row>
    <row r="79" spans="1:1024">
      <c r="A79" s="13">
        <v>2021</v>
      </c>
      <c r="B79" s="13">
        <f t="shared" si="9"/>
        <v>0</v>
      </c>
      <c r="C79" s="13">
        <f t="shared" si="9"/>
        <v>119</v>
      </c>
      <c r="D79" s="13">
        <f t="shared" si="2"/>
        <v>0</v>
      </c>
      <c r="E79" s="13">
        <f t="shared" si="3"/>
        <v>0</v>
      </c>
      <c r="F79" s="13">
        <f t="shared" si="4"/>
        <v>0</v>
      </c>
      <c r="G79" s="13">
        <f t="shared" si="5"/>
        <v>0</v>
      </c>
      <c r="H79" s="13">
        <f t="shared" si="6"/>
        <v>0.84523809500000002</v>
      </c>
      <c r="I79" s="13">
        <f t="shared" si="7"/>
        <v>0</v>
      </c>
      <c r="AMJ79"/>
    </row>
    <row r="80" spans="1:1024">
      <c r="A80" s="13">
        <v>2022</v>
      </c>
      <c r="B80" s="13">
        <f t="shared" si="9"/>
        <v>0</v>
      </c>
      <c r="C80" s="13">
        <f t="shared" si="9"/>
        <v>37</v>
      </c>
      <c r="D80" s="13">
        <f t="shared" si="2"/>
        <v>0</v>
      </c>
      <c r="E80" s="13">
        <f t="shared" si="3"/>
        <v>0</v>
      </c>
      <c r="F80" s="13">
        <f t="shared" si="4"/>
        <v>0</v>
      </c>
      <c r="G80" s="13">
        <f t="shared" si="5"/>
        <v>0</v>
      </c>
      <c r="H80" s="13">
        <f t="shared" si="6"/>
        <v>0.81818181800000001</v>
      </c>
      <c r="I80" s="13">
        <f t="shared" si="7"/>
        <v>0</v>
      </c>
      <c r="AMJ80"/>
    </row>
    <row r="81" spans="1:1024">
      <c r="A81" s="13">
        <v>2023</v>
      </c>
      <c r="B81" s="13">
        <f t="shared" si="9"/>
        <v>0</v>
      </c>
      <c r="C81" s="13">
        <f t="shared" si="9"/>
        <v>25</v>
      </c>
      <c r="D81" s="13">
        <f t="shared" si="2"/>
        <v>0</v>
      </c>
      <c r="E81" s="13">
        <f t="shared" si="3"/>
        <v>0</v>
      </c>
      <c r="F81" s="13">
        <f t="shared" si="4"/>
        <v>0</v>
      </c>
      <c r="G81" s="13">
        <f t="shared" si="5"/>
        <v>0</v>
      </c>
      <c r="H81" s="13">
        <f t="shared" si="6"/>
        <v>0.78767123299999997</v>
      </c>
      <c r="I81" s="13">
        <f t="shared" si="7"/>
        <v>0</v>
      </c>
      <c r="AMJ81"/>
    </row>
    <row r="82" spans="1:1024">
      <c r="AMJ82"/>
    </row>
    <row r="83" spans="1:1024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4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  <c r="AMJ84"/>
    </row>
    <row r="85" spans="1:1024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  <c r="AMJ85"/>
    </row>
    <row r="86" spans="1:1024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  <c r="AMJ86"/>
    </row>
    <row r="87" spans="1:1024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  <c r="AMJ87"/>
    </row>
    <row r="88" spans="1:1024">
      <c r="A88" s="13">
        <v>1992</v>
      </c>
      <c r="B88" s="13">
        <f t="shared" ref="B88:B119" si="10">-B50</f>
        <v>0</v>
      </c>
      <c r="C88" s="13">
        <f t="shared" ref="C88:C119" si="11">C50</f>
        <v>0</v>
      </c>
      <c r="D88" s="13">
        <f t="shared" ref="D88:D119" si="12">D50</f>
        <v>0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0.93382352899999999</v>
      </c>
      <c r="I88" s="13">
        <f t="shared" si="13"/>
        <v>0</v>
      </c>
      <c r="AMJ88"/>
    </row>
    <row r="89" spans="1:1024">
      <c r="A89" s="13">
        <v>1993</v>
      </c>
      <c r="B89" s="13">
        <f t="shared" si="10"/>
        <v>0</v>
      </c>
      <c r="C89" s="13">
        <f t="shared" si="11"/>
        <v>0</v>
      </c>
      <c r="D89" s="13">
        <f t="shared" si="12"/>
        <v>0</v>
      </c>
      <c r="E89" s="13">
        <f t="shared" ref="E89:F104" si="14">-E51</f>
        <v>0</v>
      </c>
      <c r="F89" s="13">
        <f t="shared" si="14"/>
        <v>0</v>
      </c>
      <c r="G89" s="13">
        <f t="shared" si="13"/>
        <v>0</v>
      </c>
      <c r="H89" s="13">
        <f t="shared" si="13"/>
        <v>0.90677966099999996</v>
      </c>
      <c r="I89" s="13">
        <f t="shared" si="13"/>
        <v>0</v>
      </c>
      <c r="AMJ89"/>
    </row>
    <row r="90" spans="1:1024">
      <c r="A90" s="13">
        <v>1994</v>
      </c>
      <c r="B90" s="13">
        <f t="shared" si="10"/>
        <v>0</v>
      </c>
      <c r="C90" s="13">
        <f t="shared" si="11"/>
        <v>0</v>
      </c>
      <c r="D90" s="13">
        <f t="shared" si="12"/>
        <v>0</v>
      </c>
      <c r="E90" s="13">
        <f t="shared" si="14"/>
        <v>0</v>
      </c>
      <c r="F90" s="13">
        <f t="shared" si="14"/>
        <v>0</v>
      </c>
      <c r="G90" s="13">
        <f t="shared" si="13"/>
        <v>0</v>
      </c>
      <c r="H90" s="13">
        <f t="shared" si="13"/>
        <v>0.93181818199999999</v>
      </c>
      <c r="I90" s="13">
        <f t="shared" si="13"/>
        <v>0</v>
      </c>
      <c r="AMJ90"/>
    </row>
    <row r="91" spans="1:1024">
      <c r="A91" s="13">
        <v>1995</v>
      </c>
      <c r="B91" s="13">
        <f t="shared" si="10"/>
        <v>0</v>
      </c>
      <c r="C91" s="13">
        <f t="shared" si="11"/>
        <v>0</v>
      </c>
      <c r="D91" s="13">
        <f t="shared" si="12"/>
        <v>0</v>
      </c>
      <c r="E91" s="13">
        <f t="shared" si="14"/>
        <v>0</v>
      </c>
      <c r="F91" s="13">
        <f t="shared" si="14"/>
        <v>0</v>
      </c>
      <c r="G91" s="13">
        <f t="shared" si="13"/>
        <v>0</v>
      </c>
      <c r="H91" s="13">
        <f t="shared" si="13"/>
        <v>0.93055555599999995</v>
      </c>
      <c r="I91" s="13">
        <f t="shared" si="13"/>
        <v>0</v>
      </c>
      <c r="AMJ91"/>
    </row>
    <row r="92" spans="1:1024">
      <c r="A92" s="13">
        <v>1996</v>
      </c>
      <c r="B92" s="13">
        <f t="shared" si="10"/>
        <v>0</v>
      </c>
      <c r="C92" s="13">
        <f t="shared" si="11"/>
        <v>0</v>
      </c>
      <c r="D92" s="13">
        <f t="shared" si="12"/>
        <v>0</v>
      </c>
      <c r="E92" s="13">
        <f t="shared" si="14"/>
        <v>0</v>
      </c>
      <c r="F92" s="13">
        <f t="shared" si="14"/>
        <v>0</v>
      </c>
      <c r="G92" s="13">
        <f t="shared" si="13"/>
        <v>0</v>
      </c>
      <c r="H92" s="13">
        <f t="shared" si="13"/>
        <v>0.96</v>
      </c>
      <c r="I92" s="13">
        <f t="shared" si="13"/>
        <v>0</v>
      </c>
      <c r="AMJ92"/>
    </row>
    <row r="93" spans="1:1024">
      <c r="A93" s="13">
        <v>1997</v>
      </c>
      <c r="B93" s="13">
        <f t="shared" si="10"/>
        <v>0</v>
      </c>
      <c r="C93" s="13">
        <f t="shared" si="11"/>
        <v>-2.25</v>
      </c>
      <c r="D93" s="13">
        <f t="shared" si="12"/>
        <v>0</v>
      </c>
      <c r="E93" s="13">
        <f t="shared" si="14"/>
        <v>0</v>
      </c>
      <c r="F93" s="13">
        <f t="shared" si="14"/>
        <v>0</v>
      </c>
      <c r="G93" s="13">
        <f t="shared" si="13"/>
        <v>0</v>
      </c>
      <c r="H93" s="13">
        <f t="shared" si="13"/>
        <v>0.96478873200000004</v>
      </c>
      <c r="I93" s="13">
        <f t="shared" si="13"/>
        <v>0</v>
      </c>
      <c r="AMJ93"/>
    </row>
    <row r="94" spans="1:1024">
      <c r="A94" s="13">
        <v>1998</v>
      </c>
      <c r="B94" s="13">
        <f t="shared" si="10"/>
        <v>0</v>
      </c>
      <c r="C94" s="13">
        <f t="shared" si="11"/>
        <v>0</v>
      </c>
      <c r="D94" s="13">
        <f t="shared" si="12"/>
        <v>0</v>
      </c>
      <c r="E94" s="13">
        <f t="shared" si="14"/>
        <v>0</v>
      </c>
      <c r="F94" s="13">
        <f t="shared" si="14"/>
        <v>0</v>
      </c>
      <c r="G94" s="13">
        <f t="shared" si="13"/>
        <v>0</v>
      </c>
      <c r="H94" s="13">
        <f t="shared" si="13"/>
        <v>0.88333333300000005</v>
      </c>
      <c r="I94" s="13">
        <f t="shared" si="13"/>
        <v>0</v>
      </c>
      <c r="AMJ94"/>
    </row>
    <row r="95" spans="1:1024">
      <c r="A95" s="13">
        <v>1999</v>
      </c>
      <c r="B95" s="13">
        <f t="shared" si="10"/>
        <v>0</v>
      </c>
      <c r="C95" s="13">
        <f t="shared" si="11"/>
        <v>0</v>
      </c>
      <c r="D95" s="13">
        <f t="shared" si="12"/>
        <v>0</v>
      </c>
      <c r="E95" s="13">
        <f t="shared" si="14"/>
        <v>0</v>
      </c>
      <c r="F95" s="13">
        <f t="shared" si="14"/>
        <v>0</v>
      </c>
      <c r="G95" s="13">
        <f t="shared" si="13"/>
        <v>0</v>
      </c>
      <c r="H95" s="13">
        <f t="shared" si="13"/>
        <v>0.869565217</v>
      </c>
      <c r="I95" s="13">
        <f t="shared" si="13"/>
        <v>0</v>
      </c>
      <c r="AMJ95"/>
    </row>
    <row r="96" spans="1:1024">
      <c r="A96" s="13">
        <v>2000</v>
      </c>
      <c r="B96" s="13">
        <f t="shared" si="10"/>
        <v>0</v>
      </c>
      <c r="C96" s="13">
        <f t="shared" si="11"/>
        <v>0</v>
      </c>
      <c r="D96" s="13">
        <f t="shared" si="12"/>
        <v>0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0.93181818199999999</v>
      </c>
      <c r="I96" s="13">
        <f t="shared" si="13"/>
        <v>0</v>
      </c>
      <c r="AMJ96"/>
    </row>
    <row r="97" spans="1:1024">
      <c r="A97" s="13">
        <v>2001</v>
      </c>
      <c r="B97" s="13">
        <f t="shared" si="10"/>
        <v>0</v>
      </c>
      <c r="C97" s="13">
        <f t="shared" si="11"/>
        <v>0</v>
      </c>
      <c r="D97" s="13">
        <f t="shared" si="12"/>
        <v>0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0.93283582099999995</v>
      </c>
      <c r="I97" s="13">
        <f t="shared" si="13"/>
        <v>1</v>
      </c>
      <c r="AMJ97"/>
    </row>
    <row r="98" spans="1:1024">
      <c r="A98" s="13">
        <v>2002</v>
      </c>
      <c r="B98" s="13">
        <f t="shared" si="10"/>
        <v>0</v>
      </c>
      <c r="C98" s="13">
        <f t="shared" si="11"/>
        <v>0</v>
      </c>
      <c r="D98" s="13">
        <f t="shared" si="12"/>
        <v>0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0.95205479500000001</v>
      </c>
      <c r="I98" s="13">
        <f t="shared" si="13"/>
        <v>1</v>
      </c>
      <c r="AMJ98"/>
    </row>
    <row r="99" spans="1:1024">
      <c r="A99" s="13">
        <v>2003</v>
      </c>
      <c r="B99" s="13">
        <f t="shared" si="10"/>
        <v>0</v>
      </c>
      <c r="C99" s="13">
        <f t="shared" si="11"/>
        <v>0</v>
      </c>
      <c r="D99" s="13">
        <f t="shared" si="12"/>
        <v>0</v>
      </c>
      <c r="E99" s="13">
        <f t="shared" si="14"/>
        <v>0</v>
      </c>
      <c r="F99" s="13">
        <f t="shared" si="14"/>
        <v>0</v>
      </c>
      <c r="G99" s="13">
        <f t="shared" si="13"/>
        <v>0</v>
      </c>
      <c r="H99" s="13">
        <f t="shared" si="13"/>
        <v>0.94078947400000001</v>
      </c>
      <c r="I99" s="13">
        <f t="shared" si="13"/>
        <v>0</v>
      </c>
      <c r="AMJ99"/>
    </row>
    <row r="100" spans="1:1024">
      <c r="A100" s="13">
        <v>2004</v>
      </c>
      <c r="B100" s="13">
        <f t="shared" si="10"/>
        <v>0</v>
      </c>
      <c r="C100" s="13">
        <f t="shared" si="11"/>
        <v>0</v>
      </c>
      <c r="D100" s="13">
        <f t="shared" si="12"/>
        <v>0</v>
      </c>
      <c r="E100" s="13">
        <f t="shared" si="14"/>
        <v>0</v>
      </c>
      <c r="F100" s="13">
        <f t="shared" si="14"/>
        <v>0</v>
      </c>
      <c r="G100" s="13">
        <f t="shared" si="13"/>
        <v>0</v>
      </c>
      <c r="H100" s="13">
        <f t="shared" si="13"/>
        <v>0.96527777800000003</v>
      </c>
      <c r="I100" s="13">
        <f t="shared" si="13"/>
        <v>0</v>
      </c>
      <c r="AMJ100"/>
    </row>
    <row r="101" spans="1:1024">
      <c r="A101" s="13">
        <v>2005</v>
      </c>
      <c r="B101" s="13">
        <f t="shared" si="10"/>
        <v>0</v>
      </c>
      <c r="C101" s="13">
        <f t="shared" si="11"/>
        <v>0</v>
      </c>
      <c r="D101" s="13">
        <f t="shared" si="12"/>
        <v>0</v>
      </c>
      <c r="E101" s="13">
        <f t="shared" si="14"/>
        <v>0</v>
      </c>
      <c r="F101" s="13">
        <f t="shared" si="14"/>
        <v>0</v>
      </c>
      <c r="G101" s="13">
        <f t="shared" si="13"/>
        <v>0</v>
      </c>
      <c r="H101" s="13">
        <f t="shared" si="13"/>
        <v>0.93150684900000003</v>
      </c>
      <c r="I101" s="13">
        <f t="shared" si="13"/>
        <v>1</v>
      </c>
      <c r="AMJ101"/>
    </row>
    <row r="102" spans="1:1024">
      <c r="A102" s="13">
        <v>2006</v>
      </c>
      <c r="B102" s="13">
        <f t="shared" si="10"/>
        <v>0</v>
      </c>
      <c r="C102" s="13">
        <f t="shared" si="11"/>
        <v>0</v>
      </c>
      <c r="D102" s="13">
        <f t="shared" si="12"/>
        <v>0</v>
      </c>
      <c r="E102" s="13">
        <f t="shared" si="14"/>
        <v>0</v>
      </c>
      <c r="F102" s="13">
        <f t="shared" si="14"/>
        <v>0</v>
      </c>
      <c r="G102" s="13">
        <f t="shared" si="13"/>
        <v>0</v>
      </c>
      <c r="H102" s="13">
        <f t="shared" si="13"/>
        <v>0.94210526299999997</v>
      </c>
      <c r="I102" s="13">
        <f t="shared" si="13"/>
        <v>2</v>
      </c>
      <c r="AMJ102"/>
    </row>
    <row r="103" spans="1:1024">
      <c r="A103" s="13">
        <v>2007</v>
      </c>
      <c r="B103" s="13">
        <f t="shared" si="10"/>
        <v>0</v>
      </c>
      <c r="C103" s="13">
        <f t="shared" si="11"/>
        <v>0</v>
      </c>
      <c r="D103" s="13">
        <f t="shared" si="12"/>
        <v>0</v>
      </c>
      <c r="E103" s="13">
        <f t="shared" si="14"/>
        <v>0</v>
      </c>
      <c r="F103" s="13">
        <f t="shared" si="14"/>
        <v>0</v>
      </c>
      <c r="G103" s="13">
        <f t="shared" si="13"/>
        <v>0</v>
      </c>
      <c r="H103" s="13">
        <f t="shared" si="13"/>
        <v>0.928571429</v>
      </c>
      <c r="I103" s="13">
        <f t="shared" si="13"/>
        <v>0</v>
      </c>
      <c r="AMJ103"/>
    </row>
    <row r="104" spans="1:1024">
      <c r="A104" s="13">
        <v>2008</v>
      </c>
      <c r="B104" s="13">
        <f t="shared" si="10"/>
        <v>0</v>
      </c>
      <c r="C104" s="13">
        <f t="shared" si="11"/>
        <v>0</v>
      </c>
      <c r="D104" s="13">
        <f t="shared" si="12"/>
        <v>0</v>
      </c>
      <c r="E104" s="13">
        <f t="shared" si="14"/>
        <v>0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0.93939393900000001</v>
      </c>
      <c r="I104" s="13">
        <f t="shared" si="15"/>
        <v>1</v>
      </c>
      <c r="AMJ104"/>
    </row>
    <row r="105" spans="1:1024">
      <c r="A105" s="13">
        <v>2009</v>
      </c>
      <c r="B105" s="13">
        <f t="shared" si="10"/>
        <v>0</v>
      </c>
      <c r="C105" s="13">
        <f t="shared" si="11"/>
        <v>0</v>
      </c>
      <c r="D105" s="13">
        <f t="shared" si="12"/>
        <v>0</v>
      </c>
      <c r="E105" s="13">
        <f t="shared" ref="E105:F119" si="16">-E67</f>
        <v>0</v>
      </c>
      <c r="F105" s="13">
        <f t="shared" si="16"/>
        <v>0</v>
      </c>
      <c r="G105" s="13">
        <f t="shared" si="15"/>
        <v>0</v>
      </c>
      <c r="H105" s="13">
        <f t="shared" si="15"/>
        <v>0.94117647100000001</v>
      </c>
      <c r="I105" s="13">
        <f t="shared" si="15"/>
        <v>0</v>
      </c>
      <c r="AMJ105"/>
    </row>
    <row r="106" spans="1:1024">
      <c r="A106" s="13">
        <v>2010</v>
      </c>
      <c r="B106" s="13">
        <f t="shared" si="10"/>
        <v>0</v>
      </c>
      <c r="C106" s="13">
        <f t="shared" si="11"/>
        <v>190</v>
      </c>
      <c r="D106" s="13">
        <f t="shared" si="12"/>
        <v>0</v>
      </c>
      <c r="E106" s="13">
        <f t="shared" si="16"/>
        <v>0</v>
      </c>
      <c r="F106" s="13">
        <f t="shared" si="16"/>
        <v>0</v>
      </c>
      <c r="G106" s="13">
        <f t="shared" si="15"/>
        <v>0</v>
      </c>
      <c r="H106" s="13">
        <f t="shared" si="15"/>
        <v>0.93382352899999999</v>
      </c>
      <c r="I106" s="13">
        <f t="shared" si="15"/>
        <v>0</v>
      </c>
      <c r="AMJ106"/>
    </row>
    <row r="107" spans="1:1024">
      <c r="A107" s="13">
        <v>2011</v>
      </c>
      <c r="B107" s="13">
        <f t="shared" si="10"/>
        <v>0</v>
      </c>
      <c r="C107" s="13">
        <f t="shared" si="11"/>
        <v>0</v>
      </c>
      <c r="D107" s="13">
        <f t="shared" si="12"/>
        <v>0</v>
      </c>
      <c r="E107" s="13">
        <f t="shared" si="16"/>
        <v>0</v>
      </c>
      <c r="F107" s="13">
        <f t="shared" si="16"/>
        <v>0</v>
      </c>
      <c r="G107" s="13">
        <f t="shared" si="15"/>
        <v>0</v>
      </c>
      <c r="H107" s="13">
        <f t="shared" si="15"/>
        <v>0.92708333300000001</v>
      </c>
      <c r="I107" s="13">
        <f t="shared" si="15"/>
        <v>0</v>
      </c>
      <c r="AMJ107"/>
    </row>
    <row r="108" spans="1:1024">
      <c r="A108" s="13">
        <v>2012</v>
      </c>
      <c r="B108" s="13">
        <f t="shared" si="10"/>
        <v>0</v>
      </c>
      <c r="C108" s="13">
        <f t="shared" si="11"/>
        <v>0</v>
      </c>
      <c r="D108" s="13">
        <f t="shared" si="12"/>
        <v>0</v>
      </c>
      <c r="E108" s="13">
        <f t="shared" si="16"/>
        <v>0</v>
      </c>
      <c r="F108" s="13">
        <f t="shared" si="16"/>
        <v>0</v>
      </c>
      <c r="G108" s="13">
        <f t="shared" si="15"/>
        <v>0</v>
      </c>
      <c r="H108" s="13">
        <f t="shared" si="15"/>
        <v>0.88888888899999996</v>
      </c>
      <c r="I108" s="13">
        <f t="shared" si="15"/>
        <v>0</v>
      </c>
      <c r="AMJ108"/>
    </row>
    <row r="109" spans="1:1024">
      <c r="A109" s="13">
        <v>2013</v>
      </c>
      <c r="B109" s="13">
        <f t="shared" si="10"/>
        <v>0</v>
      </c>
      <c r="C109" s="13">
        <f t="shared" si="11"/>
        <v>0</v>
      </c>
      <c r="D109" s="13">
        <f t="shared" si="12"/>
        <v>0</v>
      </c>
      <c r="E109" s="13">
        <f t="shared" si="16"/>
        <v>0</v>
      </c>
      <c r="F109" s="13">
        <f t="shared" si="16"/>
        <v>0</v>
      </c>
      <c r="G109" s="13">
        <f t="shared" si="15"/>
        <v>0</v>
      </c>
      <c r="H109" s="13">
        <f t="shared" si="15"/>
        <v>0.92741935499999995</v>
      </c>
      <c r="I109" s="13">
        <f t="shared" si="15"/>
        <v>1</v>
      </c>
      <c r="AMJ109"/>
    </row>
    <row r="110" spans="1:1024">
      <c r="A110" s="13">
        <v>2014</v>
      </c>
      <c r="B110" s="13">
        <f t="shared" si="10"/>
        <v>0</v>
      </c>
      <c r="C110" s="13">
        <f t="shared" si="11"/>
        <v>69</v>
      </c>
      <c r="D110" s="13">
        <f t="shared" si="12"/>
        <v>0</v>
      </c>
      <c r="E110" s="13">
        <f t="shared" si="16"/>
        <v>0</v>
      </c>
      <c r="F110" s="13">
        <f t="shared" si="16"/>
        <v>0</v>
      </c>
      <c r="G110" s="13">
        <f t="shared" si="15"/>
        <v>0</v>
      </c>
      <c r="H110" s="13">
        <f t="shared" si="15"/>
        <v>0.928571429</v>
      </c>
      <c r="I110" s="13">
        <f t="shared" si="15"/>
        <v>0</v>
      </c>
      <c r="AMJ110"/>
    </row>
    <row r="111" spans="1:1024">
      <c r="A111" s="13">
        <v>2015</v>
      </c>
      <c r="B111" s="13">
        <f t="shared" si="10"/>
        <v>0</v>
      </c>
      <c r="C111" s="13">
        <f t="shared" si="11"/>
        <v>28</v>
      </c>
      <c r="D111" s="13">
        <f t="shared" si="12"/>
        <v>0</v>
      </c>
      <c r="E111" s="13">
        <f t="shared" si="16"/>
        <v>0</v>
      </c>
      <c r="F111" s="13">
        <f t="shared" si="16"/>
        <v>0</v>
      </c>
      <c r="G111" s="13">
        <f t="shared" si="15"/>
        <v>0</v>
      </c>
      <c r="H111" s="13">
        <f t="shared" si="15"/>
        <v>0.88</v>
      </c>
      <c r="I111" s="13">
        <f t="shared" si="15"/>
        <v>0</v>
      </c>
      <c r="AMJ111"/>
    </row>
    <row r="112" spans="1:1024">
      <c r="A112" s="13">
        <v>2016</v>
      </c>
      <c r="B112" s="13">
        <f t="shared" si="10"/>
        <v>0</v>
      </c>
      <c r="C112" s="13">
        <f t="shared" si="11"/>
        <v>37</v>
      </c>
      <c r="D112" s="13">
        <f t="shared" si="12"/>
        <v>0</v>
      </c>
      <c r="E112" s="13">
        <f t="shared" si="16"/>
        <v>0</v>
      </c>
      <c r="F112" s="13">
        <f t="shared" si="16"/>
        <v>0</v>
      </c>
      <c r="G112" s="13">
        <f t="shared" si="15"/>
        <v>0</v>
      </c>
      <c r="H112" s="13">
        <f t="shared" si="15"/>
        <v>0.86538461499999997</v>
      </c>
      <c r="I112" s="13">
        <f t="shared" si="15"/>
        <v>1</v>
      </c>
      <c r="AMJ112"/>
    </row>
    <row r="113" spans="1:1024">
      <c r="A113" s="13">
        <v>2017</v>
      </c>
      <c r="B113" s="13">
        <f t="shared" si="10"/>
        <v>0</v>
      </c>
      <c r="C113" s="13">
        <f t="shared" si="11"/>
        <v>0</v>
      </c>
      <c r="D113" s="13">
        <f t="shared" si="12"/>
        <v>0</v>
      </c>
      <c r="E113" s="13">
        <f t="shared" si="16"/>
        <v>0</v>
      </c>
      <c r="F113" s="13">
        <f t="shared" si="16"/>
        <v>0</v>
      </c>
      <c r="G113" s="13">
        <f t="shared" si="15"/>
        <v>0</v>
      </c>
      <c r="H113" s="13">
        <f t="shared" si="15"/>
        <v>0.88764044900000005</v>
      </c>
      <c r="I113" s="13">
        <f t="shared" si="15"/>
        <v>0</v>
      </c>
      <c r="AMJ113"/>
    </row>
    <row r="114" spans="1:1024">
      <c r="A114" s="13">
        <v>2018</v>
      </c>
      <c r="B114" s="13">
        <f t="shared" si="10"/>
        <v>0</v>
      </c>
      <c r="C114" s="13">
        <f t="shared" si="11"/>
        <v>0</v>
      </c>
      <c r="D114" s="13">
        <f t="shared" si="12"/>
        <v>0</v>
      </c>
      <c r="E114" s="13">
        <f t="shared" si="16"/>
        <v>0</v>
      </c>
      <c r="F114" s="13">
        <f t="shared" si="16"/>
        <v>0</v>
      </c>
      <c r="G114" s="13">
        <f t="shared" si="15"/>
        <v>0</v>
      </c>
      <c r="H114" s="13">
        <f t="shared" si="15"/>
        <v>0.84615384599999999</v>
      </c>
      <c r="I114" s="13">
        <f t="shared" si="15"/>
        <v>2</v>
      </c>
      <c r="AMJ114"/>
    </row>
    <row r="115" spans="1:1024">
      <c r="A115" s="13">
        <v>2019</v>
      </c>
      <c r="B115" s="13">
        <f t="shared" si="10"/>
        <v>0</v>
      </c>
      <c r="C115" s="13">
        <f t="shared" si="11"/>
        <v>0</v>
      </c>
      <c r="D115" s="13">
        <f t="shared" si="12"/>
        <v>0</v>
      </c>
      <c r="E115" s="13">
        <f t="shared" si="16"/>
        <v>0</v>
      </c>
      <c r="F115" s="13">
        <f t="shared" si="16"/>
        <v>0</v>
      </c>
      <c r="G115" s="13">
        <f t="shared" si="15"/>
        <v>0</v>
      </c>
      <c r="H115" s="13">
        <f t="shared" si="15"/>
        <v>0.87096774200000004</v>
      </c>
      <c r="I115" s="13">
        <f t="shared" si="15"/>
        <v>0</v>
      </c>
      <c r="AMJ115"/>
    </row>
    <row r="116" spans="1:1024">
      <c r="A116" s="13">
        <v>2020</v>
      </c>
      <c r="B116" s="13">
        <f t="shared" si="10"/>
        <v>0</v>
      </c>
      <c r="C116" s="13">
        <f t="shared" si="11"/>
        <v>50</v>
      </c>
      <c r="D116" s="13">
        <f t="shared" si="12"/>
        <v>0</v>
      </c>
      <c r="E116" s="13">
        <f t="shared" si="16"/>
        <v>0</v>
      </c>
      <c r="F116" s="13">
        <f t="shared" si="16"/>
        <v>0</v>
      </c>
      <c r="G116" s="13">
        <f t="shared" si="15"/>
        <v>0</v>
      </c>
      <c r="H116" s="13">
        <f t="shared" si="15"/>
        <v>0.86082474200000003</v>
      </c>
      <c r="I116" s="13">
        <f t="shared" si="15"/>
        <v>0</v>
      </c>
      <c r="AMJ116"/>
    </row>
    <row r="117" spans="1:1024">
      <c r="A117" s="13">
        <v>2021</v>
      </c>
      <c r="B117" s="13">
        <f t="shared" si="10"/>
        <v>0</v>
      </c>
      <c r="C117" s="13">
        <f t="shared" si="11"/>
        <v>119</v>
      </c>
      <c r="D117" s="13">
        <f t="shared" si="12"/>
        <v>0</v>
      </c>
      <c r="E117" s="13">
        <f t="shared" si="16"/>
        <v>0</v>
      </c>
      <c r="F117" s="13">
        <f t="shared" si="16"/>
        <v>0</v>
      </c>
      <c r="G117" s="13">
        <f t="shared" si="15"/>
        <v>0</v>
      </c>
      <c r="H117" s="13">
        <f t="shared" si="15"/>
        <v>0.84523809500000002</v>
      </c>
      <c r="I117" s="13">
        <f t="shared" si="15"/>
        <v>0</v>
      </c>
      <c r="AMJ117"/>
    </row>
    <row r="118" spans="1:1024">
      <c r="A118" s="13">
        <v>2022</v>
      </c>
      <c r="B118" s="13">
        <f t="shared" si="10"/>
        <v>0</v>
      </c>
      <c r="C118" s="13">
        <f t="shared" si="11"/>
        <v>37</v>
      </c>
      <c r="D118" s="13">
        <f t="shared" si="12"/>
        <v>0</v>
      </c>
      <c r="E118" s="13">
        <f t="shared" si="16"/>
        <v>0</v>
      </c>
      <c r="F118" s="13">
        <f t="shared" si="16"/>
        <v>0</v>
      </c>
      <c r="G118" s="13">
        <f t="shared" si="15"/>
        <v>0</v>
      </c>
      <c r="H118" s="13">
        <f t="shared" si="15"/>
        <v>0.81818181800000001</v>
      </c>
      <c r="I118" s="13">
        <f t="shared" si="15"/>
        <v>0</v>
      </c>
      <c r="AMJ118"/>
    </row>
    <row r="119" spans="1:1024">
      <c r="A119" s="13">
        <v>2023</v>
      </c>
      <c r="B119" s="13">
        <f t="shared" si="10"/>
        <v>0</v>
      </c>
      <c r="C119" s="13">
        <f t="shared" si="11"/>
        <v>25</v>
      </c>
      <c r="D119" s="13">
        <f t="shared" si="12"/>
        <v>0</v>
      </c>
      <c r="E119" s="13">
        <f t="shared" si="16"/>
        <v>0</v>
      </c>
      <c r="F119" s="13">
        <f>-F81</f>
        <v>0</v>
      </c>
      <c r="G119" s="13">
        <f t="shared" si="15"/>
        <v>0</v>
      </c>
      <c r="H119" s="13">
        <f t="shared" si="15"/>
        <v>0.78767123299999997</v>
      </c>
      <c r="I119" s="13">
        <f t="shared" si="15"/>
        <v>0</v>
      </c>
      <c r="AMJ119"/>
    </row>
    <row r="120" spans="1:1024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  <c r="AMJ120"/>
    </row>
    <row r="121" spans="1:1024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  <c r="AMJ121"/>
    </row>
    <row r="122" spans="1:1024">
      <c r="AMJ122"/>
    </row>
    <row r="123" spans="1:1024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4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  <c r="AMJ124"/>
    </row>
    <row r="125" spans="1:1024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  <c r="AMJ125"/>
    </row>
    <row r="126" spans="1:1024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  <c r="AMJ126"/>
    </row>
    <row r="127" spans="1:1024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  <c r="AMJ127"/>
    </row>
    <row r="128" spans="1:1024">
      <c r="A128" s="25">
        <v>1992</v>
      </c>
      <c r="B128" s="25">
        <f>(B88-B$120)/B$121</f>
        <v>7.7196092360300783E-2</v>
      </c>
      <c r="C128" s="26">
        <f t="shared" ref="C128" si="17">(C88-C$120)/C$121</f>
        <v>-0.27898022368945669</v>
      </c>
      <c r="D128" s="26">
        <f t="shared" ref="D128:I137" si="18">(D88-D$120)/D$121</f>
        <v>-0.47129290612845359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1.2491199298239715</v>
      </c>
      <c r="I128" s="25">
        <f t="shared" si="18"/>
        <v>-0.71502537184870985</v>
      </c>
      <c r="K128" s="35"/>
      <c r="AMJ128"/>
    </row>
    <row r="129" spans="1:1024">
      <c r="A129" s="25">
        <v>1993</v>
      </c>
      <c r="B129" s="26">
        <f t="shared" ref="B129:C144" si="19">(B89-B$120)/B$121</f>
        <v>7.7196092360300783E-2</v>
      </c>
      <c r="C129" s="26">
        <f t="shared" si="19"/>
        <v>-0.27898022368945669</v>
      </c>
      <c r="D129" s="26">
        <f t="shared" si="18"/>
        <v>-0.47129290612845359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1.0965544979619524</v>
      </c>
      <c r="I129" s="26">
        <f t="shared" si="18"/>
        <v>-0.71502537184870985</v>
      </c>
      <c r="AMJ129"/>
    </row>
    <row r="130" spans="1:1024">
      <c r="A130" s="25">
        <v>1994</v>
      </c>
      <c r="B130" s="26">
        <f t="shared" si="19"/>
        <v>7.7196092360300783E-2</v>
      </c>
      <c r="C130" s="26">
        <f t="shared" si="19"/>
        <v>-0.27898022368945669</v>
      </c>
      <c r="D130" s="26">
        <f t="shared" si="18"/>
        <v>-0.47129290612845359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1.2378069537700946</v>
      </c>
      <c r="I130" s="26">
        <f t="shared" si="18"/>
        <v>-0.71502537184870985</v>
      </c>
      <c r="AMJ130"/>
    </row>
    <row r="131" spans="1:1024">
      <c r="A131" s="25">
        <v>1995</v>
      </c>
      <c r="B131" s="26">
        <f t="shared" si="19"/>
        <v>7.7196092360300783E-2</v>
      </c>
      <c r="C131" s="26">
        <f t="shared" si="19"/>
        <v>-0.27898022368945669</v>
      </c>
      <c r="D131" s="26">
        <f t="shared" si="18"/>
        <v>-0.47129290612845359</v>
      </c>
      <c r="E131" s="26">
        <f t="shared" si="18"/>
        <v>0.22358915376221591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1.2306839682204602</v>
      </c>
      <c r="I131" s="26">
        <f t="shared" si="18"/>
        <v>-0.71502537184870985</v>
      </c>
      <c r="AMJ131"/>
    </row>
    <row r="132" spans="1:1024">
      <c r="A132" s="25">
        <v>1996</v>
      </c>
      <c r="B132" s="26">
        <f t="shared" si="19"/>
        <v>7.7196092360300783E-2</v>
      </c>
      <c r="C132" s="26">
        <f t="shared" si="19"/>
        <v>-0.27898022368945669</v>
      </c>
      <c r="D132" s="26">
        <f t="shared" si="18"/>
        <v>-0.47129290612845359</v>
      </c>
      <c r="E132" s="26">
        <f t="shared" si="18"/>
        <v>0.22358915376221591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1.3967920232811133</v>
      </c>
      <c r="I132" s="26">
        <f t="shared" si="18"/>
        <v>-0.71502537184870985</v>
      </c>
      <c r="AMJ132"/>
    </row>
    <row r="133" spans="1:1024">
      <c r="A133" s="25">
        <v>1997</v>
      </c>
      <c r="B133" s="26">
        <f t="shared" si="19"/>
        <v>7.7196092360300783E-2</v>
      </c>
      <c r="C133" s="26">
        <f t="shared" si="19"/>
        <v>-0.28593785497601604</v>
      </c>
      <c r="D133" s="26">
        <f t="shared" si="18"/>
        <v>-0.47129290612845359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1.4238072034192311</v>
      </c>
      <c r="I133" s="26">
        <f t="shared" si="18"/>
        <v>-0.71502537184870985</v>
      </c>
      <c r="AMJ133"/>
    </row>
    <row r="134" spans="1:1024">
      <c r="A134" s="25">
        <v>1998</v>
      </c>
      <c r="B134" s="26">
        <f t="shared" si="19"/>
        <v>7.7196092360300783E-2</v>
      </c>
      <c r="C134" s="26">
        <f t="shared" si="19"/>
        <v>-0.27898022368945669</v>
      </c>
      <c r="D134" s="26">
        <f t="shared" si="18"/>
        <v>-0.47129290612845359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0.964284248865243</v>
      </c>
      <c r="I134" s="26">
        <f t="shared" si="18"/>
        <v>-0.71502537184870985</v>
      </c>
      <c r="AMJ134"/>
    </row>
    <row r="135" spans="1:1024">
      <c r="A135" s="25">
        <v>1999</v>
      </c>
      <c r="B135" s="26">
        <f t="shared" si="19"/>
        <v>7.7196092360300783E-2</v>
      </c>
      <c r="C135" s="26">
        <f t="shared" si="19"/>
        <v>-0.27898022368945669</v>
      </c>
      <c r="D135" s="26">
        <f t="shared" si="18"/>
        <v>-0.47129290612845359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0.88661272038912486</v>
      </c>
      <c r="I135" s="26">
        <f t="shared" si="18"/>
        <v>-0.71502537184870985</v>
      </c>
      <c r="AMJ135"/>
    </row>
    <row r="136" spans="1:1024">
      <c r="A136" s="25">
        <v>2000</v>
      </c>
      <c r="B136" s="26">
        <f t="shared" si="19"/>
        <v>7.7196092360300783E-2</v>
      </c>
      <c r="C136" s="26">
        <f t="shared" si="19"/>
        <v>-0.27898022368945669</v>
      </c>
      <c r="D136" s="26">
        <f t="shared" si="18"/>
        <v>-0.47129290612845359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1.2378069537700946</v>
      </c>
      <c r="I136" s="26">
        <f t="shared" si="18"/>
        <v>-0.71502537184870985</v>
      </c>
      <c r="AMJ136"/>
    </row>
    <row r="137" spans="1:1024">
      <c r="A137" s="25">
        <v>2001</v>
      </c>
      <c r="B137" s="26">
        <f t="shared" si="19"/>
        <v>7.7196092360300783E-2</v>
      </c>
      <c r="C137" s="26">
        <f t="shared" si="19"/>
        <v>-0.27898022368945669</v>
      </c>
      <c r="D137" s="26">
        <f t="shared" si="18"/>
        <v>-0.47129290612845359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1.2435478682544661</v>
      </c>
      <c r="I137" s="26">
        <f t="shared" si="18"/>
        <v>-3.2324835978693942E-2</v>
      </c>
      <c r="AMJ137"/>
    </row>
    <row r="138" spans="1:1024">
      <c r="A138" s="25">
        <v>2002</v>
      </c>
      <c r="B138" s="26">
        <f t="shared" si="19"/>
        <v>7.7196092360300783E-2</v>
      </c>
      <c r="C138" s="26">
        <f t="shared" si="19"/>
        <v>-0.27898022368945669</v>
      </c>
      <c r="D138" s="26">
        <f t="shared" ref="D138:I147" si="20">(D98-D$120)/D$121</f>
        <v>-0.47129290612845359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1.3519698982782378</v>
      </c>
      <c r="I138" s="26">
        <f t="shared" si="20"/>
        <v>-3.2324835978693942E-2</v>
      </c>
      <c r="AMJ138"/>
    </row>
    <row r="139" spans="1:1024">
      <c r="A139" s="25">
        <v>2003</v>
      </c>
      <c r="B139" s="26">
        <f t="shared" si="19"/>
        <v>7.7196092360300783E-2</v>
      </c>
      <c r="C139" s="26">
        <f t="shared" si="19"/>
        <v>-0.27898022368945669</v>
      </c>
      <c r="D139" s="26">
        <f t="shared" si="20"/>
        <v>-0.47129290612845359</v>
      </c>
      <c r="E139" s="26">
        <f t="shared" si="20"/>
        <v>0.22358915376221591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1.2884176518529384</v>
      </c>
      <c r="I139" s="26">
        <f t="shared" si="20"/>
        <v>-0.71502537184870985</v>
      </c>
      <c r="AMJ139"/>
    </row>
    <row r="140" spans="1:1024">
      <c r="A140" s="25">
        <v>2004</v>
      </c>
      <c r="B140" s="26">
        <f t="shared" si="19"/>
        <v>7.7196092360300783E-2</v>
      </c>
      <c r="C140" s="26">
        <f t="shared" si="19"/>
        <v>-0.27898022368945669</v>
      </c>
      <c r="D140" s="26">
        <f t="shared" si="20"/>
        <v>-0.47129290612845359</v>
      </c>
      <c r="E140" s="26">
        <f t="shared" si="20"/>
        <v>0.22358915376221591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1.4265661103252401</v>
      </c>
      <c r="I140" s="26">
        <f t="shared" si="20"/>
        <v>-0.71502537184870985</v>
      </c>
      <c r="AMJ140"/>
    </row>
    <row r="141" spans="1:1024">
      <c r="A141" s="25">
        <v>2005</v>
      </c>
      <c r="B141" s="26">
        <f t="shared" si="19"/>
        <v>7.7196092360300783E-2</v>
      </c>
      <c r="C141" s="26">
        <f t="shared" si="19"/>
        <v>-0.27898022368945669</v>
      </c>
      <c r="D141" s="26">
        <f t="shared" si="20"/>
        <v>-0.47129290612845359</v>
      </c>
      <c r="E141" s="26">
        <f t="shared" si="20"/>
        <v>0.22358915376221591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1.2360505980003544</v>
      </c>
      <c r="I141" s="26">
        <f t="shared" si="20"/>
        <v>-3.2324835978693942E-2</v>
      </c>
      <c r="AMJ141"/>
    </row>
    <row r="142" spans="1:1024">
      <c r="A142" s="25">
        <v>2006</v>
      </c>
      <c r="B142" s="26">
        <f t="shared" si="19"/>
        <v>7.7196092360300783E-2</v>
      </c>
      <c r="C142" s="26">
        <f t="shared" si="19"/>
        <v>-0.27898022368945669</v>
      </c>
      <c r="D142" s="26">
        <f t="shared" si="20"/>
        <v>-0.47129290612845359</v>
      </c>
      <c r="E142" s="26">
        <f t="shared" si="20"/>
        <v>0.22358915376221591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1.2958405514553284</v>
      </c>
      <c r="I142" s="26">
        <f t="shared" si="20"/>
        <v>0.65037569989132193</v>
      </c>
      <c r="AMJ142"/>
    </row>
    <row r="143" spans="1:1024">
      <c r="A143" s="25">
        <v>2007</v>
      </c>
      <c r="B143" s="26">
        <f t="shared" si="19"/>
        <v>7.7196092360300783E-2</v>
      </c>
      <c r="C143" s="26">
        <f t="shared" si="19"/>
        <v>-0.27898022368945669</v>
      </c>
      <c r="D143" s="26">
        <f t="shared" si="20"/>
        <v>-0.47129290612845359</v>
      </c>
      <c r="E143" s="26">
        <f t="shared" si="20"/>
        <v>0.22358915376221591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1.2194907027961472</v>
      </c>
      <c r="I143" s="26">
        <f t="shared" si="20"/>
        <v>-0.71502537184870985</v>
      </c>
      <c r="AMJ143"/>
    </row>
    <row r="144" spans="1:1024">
      <c r="A144" s="25">
        <v>2008</v>
      </c>
      <c r="B144" s="26">
        <f t="shared" si="19"/>
        <v>7.7196092360300783E-2</v>
      </c>
      <c r="C144" s="26">
        <f t="shared" si="19"/>
        <v>-0.27898022368945669</v>
      </c>
      <c r="D144" s="26">
        <f t="shared" si="20"/>
        <v>-0.47129290612845359</v>
      </c>
      <c r="E144" s="26">
        <f t="shared" si="20"/>
        <v>0.22358915376221591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1.2805448727093054</v>
      </c>
      <c r="I144" s="26">
        <f t="shared" si="20"/>
        <v>-3.2324835978693942E-2</v>
      </c>
      <c r="AMJ144"/>
    </row>
    <row r="145" spans="1:1024">
      <c r="A145" s="25">
        <v>2009</v>
      </c>
      <c r="B145" s="26">
        <f t="shared" ref="B145:C159" si="21">(B105-B$120)/B$121</f>
        <v>7.7196092360300783E-2</v>
      </c>
      <c r="C145" s="26">
        <f t="shared" si="21"/>
        <v>-0.27898022368945669</v>
      </c>
      <c r="D145" s="26">
        <f t="shared" si="20"/>
        <v>-0.47129290612845359</v>
      </c>
      <c r="E145" s="26">
        <f t="shared" si="20"/>
        <v>0.22358915376221591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1.290600858945737</v>
      </c>
      <c r="I145" s="26">
        <f t="shared" si="20"/>
        <v>-0.71502537184870985</v>
      </c>
      <c r="AMJ145"/>
    </row>
    <row r="146" spans="1:1024">
      <c r="A146" s="25">
        <v>2010</v>
      </c>
      <c r="B146" s="26">
        <f t="shared" si="21"/>
        <v>7.7196092360300783E-2</v>
      </c>
      <c r="C146" s="26">
        <f t="shared" si="21"/>
        <v>0.30855308495332984</v>
      </c>
      <c r="D146" s="26">
        <f t="shared" si="20"/>
        <v>-0.47129290612845359</v>
      </c>
      <c r="E146" s="26">
        <f t="shared" si="20"/>
        <v>0.22358915376221591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1.2491199298239715</v>
      </c>
      <c r="I146" s="26">
        <f t="shared" si="20"/>
        <v>-0.71502537184870985</v>
      </c>
      <c r="AMJ146"/>
    </row>
    <row r="147" spans="1:1024">
      <c r="A147" s="25">
        <v>2011</v>
      </c>
      <c r="B147" s="26">
        <f t="shared" si="21"/>
        <v>7.7196092360300783E-2</v>
      </c>
      <c r="C147" s="26">
        <f t="shared" si="21"/>
        <v>-0.27898022368945669</v>
      </c>
      <c r="D147" s="26">
        <f t="shared" si="20"/>
        <v>-0.47129290612845359</v>
      </c>
      <c r="E147" s="26">
        <f t="shared" si="20"/>
        <v>0.22358915376221591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1.2110957494968582</v>
      </c>
      <c r="I147" s="26">
        <f t="shared" si="20"/>
        <v>-0.71502537184870985</v>
      </c>
      <c r="AMJ147"/>
    </row>
    <row r="148" spans="1:1024">
      <c r="A148" s="25">
        <v>2012</v>
      </c>
      <c r="B148" s="26">
        <f t="shared" si="21"/>
        <v>7.7196092360300783E-2</v>
      </c>
      <c r="C148" s="26">
        <f t="shared" si="21"/>
        <v>-0.27898022368945669</v>
      </c>
      <c r="D148" s="26">
        <f t="shared" ref="D148:I157" si="22">(D108-D$120)/D$121</f>
        <v>-0.47129290612845359</v>
      </c>
      <c r="E148" s="26">
        <f t="shared" si="22"/>
        <v>0.22358915376221591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0.99562539430988184</v>
      </c>
      <c r="I148" s="26">
        <f t="shared" si="22"/>
        <v>-0.71502537184870985</v>
      </c>
      <c r="AMJ148"/>
    </row>
    <row r="149" spans="1:1024">
      <c r="A149" s="25">
        <v>2013</v>
      </c>
      <c r="B149" s="26">
        <f t="shared" si="21"/>
        <v>7.7196092360300783E-2</v>
      </c>
      <c r="C149" s="26">
        <f t="shared" si="21"/>
        <v>-0.27898022368945669</v>
      </c>
      <c r="D149" s="26">
        <f t="shared" si="22"/>
        <v>-0.47129290612845359</v>
      </c>
      <c r="E149" s="26">
        <f t="shared" si="22"/>
        <v>0.22358915376221591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1.2129913859326347</v>
      </c>
      <c r="I149" s="26">
        <f t="shared" si="22"/>
        <v>-3.2324835978693942E-2</v>
      </c>
      <c r="AMJ149"/>
    </row>
    <row r="150" spans="1:1024">
      <c r="A150" s="25">
        <v>2014</v>
      </c>
      <c r="B150" s="26">
        <f t="shared" si="21"/>
        <v>7.7196092360300783E-2</v>
      </c>
      <c r="C150" s="26">
        <f t="shared" si="21"/>
        <v>-6.5612864234971077E-2</v>
      </c>
      <c r="D150" s="26">
        <f t="shared" si="22"/>
        <v>-0.47129290612845359</v>
      </c>
      <c r="E150" s="26">
        <f t="shared" si="22"/>
        <v>0.22358915376221591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1.2194907027961472</v>
      </c>
      <c r="I150" s="26">
        <f t="shared" si="22"/>
        <v>-0.71502537184870985</v>
      </c>
      <c r="AMJ150"/>
    </row>
    <row r="151" spans="1:1024">
      <c r="A151" s="25">
        <v>2015</v>
      </c>
      <c r="B151" s="26">
        <f t="shared" si="21"/>
        <v>7.7196092360300783E-2</v>
      </c>
      <c r="C151" s="26">
        <f t="shared" si="21"/>
        <v>-0.19239636767894081</v>
      </c>
      <c r="D151" s="26">
        <f t="shared" si="22"/>
        <v>-0.47129290612845359</v>
      </c>
      <c r="E151" s="26">
        <f t="shared" si="22"/>
        <v>0.22358915376221591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0.94547956498330243</v>
      </c>
      <c r="I151" s="26">
        <f t="shared" si="22"/>
        <v>-0.71502537184870985</v>
      </c>
      <c r="AMJ151"/>
    </row>
    <row r="152" spans="1:1024">
      <c r="A152" s="25">
        <v>2016</v>
      </c>
      <c r="B152" s="26">
        <f t="shared" si="21"/>
        <v>7.7196092360300783E-2</v>
      </c>
      <c r="C152" s="26">
        <f t="shared" si="21"/>
        <v>-0.16456584253270354</v>
      </c>
      <c r="D152" s="26">
        <f t="shared" si="22"/>
        <v>-0.47129290612845359</v>
      </c>
      <c r="E152" s="26">
        <f t="shared" si="22"/>
        <v>0.22358915376221591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0.86302824831681535</v>
      </c>
      <c r="I152" s="26">
        <f t="shared" si="22"/>
        <v>-3.2324835978693942E-2</v>
      </c>
      <c r="AMJ152"/>
    </row>
    <row r="153" spans="1:1024">
      <c r="A153" s="25">
        <v>2017</v>
      </c>
      <c r="B153" s="26">
        <f t="shared" si="21"/>
        <v>7.7196092360300783E-2</v>
      </c>
      <c r="C153" s="26">
        <f t="shared" si="21"/>
        <v>-0.27898022368945669</v>
      </c>
      <c r="D153" s="26">
        <f t="shared" si="22"/>
        <v>-0.47129290612845359</v>
      </c>
      <c r="E153" s="26">
        <f t="shared" si="22"/>
        <v>0.22358915376221591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0.9885824377419159</v>
      </c>
      <c r="I153" s="26">
        <f t="shared" si="22"/>
        <v>-0.71502537184870985</v>
      </c>
      <c r="AMJ153"/>
    </row>
    <row r="154" spans="1:1024">
      <c r="A154" s="25">
        <v>2018</v>
      </c>
      <c r="B154" s="26">
        <f t="shared" si="21"/>
        <v>7.7196092360300783E-2</v>
      </c>
      <c r="C154" s="26">
        <f t="shared" si="21"/>
        <v>-0.27898022368945669</v>
      </c>
      <c r="D154" s="26">
        <f t="shared" si="22"/>
        <v>-0.47129290612845359</v>
      </c>
      <c r="E154" s="26">
        <f t="shared" si="22"/>
        <v>0.22358915376221591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0.75453967791247378</v>
      </c>
      <c r="I154" s="26">
        <f t="shared" si="22"/>
        <v>0.65037569989132193</v>
      </c>
      <c r="AMJ154"/>
    </row>
    <row r="155" spans="1:1024">
      <c r="A155" s="25">
        <v>2019</v>
      </c>
      <c r="B155" s="26">
        <f t="shared" si="21"/>
        <v>7.7196092360300783E-2</v>
      </c>
      <c r="C155" s="26">
        <f t="shared" si="21"/>
        <v>-0.27898022368945669</v>
      </c>
      <c r="D155" s="26">
        <f t="shared" si="22"/>
        <v>-0.47129290612845359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0.89452493295880187</v>
      </c>
      <c r="I155" s="26">
        <f t="shared" si="22"/>
        <v>-0.71502537184870985</v>
      </c>
      <c r="AMJ155"/>
    </row>
    <row r="156" spans="1:1024">
      <c r="A156" s="25">
        <v>2020</v>
      </c>
      <c r="B156" s="26">
        <f t="shared" si="21"/>
        <v>7.7196092360300783E-2</v>
      </c>
      <c r="C156" s="26">
        <f t="shared" si="21"/>
        <v>-0.12436619509924973</v>
      </c>
      <c r="D156" s="26">
        <f t="shared" si="22"/>
        <v>-0.47129290612845359</v>
      </c>
      <c r="E156" s="26">
        <f t="shared" si="22"/>
        <v>0.22358915376221591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0.83730415465236807</v>
      </c>
      <c r="I156" s="26">
        <f t="shared" si="22"/>
        <v>-0.71502537184870985</v>
      </c>
      <c r="AMJ156"/>
    </row>
    <row r="157" spans="1:1024">
      <c r="A157" s="25">
        <v>2021</v>
      </c>
      <c r="B157" s="26">
        <f t="shared" si="21"/>
        <v>7.7196092360300783E-2</v>
      </c>
      <c r="C157" s="26">
        <f t="shared" si="21"/>
        <v>8.9001164355235904E-2</v>
      </c>
      <c r="D157" s="26">
        <f t="shared" si="22"/>
        <v>-0.47129290612845359</v>
      </c>
      <c r="E157" s="26">
        <f t="shared" si="22"/>
        <v>0.22358915376221591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0.74937355497499047</v>
      </c>
      <c r="I157" s="26">
        <f t="shared" si="22"/>
        <v>-0.71502537184870985</v>
      </c>
      <c r="AMJ157"/>
    </row>
    <row r="158" spans="1:1024">
      <c r="A158" s="25">
        <v>2022</v>
      </c>
      <c r="B158" s="26">
        <f t="shared" si="21"/>
        <v>7.7196092360300783E-2</v>
      </c>
      <c r="C158" s="26">
        <f t="shared" si="21"/>
        <v>-0.16456584253270354</v>
      </c>
      <c r="D158" s="26">
        <f t="shared" ref="D158:I159" si="23">(D118-D$120)/D$121</f>
        <v>-0.47129290612845359</v>
      </c>
      <c r="E158" s="26">
        <f t="shared" si="23"/>
        <v>0.22358915376221591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0.59673811890928385</v>
      </c>
      <c r="I158" s="26">
        <f t="shared" si="23"/>
        <v>-0.71502537184870985</v>
      </c>
      <c r="AMJ158"/>
    </row>
    <row r="159" spans="1:1024">
      <c r="A159" s="25">
        <v>2023</v>
      </c>
      <c r="B159" s="25">
        <f>(B119-B$120)/B$121</f>
        <v>7.7196092360300783E-2</v>
      </c>
      <c r="C159" s="26">
        <f t="shared" si="21"/>
        <v>-0.20167320939435321</v>
      </c>
      <c r="D159" s="26">
        <f t="shared" si="23"/>
        <v>-0.47129290612845359</v>
      </c>
      <c r="E159" s="26">
        <f t="shared" si="23"/>
        <v>0.22358915376221591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0.42461552990360463</v>
      </c>
      <c r="I159" s="25">
        <f t="shared" si="23"/>
        <v>-0.71502537184870985</v>
      </c>
      <c r="AMJ159"/>
    </row>
    <row r="160" spans="1:1024">
      <c r="AMJ160"/>
    </row>
    <row r="161" spans="1:1024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4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  <c r="AMJ162"/>
    </row>
    <row r="163" spans="1:1024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  <c r="AMJ163"/>
    </row>
    <row r="164" spans="1:1024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  <c r="AMJ164"/>
    </row>
    <row r="165" spans="1:1024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  <c r="AMJ165"/>
    </row>
    <row r="166" spans="1:1024">
      <c r="A166" s="25">
        <v>1992</v>
      </c>
      <c r="B166" s="25">
        <f>B128</f>
        <v>7.7196092360300783E-2</v>
      </c>
      <c r="C166" s="25">
        <f t="shared" ref="C166" si="24">C128</f>
        <v>-0.27898022368945669</v>
      </c>
      <c r="D166" s="25">
        <f t="shared" ref="D166:I175" si="25">D128</f>
        <v>-0.47129290612845359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1.2491199298239715</v>
      </c>
      <c r="I166" s="25">
        <f t="shared" si="25"/>
        <v>-0.71502537184870985</v>
      </c>
      <c r="J166" s="58">
        <f t="shared" ref="J166:J197" si="26">MIN(B166:I166)</f>
        <v>-0.71502537184870985</v>
      </c>
      <c r="K166" s="58">
        <f t="shared" ref="K166:K197" si="27">MAX(B166:I166)</f>
        <v>1.2491199298239715</v>
      </c>
      <c r="AMJ166"/>
    </row>
    <row r="167" spans="1:1024">
      <c r="A167" s="25">
        <v>1993</v>
      </c>
      <c r="B167" s="25">
        <f t="shared" ref="B167:C167" si="28">B129</f>
        <v>7.7196092360300783E-2</v>
      </c>
      <c r="C167" s="25">
        <f t="shared" si="28"/>
        <v>-0.27898022368945669</v>
      </c>
      <c r="D167" s="25">
        <f t="shared" si="25"/>
        <v>-0.47129290612845359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1.0965544979619524</v>
      </c>
      <c r="I167" s="25">
        <f t="shared" si="25"/>
        <v>-0.71502537184870985</v>
      </c>
      <c r="J167" s="58">
        <f t="shared" si="26"/>
        <v>-0.71502537184870985</v>
      </c>
      <c r="K167" s="58">
        <f t="shared" si="27"/>
        <v>1.0965544979619524</v>
      </c>
      <c r="AMJ167"/>
    </row>
    <row r="168" spans="1:1024">
      <c r="A168" s="25">
        <v>1994</v>
      </c>
      <c r="B168" s="25">
        <f t="shared" ref="B168:C168" si="29">B130</f>
        <v>7.7196092360300783E-2</v>
      </c>
      <c r="C168" s="25">
        <f t="shared" si="29"/>
        <v>-0.27898022368945669</v>
      </c>
      <c r="D168" s="25">
        <f t="shared" si="25"/>
        <v>-0.47129290612845359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1.2378069537700946</v>
      </c>
      <c r="I168" s="25">
        <f t="shared" si="25"/>
        <v>-0.71502537184870985</v>
      </c>
      <c r="J168" s="58">
        <f t="shared" si="26"/>
        <v>-0.71502537184870985</v>
      </c>
      <c r="K168" s="58">
        <f t="shared" si="27"/>
        <v>1.2378069537700946</v>
      </c>
      <c r="AMJ168"/>
    </row>
    <row r="169" spans="1:1024">
      <c r="A169" s="25">
        <v>1995</v>
      </c>
      <c r="B169" s="25">
        <f t="shared" ref="B169:C169" si="30">B131</f>
        <v>7.7196092360300783E-2</v>
      </c>
      <c r="C169" s="25">
        <f t="shared" si="30"/>
        <v>-0.27898022368945669</v>
      </c>
      <c r="D169" s="25">
        <f t="shared" si="25"/>
        <v>-0.47129290612845359</v>
      </c>
      <c r="E169" s="25">
        <f t="shared" si="25"/>
        <v>0.22358915376221591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1.2306839682204602</v>
      </c>
      <c r="I169" s="25">
        <f t="shared" si="25"/>
        <v>-0.71502537184870985</v>
      </c>
      <c r="J169" s="58">
        <f t="shared" si="26"/>
        <v>-0.71502537184870985</v>
      </c>
      <c r="K169" s="58">
        <f t="shared" si="27"/>
        <v>1.2306839682204602</v>
      </c>
      <c r="AMJ169"/>
    </row>
    <row r="170" spans="1:1024">
      <c r="A170" s="25">
        <v>1996</v>
      </c>
      <c r="B170" s="25">
        <f t="shared" ref="B170:C170" si="31">B132</f>
        <v>7.7196092360300783E-2</v>
      </c>
      <c r="C170" s="25">
        <f t="shared" si="31"/>
        <v>-0.27898022368945669</v>
      </c>
      <c r="D170" s="25">
        <f t="shared" si="25"/>
        <v>-0.47129290612845359</v>
      </c>
      <c r="E170" s="25">
        <f t="shared" si="25"/>
        <v>0.22358915376221591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1.3967920232811133</v>
      </c>
      <c r="I170" s="25">
        <f t="shared" si="25"/>
        <v>-0.71502537184870985</v>
      </c>
      <c r="J170" s="58">
        <f t="shared" si="26"/>
        <v>-0.71502537184870985</v>
      </c>
      <c r="K170" s="58">
        <f t="shared" si="27"/>
        <v>1.3967920232811133</v>
      </c>
      <c r="AMJ170"/>
    </row>
    <row r="171" spans="1:1024">
      <c r="A171" s="25">
        <v>1997</v>
      </c>
      <c r="B171" s="25">
        <f t="shared" ref="B171:C171" si="32">B133</f>
        <v>7.7196092360300783E-2</v>
      </c>
      <c r="C171" s="25">
        <f t="shared" si="32"/>
        <v>-0.28593785497601604</v>
      </c>
      <c r="D171" s="25">
        <f t="shared" si="25"/>
        <v>-0.47129290612845359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1.4238072034192311</v>
      </c>
      <c r="I171" s="25">
        <f t="shared" si="25"/>
        <v>-0.71502537184870985</v>
      </c>
      <c r="J171" s="58">
        <f t="shared" si="26"/>
        <v>-0.71502537184870985</v>
      </c>
      <c r="K171" s="58">
        <f t="shared" si="27"/>
        <v>1.4238072034192311</v>
      </c>
      <c r="AMJ171"/>
    </row>
    <row r="172" spans="1:1024">
      <c r="A172" s="25">
        <v>1998</v>
      </c>
      <c r="B172" s="25">
        <f t="shared" ref="B172:C172" si="33">B134</f>
        <v>7.7196092360300783E-2</v>
      </c>
      <c r="C172" s="25">
        <f t="shared" si="33"/>
        <v>-0.27898022368945669</v>
      </c>
      <c r="D172" s="25">
        <f t="shared" si="25"/>
        <v>-0.47129290612845359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0.964284248865243</v>
      </c>
      <c r="I172" s="25">
        <f t="shared" si="25"/>
        <v>-0.71502537184870985</v>
      </c>
      <c r="J172" s="58">
        <f t="shared" si="26"/>
        <v>-0.71502537184870985</v>
      </c>
      <c r="K172" s="58">
        <f t="shared" si="27"/>
        <v>0.964284248865243</v>
      </c>
      <c r="AMJ172"/>
    </row>
    <row r="173" spans="1:1024">
      <c r="A173" s="25">
        <v>1999</v>
      </c>
      <c r="B173" s="25">
        <f t="shared" ref="B173:C173" si="34">B135</f>
        <v>7.7196092360300783E-2</v>
      </c>
      <c r="C173" s="25">
        <f t="shared" si="34"/>
        <v>-0.27898022368945669</v>
      </c>
      <c r="D173" s="25">
        <f t="shared" si="25"/>
        <v>-0.47129290612845359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0.88661272038912486</v>
      </c>
      <c r="I173" s="25">
        <f t="shared" si="25"/>
        <v>-0.71502537184870985</v>
      </c>
      <c r="J173" s="58">
        <f t="shared" si="26"/>
        <v>-0.71502537184870985</v>
      </c>
      <c r="K173" s="58">
        <f t="shared" si="27"/>
        <v>0.88661272038912486</v>
      </c>
      <c r="AMJ173"/>
    </row>
    <row r="174" spans="1:1024">
      <c r="A174" s="25">
        <v>2000</v>
      </c>
      <c r="B174" s="25">
        <f t="shared" ref="B174:C174" si="35">B136</f>
        <v>7.7196092360300783E-2</v>
      </c>
      <c r="C174" s="25">
        <f t="shared" si="35"/>
        <v>-0.27898022368945669</v>
      </c>
      <c r="D174" s="25">
        <f t="shared" si="25"/>
        <v>-0.47129290612845359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1.2378069537700946</v>
      </c>
      <c r="I174" s="25">
        <f t="shared" si="25"/>
        <v>-0.71502537184870985</v>
      </c>
      <c r="J174" s="58">
        <f t="shared" si="26"/>
        <v>-0.71502537184870985</v>
      </c>
      <c r="K174" s="58">
        <f t="shared" si="27"/>
        <v>1.2378069537700946</v>
      </c>
      <c r="AMJ174"/>
    </row>
    <row r="175" spans="1:1024">
      <c r="A175" s="25">
        <v>2001</v>
      </c>
      <c r="B175" s="25">
        <f t="shared" ref="B175:C175" si="36">B137</f>
        <v>7.7196092360300783E-2</v>
      </c>
      <c r="C175" s="25">
        <f t="shared" si="36"/>
        <v>-0.27898022368945669</v>
      </c>
      <c r="D175" s="25">
        <f t="shared" si="25"/>
        <v>-0.47129290612845359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1.2435478682544661</v>
      </c>
      <c r="I175" s="25">
        <f t="shared" si="25"/>
        <v>-3.2324835978693942E-2</v>
      </c>
      <c r="J175" s="58">
        <f t="shared" si="26"/>
        <v>-0.4747039980166709</v>
      </c>
      <c r="K175" s="58">
        <f t="shared" si="27"/>
        <v>1.2435478682544661</v>
      </c>
      <c r="AMJ175"/>
    </row>
    <row r="176" spans="1:1024">
      <c r="A176" s="25">
        <v>2002</v>
      </c>
      <c r="B176" s="25">
        <f t="shared" ref="B176:C176" si="37">B138</f>
        <v>7.7196092360300783E-2</v>
      </c>
      <c r="C176" s="25">
        <f t="shared" si="37"/>
        <v>-0.27898022368945669</v>
      </c>
      <c r="D176" s="25">
        <f t="shared" ref="D176:I185" si="38">D138</f>
        <v>-0.47129290612845359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1.3519698982782378</v>
      </c>
      <c r="I176" s="25">
        <f t="shared" si="38"/>
        <v>-3.2324835978693942E-2</v>
      </c>
      <c r="J176" s="58">
        <f t="shared" si="26"/>
        <v>-0.4747039980166709</v>
      </c>
      <c r="K176" s="58">
        <f t="shared" si="27"/>
        <v>1.3519698982782378</v>
      </c>
      <c r="AMJ176"/>
    </row>
    <row r="177" spans="1:1024">
      <c r="A177" s="25">
        <v>2003</v>
      </c>
      <c r="B177" s="25">
        <f t="shared" ref="B177:C177" si="39">B139</f>
        <v>7.7196092360300783E-2</v>
      </c>
      <c r="C177" s="25">
        <f t="shared" si="39"/>
        <v>-0.27898022368945669</v>
      </c>
      <c r="D177" s="25">
        <f t="shared" si="38"/>
        <v>-0.47129290612845359</v>
      </c>
      <c r="E177" s="25">
        <f t="shared" si="38"/>
        <v>0.22358915376221591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1.2884176518529384</v>
      </c>
      <c r="I177" s="25">
        <f t="shared" si="38"/>
        <v>-0.71502537184870985</v>
      </c>
      <c r="J177" s="58">
        <f t="shared" si="26"/>
        <v>-0.71502537184870985</v>
      </c>
      <c r="K177" s="58">
        <f t="shared" si="27"/>
        <v>1.2884176518529384</v>
      </c>
      <c r="AMJ177"/>
    </row>
    <row r="178" spans="1:1024">
      <c r="A178" s="25">
        <v>2004</v>
      </c>
      <c r="B178" s="25">
        <f t="shared" ref="B178:C178" si="40">B140</f>
        <v>7.7196092360300783E-2</v>
      </c>
      <c r="C178" s="25">
        <f t="shared" si="40"/>
        <v>-0.27898022368945669</v>
      </c>
      <c r="D178" s="25">
        <f t="shared" si="38"/>
        <v>-0.47129290612845359</v>
      </c>
      <c r="E178" s="25">
        <f t="shared" si="38"/>
        <v>0.22358915376221591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1.4265661103252401</v>
      </c>
      <c r="I178" s="25">
        <f t="shared" si="38"/>
        <v>-0.71502537184870985</v>
      </c>
      <c r="J178" s="58">
        <f t="shared" si="26"/>
        <v>-0.71502537184870985</v>
      </c>
      <c r="K178" s="58">
        <f t="shared" si="27"/>
        <v>1.4265661103252401</v>
      </c>
      <c r="AMJ178"/>
    </row>
    <row r="179" spans="1:1024">
      <c r="A179" s="25">
        <v>2005</v>
      </c>
      <c r="B179" s="25">
        <f t="shared" ref="B179:C179" si="41">B141</f>
        <v>7.7196092360300783E-2</v>
      </c>
      <c r="C179" s="25">
        <f t="shared" si="41"/>
        <v>-0.27898022368945669</v>
      </c>
      <c r="D179" s="25">
        <f t="shared" si="38"/>
        <v>-0.47129290612845359</v>
      </c>
      <c r="E179" s="25">
        <f t="shared" si="38"/>
        <v>0.22358915376221591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1.2360505980003544</v>
      </c>
      <c r="I179" s="25">
        <f t="shared" si="38"/>
        <v>-3.2324835978693942E-2</v>
      </c>
      <c r="J179" s="58">
        <f t="shared" si="26"/>
        <v>-0.4747039980166709</v>
      </c>
      <c r="K179" s="58">
        <f t="shared" si="27"/>
        <v>1.2360505980003544</v>
      </c>
      <c r="AMJ179"/>
    </row>
    <row r="180" spans="1:1024">
      <c r="A180" s="25">
        <v>2006</v>
      </c>
      <c r="B180" s="25">
        <f t="shared" ref="B180:C180" si="42">B142</f>
        <v>7.7196092360300783E-2</v>
      </c>
      <c r="C180" s="25">
        <f t="shared" si="42"/>
        <v>-0.27898022368945669</v>
      </c>
      <c r="D180" s="25">
        <f t="shared" si="38"/>
        <v>-0.47129290612845359</v>
      </c>
      <c r="E180" s="25">
        <f t="shared" si="38"/>
        <v>0.22358915376221591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1.2958405514553284</v>
      </c>
      <c r="I180" s="25">
        <f t="shared" si="38"/>
        <v>0.65037569989132193</v>
      </c>
      <c r="J180" s="58">
        <f t="shared" si="26"/>
        <v>-0.4747039980166709</v>
      </c>
      <c r="K180" s="58">
        <f t="shared" si="27"/>
        <v>1.2958405514553284</v>
      </c>
      <c r="AMJ180"/>
    </row>
    <row r="181" spans="1:1024">
      <c r="A181" s="25">
        <v>2007</v>
      </c>
      <c r="B181" s="25">
        <f t="shared" ref="B181:C181" si="43">B143</f>
        <v>7.7196092360300783E-2</v>
      </c>
      <c r="C181" s="25">
        <f t="shared" si="43"/>
        <v>-0.27898022368945669</v>
      </c>
      <c r="D181" s="25">
        <f t="shared" si="38"/>
        <v>-0.47129290612845359</v>
      </c>
      <c r="E181" s="25">
        <f t="shared" si="38"/>
        <v>0.22358915376221591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1.2194907027961472</v>
      </c>
      <c r="I181" s="25">
        <f t="shared" si="38"/>
        <v>-0.71502537184870985</v>
      </c>
      <c r="J181" s="58">
        <f t="shared" si="26"/>
        <v>-0.71502537184870985</v>
      </c>
      <c r="K181" s="58">
        <f t="shared" si="27"/>
        <v>1.2194907027961472</v>
      </c>
      <c r="AMJ181"/>
    </row>
    <row r="182" spans="1:1024">
      <c r="A182" s="25">
        <v>2008</v>
      </c>
      <c r="B182" s="25">
        <f t="shared" ref="B182:C182" si="44">B144</f>
        <v>7.7196092360300783E-2</v>
      </c>
      <c r="C182" s="25">
        <f t="shared" si="44"/>
        <v>-0.27898022368945669</v>
      </c>
      <c r="D182" s="25">
        <f t="shared" si="38"/>
        <v>-0.47129290612845359</v>
      </c>
      <c r="E182" s="25">
        <f t="shared" si="38"/>
        <v>0.22358915376221591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1.2805448727093054</v>
      </c>
      <c r="I182" s="25">
        <f t="shared" si="38"/>
        <v>-3.2324835978693942E-2</v>
      </c>
      <c r="J182" s="58">
        <f t="shared" si="26"/>
        <v>-0.4747039980166709</v>
      </c>
      <c r="K182" s="58">
        <f t="shared" si="27"/>
        <v>1.2805448727093054</v>
      </c>
      <c r="AMJ182"/>
    </row>
    <row r="183" spans="1:1024">
      <c r="A183" s="25">
        <v>2009</v>
      </c>
      <c r="B183" s="25">
        <f t="shared" ref="B183:C183" si="45">B145</f>
        <v>7.7196092360300783E-2</v>
      </c>
      <c r="C183" s="25">
        <f t="shared" si="45"/>
        <v>-0.27898022368945669</v>
      </c>
      <c r="D183" s="25">
        <f t="shared" si="38"/>
        <v>-0.47129290612845359</v>
      </c>
      <c r="E183" s="25">
        <f t="shared" si="38"/>
        <v>0.22358915376221591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1.290600858945737</v>
      </c>
      <c r="I183" s="25">
        <f t="shared" si="38"/>
        <v>-0.71502537184870985</v>
      </c>
      <c r="J183" s="58">
        <f t="shared" si="26"/>
        <v>-0.71502537184870985</v>
      </c>
      <c r="K183" s="58">
        <f t="shared" si="27"/>
        <v>1.290600858945737</v>
      </c>
      <c r="AMJ183"/>
    </row>
    <row r="184" spans="1:1024">
      <c r="A184" s="25">
        <v>2010</v>
      </c>
      <c r="B184" s="25">
        <f t="shared" ref="B184:C184" si="46">B146</f>
        <v>7.7196092360300783E-2</v>
      </c>
      <c r="C184" s="25">
        <f t="shared" si="46"/>
        <v>0.30855308495332984</v>
      </c>
      <c r="D184" s="25">
        <f t="shared" si="38"/>
        <v>-0.47129290612845359</v>
      </c>
      <c r="E184" s="25">
        <f t="shared" si="38"/>
        <v>0.22358915376221591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1.2491199298239715</v>
      </c>
      <c r="I184" s="25">
        <f t="shared" si="38"/>
        <v>-0.71502537184870985</v>
      </c>
      <c r="J184" s="58">
        <f t="shared" si="26"/>
        <v>-0.71502537184870985</v>
      </c>
      <c r="K184" s="58">
        <f t="shared" si="27"/>
        <v>1.2491199298239715</v>
      </c>
      <c r="AMJ184"/>
    </row>
    <row r="185" spans="1:1024">
      <c r="A185" s="25">
        <v>2011</v>
      </c>
      <c r="B185" s="25">
        <f t="shared" ref="B185:C185" si="47">B147</f>
        <v>7.7196092360300783E-2</v>
      </c>
      <c r="C185" s="25">
        <f t="shared" si="47"/>
        <v>-0.27898022368945669</v>
      </c>
      <c r="D185" s="25">
        <f t="shared" si="38"/>
        <v>-0.47129290612845359</v>
      </c>
      <c r="E185" s="25">
        <f t="shared" si="38"/>
        <v>0.22358915376221591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1.2110957494968582</v>
      </c>
      <c r="I185" s="25">
        <f t="shared" si="38"/>
        <v>-0.71502537184870985</v>
      </c>
      <c r="J185" s="58">
        <f t="shared" si="26"/>
        <v>-0.71502537184870985</v>
      </c>
      <c r="K185" s="58">
        <f t="shared" si="27"/>
        <v>1.2110957494968582</v>
      </c>
      <c r="AMJ185"/>
    </row>
    <row r="186" spans="1:1024">
      <c r="A186" s="25">
        <v>2012</v>
      </c>
      <c r="B186" s="25">
        <f t="shared" ref="B186:C186" si="48">B148</f>
        <v>7.7196092360300783E-2</v>
      </c>
      <c r="C186" s="25">
        <f t="shared" si="48"/>
        <v>-0.27898022368945669</v>
      </c>
      <c r="D186" s="25">
        <f t="shared" ref="D186:I195" si="49">D148</f>
        <v>-0.47129290612845359</v>
      </c>
      <c r="E186" s="25">
        <f t="shared" si="49"/>
        <v>0.22358915376221591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0.99562539430988184</v>
      </c>
      <c r="I186" s="25">
        <f t="shared" si="49"/>
        <v>-0.71502537184870985</v>
      </c>
      <c r="J186" s="58">
        <f t="shared" si="26"/>
        <v>-0.71502537184870985</v>
      </c>
      <c r="K186" s="58">
        <f t="shared" si="27"/>
        <v>0.99562539430988184</v>
      </c>
      <c r="AMJ186"/>
    </row>
    <row r="187" spans="1:1024">
      <c r="A187" s="25">
        <v>2013</v>
      </c>
      <c r="B187" s="25">
        <f t="shared" ref="B187:C187" si="50">B149</f>
        <v>7.7196092360300783E-2</v>
      </c>
      <c r="C187" s="25">
        <f t="shared" si="50"/>
        <v>-0.27898022368945669</v>
      </c>
      <c r="D187" s="25">
        <f t="shared" si="49"/>
        <v>-0.47129290612845359</v>
      </c>
      <c r="E187" s="25">
        <f t="shared" si="49"/>
        <v>0.22358915376221591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1.2129913859326347</v>
      </c>
      <c r="I187" s="25">
        <f t="shared" si="49"/>
        <v>-3.2324835978693942E-2</v>
      </c>
      <c r="J187" s="58">
        <f t="shared" si="26"/>
        <v>-0.4747039980166709</v>
      </c>
      <c r="K187" s="58">
        <f t="shared" si="27"/>
        <v>1.2129913859326347</v>
      </c>
      <c r="AMJ187"/>
    </row>
    <row r="188" spans="1:1024">
      <c r="A188" s="25">
        <v>2014</v>
      </c>
      <c r="B188" s="25">
        <f t="shared" ref="B188:C188" si="51">B150</f>
        <v>7.7196092360300783E-2</v>
      </c>
      <c r="C188" s="25">
        <f t="shared" si="51"/>
        <v>-6.5612864234971077E-2</v>
      </c>
      <c r="D188" s="25">
        <f t="shared" si="49"/>
        <v>-0.47129290612845359</v>
      </c>
      <c r="E188" s="25">
        <f t="shared" si="49"/>
        <v>0.22358915376221591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1.2194907027961472</v>
      </c>
      <c r="I188" s="25">
        <f t="shared" si="49"/>
        <v>-0.71502537184870985</v>
      </c>
      <c r="J188" s="58">
        <f t="shared" si="26"/>
        <v>-0.71502537184870985</v>
      </c>
      <c r="K188" s="58">
        <f t="shared" si="27"/>
        <v>1.2194907027961472</v>
      </c>
      <c r="AMJ188"/>
    </row>
    <row r="189" spans="1:1024">
      <c r="A189" s="25">
        <v>2015</v>
      </c>
      <c r="B189" s="25">
        <f t="shared" ref="B189:C189" si="52">B151</f>
        <v>7.7196092360300783E-2</v>
      </c>
      <c r="C189" s="25">
        <f t="shared" si="52"/>
        <v>-0.19239636767894081</v>
      </c>
      <c r="D189" s="25">
        <f t="shared" si="49"/>
        <v>-0.47129290612845359</v>
      </c>
      <c r="E189" s="25">
        <f t="shared" si="49"/>
        <v>0.22358915376221591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0.94547956498330243</v>
      </c>
      <c r="I189" s="25">
        <f t="shared" si="49"/>
        <v>-0.71502537184870985</v>
      </c>
      <c r="J189" s="58">
        <f t="shared" si="26"/>
        <v>-0.71502537184870985</v>
      </c>
      <c r="K189" s="58">
        <f t="shared" si="27"/>
        <v>0.94547956498330243</v>
      </c>
      <c r="AMJ189"/>
    </row>
    <row r="190" spans="1:1024">
      <c r="A190" s="25">
        <v>2016</v>
      </c>
      <c r="B190" s="25">
        <f t="shared" ref="B190:C190" si="53">B152</f>
        <v>7.7196092360300783E-2</v>
      </c>
      <c r="C190" s="25">
        <f t="shared" si="53"/>
        <v>-0.16456584253270354</v>
      </c>
      <c r="D190" s="25">
        <f t="shared" si="49"/>
        <v>-0.47129290612845359</v>
      </c>
      <c r="E190" s="25">
        <f t="shared" si="49"/>
        <v>0.22358915376221591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0.86302824831681535</v>
      </c>
      <c r="I190" s="25">
        <f t="shared" si="49"/>
        <v>-3.2324835978693942E-2</v>
      </c>
      <c r="J190" s="58">
        <f t="shared" si="26"/>
        <v>-0.4747039980166709</v>
      </c>
      <c r="K190" s="58">
        <f t="shared" si="27"/>
        <v>0.86302824831681535</v>
      </c>
      <c r="AMJ190"/>
    </row>
    <row r="191" spans="1:1024">
      <c r="A191" s="25">
        <v>2017</v>
      </c>
      <c r="B191" s="25">
        <f t="shared" ref="B191:C191" si="54">B153</f>
        <v>7.7196092360300783E-2</v>
      </c>
      <c r="C191" s="25">
        <f t="shared" si="54"/>
        <v>-0.27898022368945669</v>
      </c>
      <c r="D191" s="25">
        <f t="shared" si="49"/>
        <v>-0.47129290612845359</v>
      </c>
      <c r="E191" s="25">
        <f t="shared" si="49"/>
        <v>0.22358915376221591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0.9885824377419159</v>
      </c>
      <c r="I191" s="25">
        <f t="shared" si="49"/>
        <v>-0.71502537184870985</v>
      </c>
      <c r="J191" s="58">
        <f t="shared" si="26"/>
        <v>-0.71502537184870985</v>
      </c>
      <c r="K191" s="58">
        <f t="shared" si="27"/>
        <v>0.9885824377419159</v>
      </c>
      <c r="AMJ191"/>
    </row>
    <row r="192" spans="1:1024">
      <c r="A192" s="25">
        <v>2018</v>
      </c>
      <c r="B192" s="25">
        <f t="shared" ref="B192:C192" si="55">B154</f>
        <v>7.7196092360300783E-2</v>
      </c>
      <c r="C192" s="25">
        <f t="shared" si="55"/>
        <v>-0.27898022368945669</v>
      </c>
      <c r="D192" s="25">
        <f t="shared" si="49"/>
        <v>-0.47129290612845359</v>
      </c>
      <c r="E192" s="25">
        <f t="shared" si="49"/>
        <v>0.22358915376221591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0.75453967791247378</v>
      </c>
      <c r="I192" s="25">
        <f t="shared" si="49"/>
        <v>0.65037569989132193</v>
      </c>
      <c r="J192" s="58">
        <f t="shared" si="26"/>
        <v>-0.4747039980166709</v>
      </c>
      <c r="K192" s="58">
        <f t="shared" si="27"/>
        <v>0.75453967791247378</v>
      </c>
      <c r="AMJ192"/>
    </row>
    <row r="193" spans="1:1024">
      <c r="A193" s="25">
        <v>2019</v>
      </c>
      <c r="B193" s="25">
        <f t="shared" ref="B193:C193" si="56">B155</f>
        <v>7.7196092360300783E-2</v>
      </c>
      <c r="C193" s="25">
        <f t="shared" si="56"/>
        <v>-0.27898022368945669</v>
      </c>
      <c r="D193" s="25">
        <f t="shared" si="49"/>
        <v>-0.47129290612845359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0.89452493295880187</v>
      </c>
      <c r="I193" s="25">
        <f t="shared" si="49"/>
        <v>-0.71502537184870985</v>
      </c>
      <c r="J193" s="58">
        <f t="shared" si="26"/>
        <v>-0.71502537184870985</v>
      </c>
      <c r="K193" s="58">
        <f t="shared" si="27"/>
        <v>0.89452493295880187</v>
      </c>
      <c r="AMJ193"/>
    </row>
    <row r="194" spans="1:1024">
      <c r="A194" s="25">
        <v>2020</v>
      </c>
      <c r="B194" s="25">
        <f t="shared" ref="B194:C194" si="57">B156</f>
        <v>7.7196092360300783E-2</v>
      </c>
      <c r="C194" s="25">
        <f t="shared" si="57"/>
        <v>-0.12436619509924973</v>
      </c>
      <c r="D194" s="25">
        <f t="shared" si="49"/>
        <v>-0.47129290612845359</v>
      </c>
      <c r="E194" s="25">
        <f t="shared" si="49"/>
        <v>0.22358915376221591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0.83730415465236807</v>
      </c>
      <c r="I194" s="25">
        <f t="shared" si="49"/>
        <v>-0.71502537184870985</v>
      </c>
      <c r="J194" s="58">
        <f t="shared" si="26"/>
        <v>-0.71502537184870985</v>
      </c>
      <c r="K194" s="58">
        <f t="shared" si="27"/>
        <v>0.83730415465236807</v>
      </c>
      <c r="AMJ194"/>
    </row>
    <row r="195" spans="1:1024">
      <c r="A195" s="25">
        <v>2021</v>
      </c>
      <c r="B195" s="25">
        <f t="shared" ref="B195:C195" si="58">B157</f>
        <v>7.7196092360300783E-2</v>
      </c>
      <c r="C195" s="25">
        <f t="shared" si="58"/>
        <v>8.9001164355235904E-2</v>
      </c>
      <c r="D195" s="25">
        <f t="shared" si="49"/>
        <v>-0.47129290612845359</v>
      </c>
      <c r="E195" s="25">
        <f t="shared" si="49"/>
        <v>0.22358915376221591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0.74937355497499047</v>
      </c>
      <c r="I195" s="25">
        <f t="shared" si="49"/>
        <v>-0.71502537184870985</v>
      </c>
      <c r="J195" s="58">
        <f t="shared" si="26"/>
        <v>-0.71502537184870985</v>
      </c>
      <c r="K195" s="58">
        <f t="shared" si="27"/>
        <v>0.74937355497499047</v>
      </c>
      <c r="AMJ195"/>
    </row>
    <row r="196" spans="1:1024">
      <c r="A196" s="25">
        <v>2022</v>
      </c>
      <c r="B196" s="25">
        <f t="shared" ref="B196:C196" si="59">B158</f>
        <v>7.7196092360300783E-2</v>
      </c>
      <c r="C196" s="25">
        <f t="shared" si="59"/>
        <v>-0.16456584253270354</v>
      </c>
      <c r="D196" s="25">
        <f t="shared" ref="D196:I197" si="60">D158</f>
        <v>-0.47129290612845359</v>
      </c>
      <c r="E196" s="25">
        <f t="shared" si="60"/>
        <v>0.22358915376221591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0.59673811890928385</v>
      </c>
      <c r="I196" s="25">
        <f t="shared" si="60"/>
        <v>-0.71502537184870985</v>
      </c>
      <c r="J196" s="58">
        <f t="shared" si="26"/>
        <v>-0.71502537184870985</v>
      </c>
      <c r="K196" s="58">
        <f t="shared" si="27"/>
        <v>0.59673811890928385</v>
      </c>
      <c r="AMJ196"/>
    </row>
    <row r="197" spans="1:1024">
      <c r="A197" s="25">
        <v>2023</v>
      </c>
      <c r="B197" s="25">
        <f t="shared" ref="B197:C197" si="61">B159</f>
        <v>7.7196092360300783E-2</v>
      </c>
      <c r="C197" s="25">
        <f t="shared" si="61"/>
        <v>-0.20167320939435321</v>
      </c>
      <c r="D197" s="25">
        <f t="shared" si="60"/>
        <v>-0.47129290612845359</v>
      </c>
      <c r="E197" s="25">
        <f t="shared" si="60"/>
        <v>0.22358915376221591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0.42461552990360463</v>
      </c>
      <c r="I197" s="25">
        <f t="shared" si="60"/>
        <v>-0.71502537184870985</v>
      </c>
      <c r="J197" s="58">
        <f t="shared" si="26"/>
        <v>-0.71502537184870985</v>
      </c>
      <c r="K197" s="58">
        <f t="shared" si="27"/>
        <v>0.42461552990360463</v>
      </c>
      <c r="AMJ197"/>
    </row>
    <row r="198" spans="1:1024">
      <c r="J198" s="59">
        <f>MIN(J166:J197)</f>
        <v>-0.71502537184870985</v>
      </c>
      <c r="K198" s="59">
        <f>MAX(K166:K197)</f>
        <v>1.4265661103252401</v>
      </c>
      <c r="AMJ198"/>
    </row>
    <row r="199" spans="1:1024">
      <c r="C199" s="37"/>
      <c r="AMJ199"/>
    </row>
    <row r="200" spans="1:1024" ht="20">
      <c r="A200" s="20" t="s">
        <v>87</v>
      </c>
      <c r="B200" s="34">
        <f>B204+C204+D204+E204+F204+G204+H204+I204</f>
        <v>32.339999999999996</v>
      </c>
      <c r="C200" s="37"/>
      <c r="AMJ200"/>
    </row>
    <row r="201" spans="1:1024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  <c r="AMJ201"/>
    </row>
    <row r="202" spans="1:1024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  <c r="AMJ202"/>
    </row>
    <row r="203" spans="1:1024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  <c r="AMJ203"/>
    </row>
    <row r="204" spans="1:1024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  <c r="AMJ204"/>
    </row>
    <row r="205" spans="1:1024">
      <c r="A205" s="25">
        <v>1992</v>
      </c>
      <c r="B205" s="25">
        <f>B166*B$165</f>
        <v>0.37903281348907686</v>
      </c>
      <c r="C205" s="25">
        <f t="shared" ref="C205" si="62">C166*C$165</f>
        <v>-0.99037979409757115</v>
      </c>
      <c r="D205" s="25">
        <f t="shared" ref="D205:I214" si="63">D166*D$165</f>
        <v>-1.9134491988815214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3.7848333873666333</v>
      </c>
      <c r="I205" s="25">
        <f t="shared" si="63"/>
        <v>-2.9459045320166846</v>
      </c>
      <c r="K205" s="35"/>
      <c r="M205" s="37"/>
      <c r="AMJ205"/>
    </row>
    <row r="206" spans="1:1024">
      <c r="A206" s="25">
        <v>1993</v>
      </c>
      <c r="B206" s="25">
        <f t="shared" ref="B206:C206" si="64">B167*B$165</f>
        <v>0.37903281348907686</v>
      </c>
      <c r="C206" s="25">
        <f t="shared" si="64"/>
        <v>-0.99037979409757115</v>
      </c>
      <c r="D206" s="25">
        <f t="shared" si="63"/>
        <v>-1.9134491988815214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3.3225601288247155</v>
      </c>
      <c r="I206" s="25">
        <f t="shared" si="63"/>
        <v>-2.9459045320166846</v>
      </c>
      <c r="K206" s="35"/>
      <c r="AMJ206"/>
    </row>
    <row r="207" spans="1:1024">
      <c r="A207" s="25">
        <v>1994</v>
      </c>
      <c r="B207" s="25">
        <f t="shared" ref="B207:C207" si="65">B168*B$165</f>
        <v>0.37903281348907686</v>
      </c>
      <c r="C207" s="25">
        <f t="shared" si="65"/>
        <v>-0.99037979409757115</v>
      </c>
      <c r="D207" s="25">
        <f t="shared" si="63"/>
        <v>-1.9134491988815214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3.7505550699233865</v>
      </c>
      <c r="I207" s="25">
        <f t="shared" si="63"/>
        <v>-2.9459045320166846</v>
      </c>
      <c r="K207" s="35"/>
      <c r="AMJ207"/>
    </row>
    <row r="208" spans="1:1024">
      <c r="A208" s="25">
        <v>1995</v>
      </c>
      <c r="B208" s="25">
        <f t="shared" ref="B208:C208" si="66">B169*B$165</f>
        <v>0.37903281348907686</v>
      </c>
      <c r="C208" s="25">
        <f t="shared" si="66"/>
        <v>-0.99037979409757115</v>
      </c>
      <c r="D208" s="25">
        <f t="shared" si="63"/>
        <v>-1.9134491988815214</v>
      </c>
      <c r="E208" s="25">
        <f t="shared" si="63"/>
        <v>0.97484871040326149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3.7289724237079942</v>
      </c>
      <c r="I208" s="25">
        <f t="shared" si="63"/>
        <v>-2.9459045320166846</v>
      </c>
      <c r="K208" s="35"/>
      <c r="AMJ208"/>
    </row>
    <row r="209" spans="1:1024">
      <c r="A209" s="25">
        <v>1996</v>
      </c>
      <c r="B209" s="25">
        <f t="shared" ref="B209:C209" si="67">B170*B$165</f>
        <v>0.37903281348907686</v>
      </c>
      <c r="C209" s="25">
        <f t="shared" si="67"/>
        <v>-0.99037979409757115</v>
      </c>
      <c r="D209" s="25">
        <f t="shared" si="63"/>
        <v>-1.9134491988815214</v>
      </c>
      <c r="E209" s="25">
        <f t="shared" si="63"/>
        <v>0.97484871040326149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4.2322798305417733</v>
      </c>
      <c r="I209" s="25">
        <f t="shared" si="63"/>
        <v>-2.9459045320166846</v>
      </c>
      <c r="K209" s="35"/>
      <c r="AMJ209"/>
    </row>
    <row r="210" spans="1:1024">
      <c r="A210" s="25">
        <v>1997</v>
      </c>
      <c r="B210" s="25">
        <f t="shared" ref="B210:C210" si="68">B171*B$165</f>
        <v>0.37903281348907686</v>
      </c>
      <c r="C210" s="25">
        <f t="shared" si="68"/>
        <v>-1.015079385164857</v>
      </c>
      <c r="D210" s="25">
        <f t="shared" si="63"/>
        <v>-1.9134491988815214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4.3141358263602703</v>
      </c>
      <c r="I210" s="25">
        <f t="shared" si="63"/>
        <v>-2.9459045320166846</v>
      </c>
      <c r="K210" s="35"/>
      <c r="AMJ210"/>
    </row>
    <row r="211" spans="1:1024">
      <c r="A211" s="25">
        <v>1998</v>
      </c>
      <c r="B211" s="25">
        <f t="shared" ref="B211:C211" si="69">B172*B$165</f>
        <v>0.37903281348907686</v>
      </c>
      <c r="C211" s="25">
        <f t="shared" si="69"/>
        <v>-0.99037979409757115</v>
      </c>
      <c r="D211" s="25">
        <f t="shared" si="63"/>
        <v>-1.9134491988815214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2.921781274061686</v>
      </c>
      <c r="I211" s="25">
        <f t="shared" si="63"/>
        <v>-2.9459045320166846</v>
      </c>
      <c r="K211" s="35"/>
      <c r="AMJ211"/>
    </row>
    <row r="212" spans="1:1024">
      <c r="A212" s="25">
        <v>1999</v>
      </c>
      <c r="B212" s="25">
        <f t="shared" ref="B212:C212" si="70">B173*B$165</f>
        <v>0.37903281348907686</v>
      </c>
      <c r="C212" s="25">
        <f t="shared" si="70"/>
        <v>-0.99037979409757115</v>
      </c>
      <c r="D212" s="25">
        <f t="shared" si="63"/>
        <v>-1.9134491988815214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2.686436542779048</v>
      </c>
      <c r="I212" s="25">
        <f t="shared" si="63"/>
        <v>-2.9459045320166846</v>
      </c>
      <c r="K212" s="35"/>
      <c r="AMJ212"/>
    </row>
    <row r="213" spans="1:1024">
      <c r="A213" s="25">
        <v>2000</v>
      </c>
      <c r="B213" s="25">
        <f t="shared" ref="B213:C213" si="71">B174*B$165</f>
        <v>0.37903281348907686</v>
      </c>
      <c r="C213" s="25">
        <f t="shared" si="71"/>
        <v>-0.99037979409757115</v>
      </c>
      <c r="D213" s="25">
        <f t="shared" si="63"/>
        <v>-1.9134491988815214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3.7505550699233865</v>
      </c>
      <c r="I213" s="25">
        <f t="shared" si="63"/>
        <v>-2.9459045320166846</v>
      </c>
      <c r="K213" s="35"/>
      <c r="AMJ213"/>
    </row>
    <row r="214" spans="1:1024">
      <c r="A214" s="25">
        <v>2001</v>
      </c>
      <c r="B214" s="25">
        <f t="shared" ref="B214:C214" si="72">B175*B$165</f>
        <v>0.37903281348907686</v>
      </c>
      <c r="C214" s="25">
        <f t="shared" si="72"/>
        <v>-0.99037979409757115</v>
      </c>
      <c r="D214" s="25">
        <f t="shared" si="63"/>
        <v>-1.9134491988815214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3.7679500408110318</v>
      </c>
      <c r="I214" s="25">
        <f t="shared" si="63"/>
        <v>-0.13317832423221904</v>
      </c>
      <c r="K214" s="35"/>
      <c r="AMJ214"/>
    </row>
    <row r="215" spans="1:1024">
      <c r="A215" s="25">
        <v>2002</v>
      </c>
      <c r="B215" s="25">
        <f t="shared" ref="B215:C215" si="73">B176*B$165</f>
        <v>0.37903281348907686</v>
      </c>
      <c r="C215" s="25">
        <f t="shared" si="73"/>
        <v>-0.99037979409757115</v>
      </c>
      <c r="D215" s="25">
        <f t="shared" ref="D215:I224" si="74">D176*D$165</f>
        <v>-1.9134491988815214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4.0964687917830602</v>
      </c>
      <c r="I215" s="25">
        <f t="shared" si="74"/>
        <v>-0.13317832423221904</v>
      </c>
      <c r="K215" s="35"/>
      <c r="AMJ215"/>
    </row>
    <row r="216" spans="1:1024">
      <c r="A216" s="25">
        <v>2003</v>
      </c>
      <c r="B216" s="25">
        <f t="shared" ref="B216:C216" si="75">B177*B$165</f>
        <v>0.37903281348907686</v>
      </c>
      <c r="C216" s="25">
        <f t="shared" si="75"/>
        <v>-0.99037979409757115</v>
      </c>
      <c r="D216" s="25">
        <f t="shared" si="74"/>
        <v>-1.9134491988815214</v>
      </c>
      <c r="E216" s="25">
        <f t="shared" si="74"/>
        <v>0.97484871040326149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3.9039054851144033</v>
      </c>
      <c r="I216" s="25">
        <f t="shared" si="74"/>
        <v>-2.9459045320166846</v>
      </c>
      <c r="K216" s="35"/>
      <c r="AMJ216"/>
    </row>
    <row r="217" spans="1:1024">
      <c r="A217" s="25">
        <v>2004</v>
      </c>
      <c r="B217" s="25">
        <f t="shared" ref="B217:C217" si="76">B178*B$165</f>
        <v>0.37903281348907686</v>
      </c>
      <c r="C217" s="25">
        <f t="shared" si="76"/>
        <v>-0.99037979409757115</v>
      </c>
      <c r="D217" s="25">
        <f t="shared" si="74"/>
        <v>-1.9134491988815214</v>
      </c>
      <c r="E217" s="25">
        <f t="shared" si="74"/>
        <v>0.97484871040326149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4.3224953142854767</v>
      </c>
      <c r="I217" s="25">
        <f t="shared" si="74"/>
        <v>-2.9459045320166846</v>
      </c>
      <c r="K217" s="35"/>
      <c r="AMJ217"/>
    </row>
    <row r="218" spans="1:1024">
      <c r="A218" s="25">
        <v>2005</v>
      </c>
      <c r="B218" s="25">
        <f t="shared" ref="B218:C218" si="77">B179*B$165</f>
        <v>0.37903281348907686</v>
      </c>
      <c r="C218" s="25">
        <f t="shared" si="77"/>
        <v>-0.99037979409757115</v>
      </c>
      <c r="D218" s="25">
        <f t="shared" si="74"/>
        <v>-1.9134491988815214</v>
      </c>
      <c r="E218" s="25">
        <f t="shared" si="74"/>
        <v>0.97484871040326149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3.7452333119410737</v>
      </c>
      <c r="I218" s="25">
        <f t="shared" si="74"/>
        <v>-0.13317832423221904</v>
      </c>
      <c r="K218" s="35"/>
      <c r="AMJ218"/>
    </row>
    <row r="219" spans="1:1024">
      <c r="A219" s="25">
        <v>2006</v>
      </c>
      <c r="B219" s="25">
        <f t="shared" ref="B219:C219" si="78">B180*B$165</f>
        <v>0.37903281348907686</v>
      </c>
      <c r="C219" s="25">
        <f t="shared" si="78"/>
        <v>-0.99037979409757115</v>
      </c>
      <c r="D219" s="25">
        <f t="shared" si="74"/>
        <v>-1.9134491988815214</v>
      </c>
      <c r="E219" s="25">
        <f t="shared" si="74"/>
        <v>0.97484871040326149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3.9263968709096448</v>
      </c>
      <c r="I219" s="25">
        <f t="shared" si="74"/>
        <v>2.6795478835522464</v>
      </c>
      <c r="K219" s="35"/>
      <c r="AMJ219"/>
    </row>
    <row r="220" spans="1:1024">
      <c r="A220" s="25">
        <v>2007</v>
      </c>
      <c r="B220" s="25">
        <f t="shared" ref="B220:C220" si="79">B181*B$165</f>
        <v>0.37903281348907686</v>
      </c>
      <c r="C220" s="25">
        <f t="shared" si="79"/>
        <v>-0.99037979409757115</v>
      </c>
      <c r="D220" s="25">
        <f t="shared" si="74"/>
        <v>-1.9134491988815214</v>
      </c>
      <c r="E220" s="25">
        <f t="shared" si="74"/>
        <v>0.97484871040326149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3.6950568294723261</v>
      </c>
      <c r="I220" s="25">
        <f t="shared" si="74"/>
        <v>-2.9459045320166846</v>
      </c>
      <c r="K220" s="35"/>
      <c r="AMJ220"/>
    </row>
    <row r="221" spans="1:1024">
      <c r="A221" s="25">
        <v>2008</v>
      </c>
      <c r="B221" s="25">
        <f t="shared" ref="B221:C221" si="80">B182*B$165</f>
        <v>0.37903281348907686</v>
      </c>
      <c r="C221" s="25">
        <f t="shared" si="80"/>
        <v>-0.99037979409757115</v>
      </c>
      <c r="D221" s="25">
        <f t="shared" si="74"/>
        <v>-1.9134491988815214</v>
      </c>
      <c r="E221" s="25">
        <f t="shared" si="74"/>
        <v>0.97484871040326149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3.8800509643091949</v>
      </c>
      <c r="I221" s="25">
        <f t="shared" si="74"/>
        <v>-0.13317832423221904</v>
      </c>
      <c r="K221" s="35"/>
      <c r="AMJ221"/>
    </row>
    <row r="222" spans="1:1024">
      <c r="A222" s="25">
        <v>2009</v>
      </c>
      <c r="B222" s="25">
        <f t="shared" ref="B222:C222" si="81">B183*B$165</f>
        <v>0.37903281348907686</v>
      </c>
      <c r="C222" s="25">
        <f t="shared" si="81"/>
        <v>-0.99037979409757115</v>
      </c>
      <c r="D222" s="25">
        <f t="shared" si="74"/>
        <v>-1.9134491988815214</v>
      </c>
      <c r="E222" s="25">
        <f t="shared" si="74"/>
        <v>0.97484871040326149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3.9105206026055828</v>
      </c>
      <c r="I222" s="25">
        <f t="shared" si="74"/>
        <v>-2.9459045320166846</v>
      </c>
      <c r="K222" s="35"/>
      <c r="AMJ222"/>
    </row>
    <row r="223" spans="1:1024">
      <c r="A223" s="25">
        <v>2010</v>
      </c>
      <c r="B223" s="25">
        <f t="shared" ref="B223:C223" si="82">B184*B$165</f>
        <v>0.37903281348907686</v>
      </c>
      <c r="C223" s="25">
        <f t="shared" si="82"/>
        <v>1.0953634515843209</v>
      </c>
      <c r="D223" s="25">
        <f t="shared" si="74"/>
        <v>-1.9134491988815214</v>
      </c>
      <c r="E223" s="25">
        <f t="shared" si="74"/>
        <v>0.97484871040326149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3.7848333873666333</v>
      </c>
      <c r="I223" s="25">
        <f t="shared" si="74"/>
        <v>-2.9459045320166846</v>
      </c>
      <c r="K223" s="35"/>
      <c r="AMJ223"/>
    </row>
    <row r="224" spans="1:1024">
      <c r="A224" s="25">
        <v>2011</v>
      </c>
      <c r="B224" s="25">
        <f t="shared" ref="B224:C224" si="83">B185*B$165</f>
        <v>0.37903281348907686</v>
      </c>
      <c r="C224" s="25">
        <f t="shared" si="83"/>
        <v>-0.99037979409757115</v>
      </c>
      <c r="D224" s="25">
        <f t="shared" si="74"/>
        <v>-1.9134491988815214</v>
      </c>
      <c r="E224" s="25">
        <f t="shared" si="74"/>
        <v>0.97484871040326149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3.66962012097548</v>
      </c>
      <c r="I224" s="25">
        <f t="shared" si="74"/>
        <v>-2.9459045320166846</v>
      </c>
      <c r="K224" s="35"/>
      <c r="AMJ224"/>
    </row>
    <row r="225" spans="1:1024">
      <c r="A225" s="25">
        <v>2012</v>
      </c>
      <c r="B225" s="25">
        <f t="shared" ref="B225:C225" si="84">B186*B$165</f>
        <v>0.37903281348907686</v>
      </c>
      <c r="C225" s="25">
        <f t="shared" si="84"/>
        <v>-0.99037979409757115</v>
      </c>
      <c r="D225" s="25">
        <f t="shared" ref="D225:I234" si="85">D186*D$165</f>
        <v>-1.9134491988815214</v>
      </c>
      <c r="E225" s="25">
        <f t="shared" si="85"/>
        <v>0.97484871040326149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3.0167449447589418</v>
      </c>
      <c r="I225" s="25">
        <f t="shared" si="85"/>
        <v>-2.9459045320166846</v>
      </c>
      <c r="K225" s="35"/>
      <c r="AMJ225"/>
    </row>
    <row r="226" spans="1:1024">
      <c r="A226" s="25">
        <v>2013</v>
      </c>
      <c r="B226" s="25">
        <f t="shared" ref="B226:C226" si="86">B187*B$165</f>
        <v>0.37903281348907686</v>
      </c>
      <c r="C226" s="25">
        <f t="shared" si="86"/>
        <v>-0.99037979409757115</v>
      </c>
      <c r="D226" s="25">
        <f t="shared" si="85"/>
        <v>-1.9134491988815214</v>
      </c>
      <c r="E226" s="25">
        <f t="shared" si="85"/>
        <v>0.97484871040326149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3.6753638993758826</v>
      </c>
      <c r="I226" s="25">
        <f t="shared" si="85"/>
        <v>-0.13317832423221904</v>
      </c>
      <c r="K226" s="35"/>
      <c r="AMJ226"/>
    </row>
    <row r="227" spans="1:1024">
      <c r="A227" s="25">
        <v>2014</v>
      </c>
      <c r="B227" s="25">
        <f t="shared" ref="B227:C227" si="87">B188*B$165</f>
        <v>0.37903281348907686</v>
      </c>
      <c r="C227" s="25">
        <f t="shared" si="87"/>
        <v>-0.23292566803414733</v>
      </c>
      <c r="D227" s="25">
        <f t="shared" si="85"/>
        <v>-1.9134491988815214</v>
      </c>
      <c r="E227" s="25">
        <f t="shared" si="85"/>
        <v>0.97484871040326149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3.6950568294723261</v>
      </c>
      <c r="I227" s="25">
        <f t="shared" si="85"/>
        <v>-2.9459045320166846</v>
      </c>
      <c r="K227" s="35"/>
      <c r="AMJ227"/>
    </row>
    <row r="228" spans="1:1024">
      <c r="A228" s="25">
        <v>2015</v>
      </c>
      <c r="B228" s="25">
        <f t="shared" ref="B228:C228" si="88">B189*B$165</f>
        <v>0.37903281348907686</v>
      </c>
      <c r="C228" s="25">
        <f t="shared" si="88"/>
        <v>-0.68300710526023978</v>
      </c>
      <c r="D228" s="25">
        <f t="shared" si="85"/>
        <v>-1.9134491988815214</v>
      </c>
      <c r="E228" s="25">
        <f t="shared" si="85"/>
        <v>0.97484871040326149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2.8648030818994061</v>
      </c>
      <c r="I228" s="25">
        <f t="shared" si="85"/>
        <v>-2.9459045320166846</v>
      </c>
      <c r="K228" s="35"/>
      <c r="AMJ228"/>
    </row>
    <row r="229" spans="1:1024">
      <c r="A229" s="25">
        <v>2016</v>
      </c>
      <c r="B229" s="25">
        <f t="shared" ref="B229:C229" si="89">B190*B$165</f>
        <v>0.37903281348907686</v>
      </c>
      <c r="C229" s="25">
        <f t="shared" si="89"/>
        <v>-0.58420874099109754</v>
      </c>
      <c r="D229" s="25">
        <f t="shared" si="85"/>
        <v>-1.9134491988815214</v>
      </c>
      <c r="E229" s="25">
        <f t="shared" si="85"/>
        <v>0.97484871040326149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2.6149755923999503</v>
      </c>
      <c r="I229" s="25">
        <f t="shared" si="85"/>
        <v>-0.13317832423221904</v>
      </c>
      <c r="K229" s="35"/>
      <c r="AMJ229"/>
    </row>
    <row r="230" spans="1:1024">
      <c r="A230" s="25">
        <v>2017</v>
      </c>
      <c r="B230" s="25">
        <f t="shared" ref="B230:C230" si="90">B191*B$165</f>
        <v>0.37903281348907686</v>
      </c>
      <c r="C230" s="25">
        <f t="shared" si="90"/>
        <v>-0.99037979409757115</v>
      </c>
      <c r="D230" s="25">
        <f t="shared" si="85"/>
        <v>-1.9134491988815214</v>
      </c>
      <c r="E230" s="25">
        <f t="shared" si="85"/>
        <v>0.97484871040326149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2.9954047863580051</v>
      </c>
      <c r="I230" s="25">
        <f t="shared" si="85"/>
        <v>-2.9459045320166846</v>
      </c>
      <c r="K230" s="35"/>
      <c r="AMJ230"/>
    </row>
    <row r="231" spans="1:1024">
      <c r="A231" s="25">
        <v>2018</v>
      </c>
      <c r="B231" s="25">
        <f t="shared" ref="B231:C231" si="91">B192*B$165</f>
        <v>0.37903281348907686</v>
      </c>
      <c r="C231" s="25">
        <f t="shared" si="91"/>
        <v>-0.99037979409757115</v>
      </c>
      <c r="D231" s="25">
        <f t="shared" si="85"/>
        <v>-1.9134491988815214</v>
      </c>
      <c r="E231" s="25">
        <f t="shared" si="85"/>
        <v>0.97484871040326149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2.2862552240747953</v>
      </c>
      <c r="I231" s="25">
        <f t="shared" si="85"/>
        <v>2.6795478835522464</v>
      </c>
      <c r="K231" s="35"/>
      <c r="AMJ231"/>
    </row>
    <row r="232" spans="1:1024">
      <c r="A232" s="25">
        <v>2019</v>
      </c>
      <c r="B232" s="25">
        <f t="shared" ref="B232:C232" si="92">B193*B$165</f>
        <v>0.37903281348907686</v>
      </c>
      <c r="C232" s="25">
        <f t="shared" si="92"/>
        <v>-0.99037979409757115</v>
      </c>
      <c r="D232" s="25">
        <f t="shared" si="85"/>
        <v>-1.9134491988815214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2.7104105468651696</v>
      </c>
      <c r="I232" s="25">
        <f t="shared" si="85"/>
        <v>-2.9459045320166846</v>
      </c>
      <c r="K232" s="35"/>
      <c r="AMJ232"/>
    </row>
    <row r="233" spans="1:1024">
      <c r="A233" s="25">
        <v>2020</v>
      </c>
      <c r="B233" s="25">
        <f t="shared" ref="B233:C233" si="93">B194*B$165</f>
        <v>0.37903281348907686</v>
      </c>
      <c r="C233" s="25">
        <f t="shared" si="93"/>
        <v>-0.44149999260233652</v>
      </c>
      <c r="D233" s="25">
        <f t="shared" si="85"/>
        <v>-1.9134491988815214</v>
      </c>
      <c r="E233" s="25">
        <f t="shared" si="85"/>
        <v>0.97484871040326149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2.5370315885966752</v>
      </c>
      <c r="I233" s="25">
        <f t="shared" si="85"/>
        <v>-2.9459045320166846</v>
      </c>
      <c r="K233" s="35"/>
      <c r="AMJ233"/>
    </row>
    <row r="234" spans="1:1024">
      <c r="A234" s="25">
        <v>2021</v>
      </c>
      <c r="B234" s="25">
        <f t="shared" ref="B234:C234" si="94">B195*B$165</f>
        <v>0.37903281348907686</v>
      </c>
      <c r="C234" s="25">
        <f t="shared" si="94"/>
        <v>0.31595413346108742</v>
      </c>
      <c r="D234" s="25">
        <f t="shared" si="85"/>
        <v>-1.9134491988815214</v>
      </c>
      <c r="E234" s="25">
        <f t="shared" si="85"/>
        <v>0.97484871040326149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2.2706018715742209</v>
      </c>
      <c r="I234" s="25">
        <f t="shared" si="85"/>
        <v>-2.9459045320166846</v>
      </c>
      <c r="K234" s="35"/>
      <c r="AMJ234"/>
    </row>
    <row r="235" spans="1:1024">
      <c r="A235" s="25">
        <v>2022</v>
      </c>
      <c r="B235" s="25">
        <f t="shared" ref="B235:C235" si="95">B196*B$165</f>
        <v>0.37903281348907686</v>
      </c>
      <c r="C235" s="25">
        <f t="shared" si="95"/>
        <v>-0.58420874099109754</v>
      </c>
      <c r="D235" s="25">
        <f t="shared" ref="D235:I236" si="96">D196*D$165</f>
        <v>-1.9134491988815214</v>
      </c>
      <c r="E235" s="25">
        <f t="shared" si="96"/>
        <v>0.97484871040326149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1.80811650029513</v>
      </c>
      <c r="I235" s="25">
        <f t="shared" si="96"/>
        <v>-2.9459045320166846</v>
      </c>
      <c r="K235" s="35"/>
      <c r="AMJ235"/>
    </row>
    <row r="236" spans="1:1024">
      <c r="A236" s="25">
        <v>2023</v>
      </c>
      <c r="B236" s="25">
        <f t="shared" ref="B236:C236" si="97">B197*B$165</f>
        <v>0.37903281348907686</v>
      </c>
      <c r="C236" s="25">
        <f t="shared" si="97"/>
        <v>-0.71593989334995389</v>
      </c>
      <c r="D236" s="25">
        <f t="shared" si="96"/>
        <v>-1.9134491988815214</v>
      </c>
      <c r="E236" s="25">
        <f t="shared" si="96"/>
        <v>0.97484871040326149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1.2865850556079219</v>
      </c>
      <c r="I236" s="25">
        <f t="shared" si="96"/>
        <v>-2.9459045320166846</v>
      </c>
      <c r="K236" s="35"/>
      <c r="AMJ236"/>
    </row>
    <row r="237" spans="1:1024">
      <c r="AMJ237"/>
    </row>
    <row r="238" spans="1:1024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4">
      <c r="C239" s="37"/>
      <c r="AMJ239"/>
    </row>
    <row r="240" spans="1:1024" ht="20">
      <c r="A240" s="20" t="s">
        <v>87</v>
      </c>
      <c r="B240" s="34">
        <f>B244+C244+D244+E244+F244+G244+H244+I244</f>
        <v>32.339999999999996</v>
      </c>
      <c r="C240" s="37"/>
      <c r="AMJ240"/>
    </row>
    <row r="241" spans="1:1024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  <c r="AMJ241"/>
    </row>
    <row r="242" spans="1:1024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  <c r="AMJ242"/>
    </row>
    <row r="243" spans="1:1024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  <c r="AMJ243"/>
    </row>
    <row r="244" spans="1:1024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94</v>
      </c>
      <c r="AMJ244"/>
    </row>
    <row r="245" spans="1:1024">
      <c r="A245" s="25">
        <v>1992</v>
      </c>
      <c r="B245" s="25">
        <f>B205</f>
        <v>0.37903281348907686</v>
      </c>
      <c r="C245" s="25">
        <f t="shared" ref="C245" si="98">C205</f>
        <v>-0.99037979409757115</v>
      </c>
      <c r="D245" s="25">
        <f t="shared" ref="D245:I254" si="99">D205</f>
        <v>-1.9134491988815214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3.7848333873666333</v>
      </c>
      <c r="I245" s="25">
        <f t="shared" si="99"/>
        <v>-2.9459045320166846</v>
      </c>
      <c r="K245" s="2">
        <f t="shared" ref="K245:K276" si="100">SUM(B245:I245)/$B$240</f>
        <v>-7.3279523316714237E-2</v>
      </c>
      <c r="M245" s="37"/>
      <c r="AMJ245"/>
    </row>
    <row r="246" spans="1:1024">
      <c r="A246" s="25">
        <v>1993</v>
      </c>
      <c r="B246" s="25">
        <f t="shared" ref="B246:C246" si="101">B206</f>
        <v>0.37903281348907686</v>
      </c>
      <c r="C246" s="25">
        <f t="shared" si="101"/>
        <v>-0.99037979409757115</v>
      </c>
      <c r="D246" s="25">
        <f t="shared" si="99"/>
        <v>-1.9134491988815214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3.3225601288247155</v>
      </c>
      <c r="I246" s="25">
        <f t="shared" si="99"/>
        <v>-2.9459045320166846</v>
      </c>
      <c r="K246" s="2">
        <f t="shared" si="100"/>
        <v>-8.7573687155363511E-2</v>
      </c>
      <c r="AMJ246"/>
    </row>
    <row r="247" spans="1:1024">
      <c r="A247" s="25">
        <v>1994</v>
      </c>
      <c r="B247" s="25">
        <f t="shared" ref="B247:C247" si="102">B207</f>
        <v>0.37903281348907686</v>
      </c>
      <c r="C247" s="25">
        <f t="shared" si="102"/>
        <v>-0.99037979409757115</v>
      </c>
      <c r="D247" s="25">
        <f t="shared" si="99"/>
        <v>-1.9134491988815214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3.7505550699233865</v>
      </c>
      <c r="I247" s="25">
        <f t="shared" si="99"/>
        <v>-2.9459045320166846</v>
      </c>
      <c r="K247" s="2">
        <f t="shared" si="100"/>
        <v>-7.4339458921019952E-2</v>
      </c>
      <c r="AMJ247"/>
    </row>
    <row r="248" spans="1:1024">
      <c r="A248" s="25">
        <v>1995</v>
      </c>
      <c r="B248" s="25">
        <f t="shared" ref="B248:C248" si="103">B208</f>
        <v>0.37903281348907686</v>
      </c>
      <c r="C248" s="25">
        <f t="shared" si="103"/>
        <v>-0.99037979409757115</v>
      </c>
      <c r="D248" s="25">
        <f t="shared" si="99"/>
        <v>-1.9134491988815214</v>
      </c>
      <c r="E248" s="25">
        <f t="shared" si="99"/>
        <v>0.97484871040326149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3.7289724237079942</v>
      </c>
      <c r="I248" s="25">
        <f t="shared" si="99"/>
        <v>-2.9459045320166846</v>
      </c>
      <c r="K248" s="2">
        <f t="shared" si="100"/>
        <v>-7.5006825841718527E-2</v>
      </c>
      <c r="AMJ248"/>
    </row>
    <row r="249" spans="1:1024">
      <c r="A249" s="25">
        <v>1996</v>
      </c>
      <c r="B249" s="25">
        <f t="shared" ref="B249:C249" si="104">B209</f>
        <v>0.37903281348907686</v>
      </c>
      <c r="C249" s="25">
        <f t="shared" si="104"/>
        <v>-0.99037979409757115</v>
      </c>
      <c r="D249" s="25">
        <f t="shared" si="99"/>
        <v>-1.9134491988815214</v>
      </c>
      <c r="E249" s="25">
        <f t="shared" si="99"/>
        <v>0.97484871040326149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4.2322798305417733</v>
      </c>
      <c r="I249" s="25">
        <f t="shared" si="99"/>
        <v>-2.9459045320166846</v>
      </c>
      <c r="K249" s="2">
        <f t="shared" si="100"/>
        <v>-5.9443826248837296E-2</v>
      </c>
      <c r="AMJ249"/>
    </row>
    <row r="250" spans="1:1024">
      <c r="A250" s="25">
        <v>1997</v>
      </c>
      <c r="B250" s="25">
        <f t="shared" ref="B250:C250" si="105">B210</f>
        <v>0.37903281348907686</v>
      </c>
      <c r="C250" s="25">
        <f t="shared" si="105"/>
        <v>-1.015079385164857</v>
      </c>
      <c r="D250" s="25">
        <f t="shared" si="99"/>
        <v>-1.9134491988815214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4.3141358263602703</v>
      </c>
      <c r="I250" s="25">
        <f t="shared" si="99"/>
        <v>-2.9459045320166846</v>
      </c>
      <c r="K250" s="2">
        <f t="shared" si="100"/>
        <v>-5.7676466794563605E-2</v>
      </c>
      <c r="AMJ250"/>
    </row>
    <row r="251" spans="1:1024">
      <c r="A251" s="25">
        <v>1998</v>
      </c>
      <c r="B251" s="25">
        <f t="shared" ref="B251:C251" si="106">B211</f>
        <v>0.37903281348907686</v>
      </c>
      <c r="C251" s="25">
        <f t="shared" si="106"/>
        <v>-0.99037979409757115</v>
      </c>
      <c r="D251" s="25">
        <f t="shared" si="99"/>
        <v>-1.9134491988815214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2.921781274061686</v>
      </c>
      <c r="I251" s="25">
        <f t="shared" si="99"/>
        <v>-2.9459045320166846</v>
      </c>
      <c r="K251" s="2">
        <f t="shared" si="100"/>
        <v>-9.99663542785246E-2</v>
      </c>
      <c r="AMJ251"/>
    </row>
    <row r="252" spans="1:1024">
      <c r="A252" s="25">
        <v>1999</v>
      </c>
      <c r="B252" s="25">
        <f t="shared" ref="B252:C252" si="107">B212</f>
        <v>0.37903281348907686</v>
      </c>
      <c r="C252" s="25">
        <f t="shared" si="107"/>
        <v>-0.99037979409757115</v>
      </c>
      <c r="D252" s="25">
        <f t="shared" si="99"/>
        <v>-1.9134491988815214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2.686436542779048</v>
      </c>
      <c r="I252" s="25">
        <f t="shared" si="99"/>
        <v>-2.9459045320166846</v>
      </c>
      <c r="K252" s="2">
        <f t="shared" si="100"/>
        <v>-0.10724355685374533</v>
      </c>
      <c r="AMJ252"/>
    </row>
    <row r="253" spans="1:1024">
      <c r="A253" s="25">
        <v>2000</v>
      </c>
      <c r="B253" s="25">
        <f t="shared" ref="B253:C253" si="108">B213</f>
        <v>0.37903281348907686</v>
      </c>
      <c r="C253" s="25">
        <f t="shared" si="108"/>
        <v>-0.99037979409757115</v>
      </c>
      <c r="D253" s="25">
        <f t="shared" si="99"/>
        <v>-1.9134491988815214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3.7505550699233865</v>
      </c>
      <c r="I253" s="25">
        <f t="shared" si="99"/>
        <v>-2.9459045320166846</v>
      </c>
      <c r="K253" s="2">
        <f t="shared" si="100"/>
        <v>-7.4339458921019952E-2</v>
      </c>
      <c r="AMJ253"/>
    </row>
    <row r="254" spans="1:1024">
      <c r="A254" s="25">
        <v>2001</v>
      </c>
      <c r="B254" s="25">
        <f t="shared" ref="B254:C254" si="109">B214</f>
        <v>0.37903281348907686</v>
      </c>
      <c r="C254" s="25">
        <f t="shared" si="109"/>
        <v>-0.99037979409757115</v>
      </c>
      <c r="D254" s="25">
        <f t="shared" si="99"/>
        <v>-1.9134491988815214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3.7679500408110318</v>
      </c>
      <c r="I254" s="25">
        <f t="shared" si="99"/>
        <v>-0.13317832423221904</v>
      </c>
      <c r="K254" s="2">
        <f t="shared" si="100"/>
        <v>1.3172018465254363E-2</v>
      </c>
      <c r="AMJ254"/>
    </row>
    <row r="255" spans="1:1024">
      <c r="A255" s="25">
        <v>2002</v>
      </c>
      <c r="B255" s="25">
        <f t="shared" ref="B255:C255" si="110">B215</f>
        <v>0.37903281348907686</v>
      </c>
      <c r="C255" s="25">
        <f t="shared" si="110"/>
        <v>-0.99037979409757115</v>
      </c>
      <c r="D255" s="25">
        <f t="shared" ref="D255:I264" si="111">D215</f>
        <v>-1.9134491988815214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4.0964687917830602</v>
      </c>
      <c r="I255" s="25">
        <f t="shared" si="111"/>
        <v>-0.13317832423221904</v>
      </c>
      <c r="K255" s="2">
        <f t="shared" si="100"/>
        <v>2.3330297716090121E-2</v>
      </c>
      <c r="AMJ255"/>
    </row>
    <row r="256" spans="1:1024">
      <c r="A256" s="25">
        <v>2003</v>
      </c>
      <c r="B256" s="25">
        <f t="shared" ref="B256:C256" si="112">B216</f>
        <v>0.37903281348907686</v>
      </c>
      <c r="C256" s="25">
        <f t="shared" si="112"/>
        <v>-0.99037979409757115</v>
      </c>
      <c r="D256" s="25">
        <f t="shared" si="111"/>
        <v>-1.9134491988815214</v>
      </c>
      <c r="E256" s="25">
        <f t="shared" si="111"/>
        <v>0.97484871040326149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3.9039054851144033</v>
      </c>
      <c r="I256" s="25">
        <f t="shared" si="111"/>
        <v>-2.9459045320166846</v>
      </c>
      <c r="K256" s="2">
        <f t="shared" si="100"/>
        <v>-6.9597640269473349E-2</v>
      </c>
      <c r="AMJ256"/>
    </row>
    <row r="257" spans="1:1024">
      <c r="A257" s="25">
        <v>2004</v>
      </c>
      <c r="B257" s="25">
        <f t="shared" ref="B257:C257" si="113">B217</f>
        <v>0.37903281348907686</v>
      </c>
      <c r="C257" s="25">
        <f t="shared" si="113"/>
        <v>-0.99037979409757115</v>
      </c>
      <c r="D257" s="25">
        <f t="shared" si="111"/>
        <v>-1.9134491988815214</v>
      </c>
      <c r="E257" s="25">
        <f t="shared" si="111"/>
        <v>0.97484871040326149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4.3224953142854767</v>
      </c>
      <c r="I257" s="25">
        <f t="shared" si="111"/>
        <v>-2.9459045320166846</v>
      </c>
      <c r="K257" s="2">
        <f t="shared" si="100"/>
        <v>-5.6654231822625072E-2</v>
      </c>
      <c r="AMJ257"/>
    </row>
    <row r="258" spans="1:1024">
      <c r="A258" s="25">
        <v>2005</v>
      </c>
      <c r="B258" s="25">
        <f t="shared" ref="B258:C258" si="114">B218</f>
        <v>0.37903281348907686</v>
      </c>
      <c r="C258" s="25">
        <f t="shared" si="114"/>
        <v>-0.99037979409757115</v>
      </c>
      <c r="D258" s="25">
        <f t="shared" si="111"/>
        <v>-1.9134491988815214</v>
      </c>
      <c r="E258" s="25">
        <f t="shared" si="111"/>
        <v>0.97484871040326149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3.7452333119410737</v>
      </c>
      <c r="I258" s="25">
        <f t="shared" si="111"/>
        <v>-0.13317832423221904</v>
      </c>
      <c r="K258" s="2">
        <f t="shared" si="100"/>
        <v>1.2469584053691031E-2</v>
      </c>
      <c r="AMJ258"/>
    </row>
    <row r="259" spans="1:1024">
      <c r="A259" s="25">
        <v>2006</v>
      </c>
      <c r="B259" s="25">
        <f t="shared" ref="B259:C259" si="115">B219</f>
        <v>0.37903281348907686</v>
      </c>
      <c r="C259" s="25">
        <f t="shared" si="115"/>
        <v>-0.99037979409757115</v>
      </c>
      <c r="D259" s="25">
        <f t="shared" si="111"/>
        <v>-1.9134491988815214</v>
      </c>
      <c r="E259" s="25">
        <f t="shared" si="111"/>
        <v>0.97484871040326149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3.9263968709096448</v>
      </c>
      <c r="I259" s="25">
        <f t="shared" si="111"/>
        <v>2.6795478835522464</v>
      </c>
      <c r="K259" s="2">
        <f t="shared" si="100"/>
        <v>0.10504502520251716</v>
      </c>
      <c r="AMJ259"/>
    </row>
    <row r="260" spans="1:1024">
      <c r="A260" s="25">
        <v>2007</v>
      </c>
      <c r="B260" s="25">
        <f t="shared" ref="B260:C260" si="116">B220</f>
        <v>0.37903281348907686</v>
      </c>
      <c r="C260" s="25">
        <f t="shared" si="116"/>
        <v>-0.99037979409757115</v>
      </c>
      <c r="D260" s="25">
        <f t="shared" si="111"/>
        <v>-1.9134491988815214</v>
      </c>
      <c r="E260" s="25">
        <f t="shared" si="111"/>
        <v>0.97484871040326149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3.6950568294723261</v>
      </c>
      <c r="I260" s="25">
        <f t="shared" si="111"/>
        <v>-2.9459045320166846</v>
      </c>
      <c r="K260" s="2">
        <f t="shared" si="100"/>
        <v>-7.6055545515053974E-2</v>
      </c>
      <c r="AMJ260"/>
    </row>
    <row r="261" spans="1:1024">
      <c r="A261" s="25">
        <v>2008</v>
      </c>
      <c r="B261" s="25">
        <f t="shared" ref="B261:C261" si="117">B221</f>
        <v>0.37903281348907686</v>
      </c>
      <c r="C261" s="25">
        <f t="shared" si="117"/>
        <v>-0.99037979409757115</v>
      </c>
      <c r="D261" s="25">
        <f t="shared" si="111"/>
        <v>-1.9134491988815214</v>
      </c>
      <c r="E261" s="25">
        <f t="shared" si="111"/>
        <v>0.97484871040326149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3.8800509643091949</v>
      </c>
      <c r="I261" s="25">
        <f t="shared" si="111"/>
        <v>-0.13317832423221904</v>
      </c>
      <c r="K261" s="2">
        <f t="shared" si="100"/>
        <v>1.6638342630318156E-2</v>
      </c>
      <c r="AMJ261"/>
    </row>
    <row r="262" spans="1:1024">
      <c r="A262" s="25">
        <v>2009</v>
      </c>
      <c r="B262" s="25">
        <f t="shared" ref="B262:C262" si="118">B222</f>
        <v>0.37903281348907686</v>
      </c>
      <c r="C262" s="25">
        <f t="shared" si="118"/>
        <v>-0.99037979409757115</v>
      </c>
      <c r="D262" s="25">
        <f t="shared" si="111"/>
        <v>-1.9134491988815214</v>
      </c>
      <c r="E262" s="25">
        <f t="shared" si="111"/>
        <v>0.97484871040326149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3.9105206026055828</v>
      </c>
      <c r="I262" s="25">
        <f t="shared" si="111"/>
        <v>-2.9459045320166846</v>
      </c>
      <c r="K262" s="2">
        <f t="shared" si="100"/>
        <v>-6.9393091181929156E-2</v>
      </c>
      <c r="AMJ262"/>
    </row>
    <row r="263" spans="1:1024">
      <c r="A263" s="25">
        <v>2010</v>
      </c>
      <c r="B263" s="25">
        <f t="shared" ref="B263:C263" si="119">B223</f>
        <v>0.37903281348907686</v>
      </c>
      <c r="C263" s="25">
        <f t="shared" si="119"/>
        <v>1.0953634515843209</v>
      </c>
      <c r="D263" s="25">
        <f t="shared" si="111"/>
        <v>-1.9134491988815214</v>
      </c>
      <c r="E263" s="25">
        <f t="shared" si="111"/>
        <v>0.97484871040326149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3.7848333873666333</v>
      </c>
      <c r="I263" s="25">
        <f t="shared" si="111"/>
        <v>-2.9459045320166846</v>
      </c>
      <c r="K263" s="2">
        <f t="shared" si="100"/>
        <v>-8.785298032796705E-3</v>
      </c>
      <c r="AMJ263"/>
    </row>
    <row r="264" spans="1:1024">
      <c r="A264" s="25">
        <v>2011</v>
      </c>
      <c r="B264" s="25">
        <f t="shared" ref="B264:C264" si="120">B224</f>
        <v>0.37903281348907686</v>
      </c>
      <c r="C264" s="25">
        <f t="shared" si="120"/>
        <v>-0.99037979409757115</v>
      </c>
      <c r="D264" s="25">
        <f t="shared" si="111"/>
        <v>-1.9134491988815214</v>
      </c>
      <c r="E264" s="25">
        <f t="shared" si="111"/>
        <v>0.97484871040326149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3.66962012097548</v>
      </c>
      <c r="I264" s="25">
        <f t="shared" si="111"/>
        <v>-2.9459045320166846</v>
      </c>
      <c r="K264" s="2">
        <f t="shared" si="100"/>
        <v>-7.6842085666471605E-2</v>
      </c>
      <c r="AMJ264"/>
    </row>
    <row r="265" spans="1:1024">
      <c r="A265" s="25">
        <v>2012</v>
      </c>
      <c r="B265" s="25">
        <f t="shared" ref="B265:C265" si="121">B225</f>
        <v>0.37903281348907686</v>
      </c>
      <c r="C265" s="25">
        <f t="shared" si="121"/>
        <v>-0.99037979409757115</v>
      </c>
      <c r="D265" s="25">
        <f t="shared" ref="D265:I274" si="122">D225</f>
        <v>-1.9134491988815214</v>
      </c>
      <c r="E265" s="25">
        <f t="shared" si="122"/>
        <v>0.97484871040326149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3.0167449447589418</v>
      </c>
      <c r="I265" s="25">
        <f t="shared" si="122"/>
        <v>-2.9459045320166846</v>
      </c>
      <c r="K265" s="2">
        <f t="shared" si="100"/>
        <v>-9.7029938981763444E-2</v>
      </c>
      <c r="AMJ265"/>
    </row>
    <row r="266" spans="1:1024">
      <c r="A266" s="25">
        <v>2013</v>
      </c>
      <c r="B266" s="25">
        <f t="shared" ref="B266:C266" si="123">B226</f>
        <v>0.37903281348907686</v>
      </c>
      <c r="C266" s="25">
        <f t="shared" si="123"/>
        <v>-0.99037979409757115</v>
      </c>
      <c r="D266" s="25">
        <f t="shared" si="122"/>
        <v>-1.9134491988815214</v>
      </c>
      <c r="E266" s="25">
        <f t="shared" si="122"/>
        <v>0.97484871040326149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3.6753638993758826</v>
      </c>
      <c r="I266" s="25">
        <f t="shared" si="122"/>
        <v>-0.13317832423221904</v>
      </c>
      <c r="K266" s="2">
        <f t="shared" si="100"/>
        <v>1.0309119843264592E-2</v>
      </c>
      <c r="AMJ266"/>
    </row>
    <row r="267" spans="1:1024">
      <c r="A267" s="25">
        <v>2014</v>
      </c>
      <c r="B267" s="25">
        <f t="shared" ref="B267:C267" si="124">B227</f>
        <v>0.37903281348907686</v>
      </c>
      <c r="C267" s="25">
        <f t="shared" si="124"/>
        <v>-0.23292566803414733</v>
      </c>
      <c r="D267" s="25">
        <f t="shared" si="122"/>
        <v>-1.9134491988815214</v>
      </c>
      <c r="E267" s="25">
        <f t="shared" si="122"/>
        <v>0.97484871040326149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3.6950568294723261</v>
      </c>
      <c r="I267" s="25">
        <f t="shared" si="122"/>
        <v>-2.9459045320166846</v>
      </c>
      <c r="K267" s="2">
        <f t="shared" si="100"/>
        <v>-5.2633958438262858E-2</v>
      </c>
      <c r="AMJ267"/>
    </row>
    <row r="268" spans="1:1024">
      <c r="A268" s="25">
        <v>2015</v>
      </c>
      <c r="B268" s="25">
        <f t="shared" ref="B268:C268" si="125">B228</f>
        <v>0.37903281348907686</v>
      </c>
      <c r="C268" s="25">
        <f t="shared" si="125"/>
        <v>-0.68300710526023978</v>
      </c>
      <c r="D268" s="25">
        <f t="shared" si="122"/>
        <v>-1.9134491988815214</v>
      </c>
      <c r="E268" s="25">
        <f t="shared" si="122"/>
        <v>0.97484871040326149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2.8648030818994061</v>
      </c>
      <c r="I268" s="25">
        <f t="shared" si="122"/>
        <v>-2.9459045320166846</v>
      </c>
      <c r="K268" s="2">
        <f t="shared" si="100"/>
        <v>-9.2223790992344887E-2</v>
      </c>
      <c r="AMJ268"/>
    </row>
    <row r="269" spans="1:1024">
      <c r="A269" s="25">
        <v>2016</v>
      </c>
      <c r="B269" s="25">
        <f t="shared" ref="B269:C269" si="126">B229</f>
        <v>0.37903281348907686</v>
      </c>
      <c r="C269" s="25">
        <f t="shared" si="126"/>
        <v>-0.58420874099109754</v>
      </c>
      <c r="D269" s="25">
        <f t="shared" si="122"/>
        <v>-1.9134491988815214</v>
      </c>
      <c r="E269" s="25">
        <f t="shared" si="122"/>
        <v>0.97484871040326149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2.6149755923999503</v>
      </c>
      <c r="I269" s="25">
        <f t="shared" si="122"/>
        <v>-0.13317832423221904</v>
      </c>
      <c r="K269" s="2">
        <f t="shared" si="100"/>
        <v>-9.9202324718083226E-3</v>
      </c>
      <c r="AMJ269"/>
    </row>
    <row r="270" spans="1:1024">
      <c r="A270" s="25">
        <v>2017</v>
      </c>
      <c r="B270" s="25">
        <f t="shared" ref="B270:C270" si="127">B230</f>
        <v>0.37903281348907686</v>
      </c>
      <c r="C270" s="25">
        <f t="shared" si="127"/>
        <v>-0.99037979409757115</v>
      </c>
      <c r="D270" s="25">
        <f t="shared" si="122"/>
        <v>-1.9134491988815214</v>
      </c>
      <c r="E270" s="25">
        <f t="shared" si="122"/>
        <v>0.97484871040326149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2.9954047863580051</v>
      </c>
      <c r="I270" s="25">
        <f t="shared" si="122"/>
        <v>-2.9459045320166846</v>
      </c>
      <c r="K270" s="2">
        <f t="shared" si="100"/>
        <v>-9.7689807825329822E-2</v>
      </c>
      <c r="AMJ270"/>
    </row>
    <row r="271" spans="1:1024">
      <c r="A271" s="25">
        <v>2018</v>
      </c>
      <c r="B271" s="25">
        <f t="shared" ref="B271:C271" si="128">B231</f>
        <v>0.37903281348907686</v>
      </c>
      <c r="C271" s="25">
        <f t="shared" si="128"/>
        <v>-0.99037979409757115</v>
      </c>
      <c r="D271" s="25">
        <f t="shared" si="122"/>
        <v>-1.9134491988815214</v>
      </c>
      <c r="E271" s="25">
        <f t="shared" si="122"/>
        <v>0.97484871040326149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2.2862552240747953</v>
      </c>
      <c r="I271" s="25">
        <f t="shared" si="122"/>
        <v>2.6795478835522464</v>
      </c>
      <c r="K271" s="2">
        <f t="shared" si="100"/>
        <v>5.4329451707314631E-2</v>
      </c>
      <c r="AMJ271"/>
    </row>
    <row r="272" spans="1:1024">
      <c r="A272" s="25">
        <v>2019</v>
      </c>
      <c r="B272" s="25">
        <f t="shared" ref="B272:C272" si="129">B232</f>
        <v>0.37903281348907686</v>
      </c>
      <c r="C272" s="25">
        <f t="shared" si="129"/>
        <v>-0.99037979409757115</v>
      </c>
      <c r="D272" s="25">
        <f t="shared" si="122"/>
        <v>-1.9134491988815214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2.7104105468651696</v>
      </c>
      <c r="I272" s="25">
        <f t="shared" si="122"/>
        <v>-2.9459045320166846</v>
      </c>
      <c r="K272" s="2">
        <f t="shared" si="100"/>
        <v>-0.10650224565751398</v>
      </c>
      <c r="AMJ272"/>
    </row>
    <row r="273" spans="1:1024">
      <c r="A273" s="25">
        <v>2020</v>
      </c>
      <c r="B273" s="25">
        <f t="shared" ref="B273:C273" si="130">B233</f>
        <v>0.37903281348907686</v>
      </c>
      <c r="C273" s="25">
        <f t="shared" si="130"/>
        <v>-0.44149999260233652</v>
      </c>
      <c r="D273" s="25">
        <f t="shared" si="122"/>
        <v>-1.9134491988815214</v>
      </c>
      <c r="E273" s="25">
        <f t="shared" si="122"/>
        <v>0.97484871040326149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2.5370315885966752</v>
      </c>
      <c r="I273" s="25">
        <f t="shared" si="122"/>
        <v>-2.9459045320166846</v>
      </c>
      <c r="K273" s="2">
        <f t="shared" si="100"/>
        <v>-9.4891211544132992E-2</v>
      </c>
      <c r="AMJ273"/>
    </row>
    <row r="274" spans="1:1024">
      <c r="A274" s="25">
        <v>2021</v>
      </c>
      <c r="B274" s="25">
        <f t="shared" ref="B274:C274" si="131">B234</f>
        <v>0.37903281348907686</v>
      </c>
      <c r="C274" s="25">
        <f t="shared" si="131"/>
        <v>0.31595413346108742</v>
      </c>
      <c r="D274" s="25">
        <f t="shared" si="122"/>
        <v>-1.9134491988815214</v>
      </c>
      <c r="E274" s="25">
        <f t="shared" si="122"/>
        <v>0.97484871040326149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2.2706018715742209</v>
      </c>
      <c r="I274" s="25">
        <f t="shared" si="122"/>
        <v>-2.9459045320166846</v>
      </c>
      <c r="K274" s="2">
        <f t="shared" si="100"/>
        <v>-7.9708020169953361E-2</v>
      </c>
      <c r="AMJ274"/>
    </row>
    <row r="275" spans="1:1024">
      <c r="A275" s="25">
        <v>2022</v>
      </c>
      <c r="B275" s="25">
        <f t="shared" ref="B275:C275" si="132">B235</f>
        <v>0.37903281348907686</v>
      </c>
      <c r="C275" s="25">
        <f t="shared" si="132"/>
        <v>-0.58420874099109754</v>
      </c>
      <c r="D275" s="25">
        <f t="shared" ref="D275:I276" si="133">D235</f>
        <v>-1.9134491988815214</v>
      </c>
      <c r="E275" s="25">
        <f t="shared" si="133"/>
        <v>0.97484871040326149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1.80811650029513</v>
      </c>
      <c r="I275" s="25">
        <f t="shared" si="133"/>
        <v>-2.9459045320166846</v>
      </c>
      <c r="K275" s="2">
        <f t="shared" si="100"/>
        <v>-0.12184309270338799</v>
      </c>
      <c r="AMJ275"/>
    </row>
    <row r="276" spans="1:1024">
      <c r="A276" s="25">
        <v>2023</v>
      </c>
      <c r="B276" s="25">
        <f t="shared" ref="B276:C276" si="134">B236</f>
        <v>0.37903281348907686</v>
      </c>
      <c r="C276" s="25">
        <f t="shared" si="134"/>
        <v>-0.71593989334995389</v>
      </c>
      <c r="D276" s="25">
        <f t="shared" si="133"/>
        <v>-1.9134491988815214</v>
      </c>
      <c r="E276" s="25">
        <f t="shared" si="133"/>
        <v>0.97484871040326149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1.2865850556079219</v>
      </c>
      <c r="I276" s="25">
        <f t="shared" si="133"/>
        <v>-2.9459045320166846</v>
      </c>
      <c r="K276" s="35">
        <f t="shared" si="100"/>
        <v>-0.14204292563616672</v>
      </c>
      <c r="AMJ276"/>
    </row>
    <row r="277" spans="1:1024">
      <c r="AMJ277"/>
    </row>
    <row r="278" spans="1:1024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79" spans="1:1024">
      <c r="AMJ279"/>
    </row>
    <row r="280" spans="1:1024" ht="37.75" customHeight="1">
      <c r="B280" s="36" t="s">
        <v>69</v>
      </c>
      <c r="C280" s="40" t="str">
        <f t="shared" ref="C280:C312" si="135">K244</f>
        <v>NIG-CHN BRI</v>
      </c>
      <c r="D280" s="36" t="s">
        <v>89</v>
      </c>
      <c r="AMJ280"/>
    </row>
    <row r="281" spans="1:1024">
      <c r="B281" s="25">
        <v>1992</v>
      </c>
      <c r="C281" s="25">
        <f t="shared" si="135"/>
        <v>-7.3279523316714237E-2</v>
      </c>
      <c r="D281" s="25" cm="1">
        <f t="array" ref="D281:D312">TREND(C281:C312,B281:B312)</f>
        <v>-4.5418150931347601E-2</v>
      </c>
      <c r="AMJ281"/>
    </row>
    <row r="282" spans="1:1024">
      <c r="B282" s="25">
        <v>1993</v>
      </c>
      <c r="C282" s="25">
        <f t="shared" si="135"/>
        <v>-8.7573687155363511E-2</v>
      </c>
      <c r="D282" s="25">
        <v>-4.596655336243427E-2</v>
      </c>
      <c r="AMJ282"/>
    </row>
    <row r="283" spans="1:1024">
      <c r="B283" s="25">
        <v>1994</v>
      </c>
      <c r="C283" s="25">
        <f t="shared" si="135"/>
        <v>-7.4339458921019952E-2</v>
      </c>
      <c r="D283" s="25">
        <v>-4.6514955793520718E-2</v>
      </c>
      <c r="AMJ283"/>
    </row>
    <row r="284" spans="1:1024">
      <c r="B284" s="25">
        <v>1995</v>
      </c>
      <c r="C284" s="25">
        <f t="shared" si="135"/>
        <v>-7.5006825841718527E-2</v>
      </c>
      <c r="D284" s="25">
        <v>-4.7063358224607388E-2</v>
      </c>
      <c r="AMJ284"/>
    </row>
    <row r="285" spans="1:1024">
      <c r="B285" s="25">
        <v>1996</v>
      </c>
      <c r="C285" s="25">
        <f t="shared" si="135"/>
        <v>-5.9443826248837296E-2</v>
      </c>
      <c r="D285" s="25">
        <v>-4.7611760655694058E-2</v>
      </c>
      <c r="AMJ285"/>
    </row>
    <row r="286" spans="1:1024">
      <c r="B286" s="25">
        <v>1997</v>
      </c>
      <c r="C286" s="25">
        <f t="shared" si="135"/>
        <v>-5.7676466794563605E-2</v>
      </c>
      <c r="D286" s="25">
        <v>-4.8160163086780505E-2</v>
      </c>
      <c r="AMJ286"/>
    </row>
    <row r="287" spans="1:1024">
      <c r="B287" s="25">
        <v>1998</v>
      </c>
      <c r="C287" s="25">
        <f t="shared" si="135"/>
        <v>-9.99663542785246E-2</v>
      </c>
      <c r="D287" s="25">
        <v>-4.8708565517867175E-2</v>
      </c>
      <c r="AMJ287"/>
    </row>
    <row r="288" spans="1:1024">
      <c r="B288" s="25">
        <v>1999</v>
      </c>
      <c r="C288" s="25">
        <f t="shared" si="135"/>
        <v>-0.10724355685374533</v>
      </c>
      <c r="D288" s="25">
        <v>-4.9256967948953845E-2</v>
      </c>
      <c r="AMJ288"/>
    </row>
    <row r="289" spans="2:1024">
      <c r="B289" s="25">
        <v>2000</v>
      </c>
      <c r="C289" s="25">
        <f t="shared" si="135"/>
        <v>-7.4339458921019952E-2</v>
      </c>
      <c r="D289" s="25">
        <v>-4.9805370380040292E-2</v>
      </c>
      <c r="AMJ289"/>
    </row>
    <row r="290" spans="2:1024">
      <c r="B290" s="25">
        <v>2001</v>
      </c>
      <c r="C290" s="25">
        <f t="shared" si="135"/>
        <v>1.3172018465254363E-2</v>
      </c>
      <c r="D290" s="25">
        <v>-5.0353772811126962E-2</v>
      </c>
      <c r="AMJ290"/>
    </row>
    <row r="291" spans="2:1024">
      <c r="B291" s="25">
        <v>2002</v>
      </c>
      <c r="C291" s="25">
        <f t="shared" si="135"/>
        <v>2.3330297716090121E-2</v>
      </c>
      <c r="D291" s="25">
        <v>-5.090217524221341E-2</v>
      </c>
      <c r="AMJ291"/>
    </row>
    <row r="292" spans="2:1024">
      <c r="B292" s="25">
        <v>2003</v>
      </c>
      <c r="C292" s="25">
        <f t="shared" si="135"/>
        <v>-6.9597640269473349E-2</v>
      </c>
      <c r="D292" s="25">
        <v>-5.145057767330008E-2</v>
      </c>
      <c r="AMJ292"/>
    </row>
    <row r="293" spans="2:1024">
      <c r="B293" s="25">
        <v>2004</v>
      </c>
      <c r="C293" s="25">
        <f t="shared" si="135"/>
        <v>-5.6654231822625072E-2</v>
      </c>
      <c r="D293" s="25">
        <v>-5.1998980104386749E-2</v>
      </c>
      <c r="AMJ293"/>
    </row>
    <row r="294" spans="2:1024">
      <c r="B294" s="25">
        <v>2005</v>
      </c>
      <c r="C294" s="25">
        <f t="shared" si="135"/>
        <v>1.2469584053691031E-2</v>
      </c>
      <c r="D294" s="25">
        <v>-5.2547382535473197E-2</v>
      </c>
      <c r="AMJ294"/>
    </row>
    <row r="295" spans="2:1024">
      <c r="B295" s="25">
        <v>2006</v>
      </c>
      <c r="C295" s="25">
        <f t="shared" si="135"/>
        <v>0.10504502520251716</v>
      </c>
      <c r="D295" s="25">
        <v>-5.3095784966559867E-2</v>
      </c>
      <c r="AMJ295"/>
    </row>
    <row r="296" spans="2:1024">
      <c r="B296" s="25">
        <v>2007</v>
      </c>
      <c r="C296" s="25">
        <f t="shared" si="135"/>
        <v>-7.6055545515053974E-2</v>
      </c>
      <c r="D296" s="25">
        <v>-5.3644187397646537E-2</v>
      </c>
      <c r="AMJ296"/>
    </row>
    <row r="297" spans="2:1024">
      <c r="B297" s="25">
        <v>2008</v>
      </c>
      <c r="C297" s="25">
        <f t="shared" si="135"/>
        <v>1.6638342630318156E-2</v>
      </c>
      <c r="D297" s="25">
        <v>-5.4192589828732984E-2</v>
      </c>
      <c r="AMJ297"/>
    </row>
    <row r="298" spans="2:1024">
      <c r="B298" s="25">
        <v>2009</v>
      </c>
      <c r="C298" s="25">
        <f t="shared" si="135"/>
        <v>-6.9393091181929156E-2</v>
      </c>
      <c r="D298" s="25">
        <v>-5.4740992259819654E-2</v>
      </c>
      <c r="AMJ298"/>
    </row>
    <row r="299" spans="2:1024">
      <c r="B299" s="25">
        <v>2010</v>
      </c>
      <c r="C299" s="25">
        <f t="shared" si="135"/>
        <v>-8.785298032796705E-3</v>
      </c>
      <c r="D299" s="25">
        <v>-5.5289394690906102E-2</v>
      </c>
      <c r="AMJ299"/>
    </row>
    <row r="300" spans="2:1024">
      <c r="B300" s="25">
        <v>2011</v>
      </c>
      <c r="C300" s="25">
        <f t="shared" si="135"/>
        <v>-7.6842085666471605E-2</v>
      </c>
      <c r="D300" s="25">
        <v>-5.5837797121992772E-2</v>
      </c>
      <c r="AMJ300"/>
    </row>
    <row r="301" spans="2:1024">
      <c r="B301" s="25">
        <v>2012</v>
      </c>
      <c r="C301" s="25">
        <f t="shared" si="135"/>
        <v>-9.7029938981763444E-2</v>
      </c>
      <c r="D301" s="25">
        <v>-5.6386199553079441E-2</v>
      </c>
      <c r="AMJ301"/>
    </row>
    <row r="302" spans="2:1024">
      <c r="B302" s="25">
        <v>2013</v>
      </c>
      <c r="C302" s="25">
        <f t="shared" si="135"/>
        <v>1.0309119843264592E-2</v>
      </c>
      <c r="D302" s="25">
        <v>-5.6934601984165889E-2</v>
      </c>
      <c r="AMJ302"/>
    </row>
    <row r="303" spans="2:1024">
      <c r="B303" s="25">
        <v>2014</v>
      </c>
      <c r="C303" s="25">
        <f t="shared" si="135"/>
        <v>-5.2633958438262858E-2</v>
      </c>
      <c r="D303" s="25">
        <v>-5.7483004415252559E-2</v>
      </c>
      <c r="AMJ303"/>
    </row>
    <row r="304" spans="2:1024">
      <c r="B304" s="25">
        <v>2015</v>
      </c>
      <c r="C304" s="25">
        <f t="shared" si="135"/>
        <v>-9.2223790992344887E-2</v>
      </c>
      <c r="D304" s="25">
        <v>-5.8031406846339006E-2</v>
      </c>
      <c r="AMJ304"/>
    </row>
    <row r="305" spans="2:1024">
      <c r="B305" s="25">
        <v>2016</v>
      </c>
      <c r="C305" s="25">
        <f t="shared" si="135"/>
        <v>-9.9202324718083226E-3</v>
      </c>
      <c r="D305" s="25">
        <v>-5.8579809277425676E-2</v>
      </c>
      <c r="AMJ305"/>
    </row>
    <row r="306" spans="2:1024">
      <c r="B306" s="25">
        <v>2017</v>
      </c>
      <c r="C306" s="25">
        <f t="shared" si="135"/>
        <v>-9.7689807825329822E-2</v>
      </c>
      <c r="D306" s="25">
        <v>-5.9128211708512346E-2</v>
      </c>
      <c r="AMJ306"/>
    </row>
    <row r="307" spans="2:1024">
      <c r="B307" s="25">
        <v>2018</v>
      </c>
      <c r="C307" s="25">
        <f t="shared" si="135"/>
        <v>5.4329451707314631E-2</v>
      </c>
      <c r="D307" s="25">
        <v>-5.9676614139598794E-2</v>
      </c>
      <c r="AMJ307"/>
    </row>
    <row r="308" spans="2:1024">
      <c r="B308" s="25">
        <v>2019</v>
      </c>
      <c r="C308" s="25">
        <f t="shared" si="135"/>
        <v>-0.10650224565751398</v>
      </c>
      <c r="D308" s="25">
        <v>-6.0225016570685463E-2</v>
      </c>
      <c r="AMJ308"/>
    </row>
    <row r="309" spans="2:1024">
      <c r="B309" s="25">
        <v>2020</v>
      </c>
      <c r="C309" s="25">
        <f t="shared" si="135"/>
        <v>-9.4891211544132992E-2</v>
      </c>
      <c r="D309" s="25">
        <v>-6.0773419001772133E-2</v>
      </c>
      <c r="AMJ309"/>
    </row>
    <row r="310" spans="2:1024">
      <c r="B310" s="25">
        <v>2021</v>
      </c>
      <c r="C310" s="25">
        <f t="shared" si="135"/>
        <v>-7.9708020169953361E-2</v>
      </c>
      <c r="D310" s="25">
        <v>-6.1321821432858581E-2</v>
      </c>
      <c r="AMJ310"/>
    </row>
    <row r="311" spans="2:1024">
      <c r="B311" s="25">
        <v>2022</v>
      </c>
      <c r="C311" s="25">
        <f t="shared" si="135"/>
        <v>-0.12184309270338799</v>
      </c>
      <c r="D311" s="25">
        <v>-6.1870223863945251E-2</v>
      </c>
      <c r="AMJ311"/>
    </row>
    <row r="312" spans="2:1024">
      <c r="B312" s="25">
        <v>2023</v>
      </c>
      <c r="C312" s="25">
        <f t="shared" si="135"/>
        <v>-0.14204292563616672</v>
      </c>
      <c r="D312" s="25">
        <v>-6.2418626295031698E-2</v>
      </c>
      <c r="AMJ312"/>
    </row>
    <row r="313" spans="2:1024">
      <c r="AMJ313"/>
    </row>
    <row r="314" spans="2:1024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DFFF1-AC26-4AFD-A4E2-8AC8460799D1}">
  <dimension ref="A1:AMJ314"/>
  <sheetViews>
    <sheetView zoomScale="85" zoomScaleNormal="85" workbookViewId="0">
      <selection sqref="A1:N1"/>
    </sheetView>
  </sheetViews>
  <sheetFormatPr baseColWidth="10" defaultColWidth="8.83203125" defaultRowHeight="14"/>
  <cols>
    <col min="1" max="1024" width="11.83203125" style="2" customWidth="1"/>
  </cols>
  <sheetData>
    <row r="1" spans="1:16" ht="51" customHeight="1">
      <c r="A1" s="72" t="s">
        <v>60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6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6" s="6" customFormat="1" ht="1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</row>
    <row r="4" spans="1:16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6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6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6">
      <c r="A7" s="13">
        <v>1992</v>
      </c>
      <c r="B7" s="13">
        <v>0</v>
      </c>
      <c r="C7" s="13">
        <f>D7+E7-F7</f>
        <v>0</v>
      </c>
      <c r="D7" s="68"/>
      <c r="E7" s="68"/>
      <c r="F7" s="69">
        <v>0</v>
      </c>
      <c r="G7" s="43">
        <v>0</v>
      </c>
      <c r="H7" s="13">
        <v>0</v>
      </c>
      <c r="I7" s="13">
        <v>0</v>
      </c>
      <c r="J7" s="13">
        <v>0</v>
      </c>
      <c r="K7" s="14">
        <v>0.75352112699999996</v>
      </c>
      <c r="L7" s="13">
        <f t="shared" ref="L7:L38" si="0">M7+N7</f>
        <v>0</v>
      </c>
      <c r="M7" s="15"/>
      <c r="N7" s="15"/>
    </row>
    <row r="8" spans="1:16">
      <c r="A8" s="13">
        <v>1993</v>
      </c>
      <c r="B8" s="13">
        <v>0</v>
      </c>
      <c r="C8" s="13">
        <f t="shared" ref="C8:C39" si="1">D8+E8-F8</f>
        <v>0</v>
      </c>
      <c r="D8" s="68"/>
      <c r="E8" s="68"/>
      <c r="F8" s="69">
        <v>0</v>
      </c>
      <c r="G8" s="43">
        <v>0</v>
      </c>
      <c r="H8" s="13">
        <v>0</v>
      </c>
      <c r="I8" s="13">
        <v>0</v>
      </c>
      <c r="J8" s="13">
        <v>0</v>
      </c>
      <c r="K8" s="14">
        <v>0.72131147500000004</v>
      </c>
      <c r="L8" s="13">
        <f t="shared" si="0"/>
        <v>0</v>
      </c>
      <c r="M8" s="15"/>
      <c r="N8" s="15"/>
    </row>
    <row r="9" spans="1:16">
      <c r="A9" s="13">
        <v>1994</v>
      </c>
      <c r="B9" s="13">
        <v>0</v>
      </c>
      <c r="C9" s="13">
        <f t="shared" si="1"/>
        <v>0</v>
      </c>
      <c r="D9" s="68"/>
      <c r="E9" s="68"/>
      <c r="F9" s="69">
        <v>0</v>
      </c>
      <c r="G9" s="43">
        <v>0</v>
      </c>
      <c r="H9" s="13">
        <v>0</v>
      </c>
      <c r="I9" s="13">
        <v>0</v>
      </c>
      <c r="J9" s="13">
        <v>0</v>
      </c>
      <c r="K9" s="14">
        <v>0.7421875</v>
      </c>
      <c r="L9" s="13">
        <f t="shared" si="0"/>
        <v>0</v>
      </c>
      <c r="M9" s="15"/>
      <c r="N9" s="15"/>
    </row>
    <row r="10" spans="1:16">
      <c r="A10" s="13">
        <v>1995</v>
      </c>
      <c r="B10" s="13">
        <v>0</v>
      </c>
      <c r="C10" s="13">
        <f t="shared" si="1"/>
        <v>0</v>
      </c>
      <c r="D10" s="68"/>
      <c r="E10" s="68"/>
      <c r="F10" s="69">
        <v>0</v>
      </c>
      <c r="G10" s="43">
        <v>0</v>
      </c>
      <c r="H10" s="13">
        <v>0</v>
      </c>
      <c r="I10" s="13">
        <v>0</v>
      </c>
      <c r="J10" s="13">
        <v>0</v>
      </c>
      <c r="K10" s="14">
        <v>0.73684210500000002</v>
      </c>
      <c r="L10" s="13">
        <f t="shared" si="0"/>
        <v>0</v>
      </c>
      <c r="M10" s="15"/>
      <c r="N10" s="15"/>
      <c r="P10"/>
    </row>
    <row r="11" spans="1:16">
      <c r="A11" s="13">
        <v>1996</v>
      </c>
      <c r="B11" s="13">
        <v>0</v>
      </c>
      <c r="C11" s="13">
        <f t="shared" si="1"/>
        <v>0</v>
      </c>
      <c r="D11" s="68"/>
      <c r="E11" s="68"/>
      <c r="F11" s="69">
        <v>0</v>
      </c>
      <c r="G11" s="43">
        <v>0</v>
      </c>
      <c r="H11" s="13">
        <v>0</v>
      </c>
      <c r="I11" s="13">
        <v>0</v>
      </c>
      <c r="J11" s="13">
        <v>0</v>
      </c>
      <c r="K11" s="14">
        <v>0.73333333300000003</v>
      </c>
      <c r="L11" s="13">
        <f t="shared" si="0"/>
        <v>0</v>
      </c>
      <c r="M11" s="15"/>
      <c r="N11" s="15"/>
      <c r="P11"/>
    </row>
    <row r="12" spans="1:16">
      <c r="A12" s="13">
        <v>1997</v>
      </c>
      <c r="B12" s="13">
        <v>0</v>
      </c>
      <c r="C12" s="13">
        <f t="shared" si="1"/>
        <v>0</v>
      </c>
      <c r="D12" s="68"/>
      <c r="E12" s="68"/>
      <c r="F12" s="69">
        <v>0</v>
      </c>
      <c r="G12" s="43">
        <v>0</v>
      </c>
      <c r="H12" s="13">
        <v>0</v>
      </c>
      <c r="I12" s="13">
        <v>0</v>
      </c>
      <c r="J12" s="13">
        <v>0</v>
      </c>
      <c r="K12" s="14">
        <v>0.79285714299999999</v>
      </c>
      <c r="L12" s="13">
        <f t="shared" si="0"/>
        <v>0</v>
      </c>
      <c r="M12" s="15"/>
      <c r="N12" s="15"/>
      <c r="P12"/>
    </row>
    <row r="13" spans="1:16">
      <c r="A13" s="13">
        <v>1998</v>
      </c>
      <c r="B13" s="13">
        <v>0</v>
      </c>
      <c r="C13" s="13">
        <f t="shared" si="1"/>
        <v>7</v>
      </c>
      <c r="D13" s="68"/>
      <c r="E13" s="68">
        <v>7</v>
      </c>
      <c r="F13" s="69">
        <v>0</v>
      </c>
      <c r="G13" s="43">
        <v>0</v>
      </c>
      <c r="H13" s="13">
        <v>0</v>
      </c>
      <c r="I13" s="13">
        <v>0</v>
      </c>
      <c r="J13" s="13">
        <v>0</v>
      </c>
      <c r="K13" s="14">
        <v>0.77049180299999998</v>
      </c>
      <c r="L13" s="13">
        <f t="shared" si="0"/>
        <v>0</v>
      </c>
      <c r="M13" s="15"/>
      <c r="N13" s="15"/>
      <c r="P13"/>
    </row>
    <row r="14" spans="1:16">
      <c r="A14" s="13">
        <v>1999</v>
      </c>
      <c r="B14" s="13">
        <v>0</v>
      </c>
      <c r="C14" s="13">
        <f t="shared" si="1"/>
        <v>7</v>
      </c>
      <c r="D14" s="68"/>
      <c r="E14" s="68">
        <v>7</v>
      </c>
      <c r="F14" s="69">
        <v>0</v>
      </c>
      <c r="G14" s="43">
        <v>0</v>
      </c>
      <c r="H14" s="13">
        <v>0</v>
      </c>
      <c r="I14" s="13">
        <v>0</v>
      </c>
      <c r="J14" s="13">
        <v>0</v>
      </c>
      <c r="K14" s="14">
        <v>0.753731343</v>
      </c>
      <c r="L14" s="13">
        <f t="shared" si="0"/>
        <v>0</v>
      </c>
      <c r="M14" s="15"/>
      <c r="N14" s="15"/>
      <c r="P14"/>
    </row>
    <row r="15" spans="1:16">
      <c r="A15" s="13">
        <v>2000</v>
      </c>
      <c r="B15" s="13">
        <v>0</v>
      </c>
      <c r="C15" s="13">
        <f t="shared" si="1"/>
        <v>7</v>
      </c>
      <c r="D15" s="68"/>
      <c r="E15" s="68">
        <v>7</v>
      </c>
      <c r="F15" s="69">
        <v>0</v>
      </c>
      <c r="G15" s="43">
        <v>0</v>
      </c>
      <c r="H15" s="13">
        <v>0</v>
      </c>
      <c r="I15" s="13">
        <v>0</v>
      </c>
      <c r="J15" s="13">
        <v>0</v>
      </c>
      <c r="K15" s="14">
        <v>0.77692307699999996</v>
      </c>
      <c r="L15" s="13">
        <f t="shared" si="0"/>
        <v>1</v>
      </c>
      <c r="M15" s="15"/>
      <c r="N15" s="15">
        <v>1</v>
      </c>
    </row>
    <row r="16" spans="1:16">
      <c r="A16" s="13">
        <v>2001</v>
      </c>
      <c r="B16" s="13">
        <v>0</v>
      </c>
      <c r="C16" s="13">
        <f t="shared" si="1"/>
        <v>0</v>
      </c>
      <c r="D16" s="68"/>
      <c r="E16" s="68"/>
      <c r="F16" s="69">
        <v>0</v>
      </c>
      <c r="G16" s="43">
        <v>0</v>
      </c>
      <c r="H16" s="13">
        <v>0</v>
      </c>
      <c r="I16" s="13">
        <v>0</v>
      </c>
      <c r="J16" s="13">
        <v>0</v>
      </c>
      <c r="K16" s="14">
        <v>0.77777777800000003</v>
      </c>
      <c r="L16" s="13">
        <f t="shared" si="0"/>
        <v>0</v>
      </c>
      <c r="M16" s="15"/>
      <c r="N16" s="15"/>
    </row>
    <row r="17" spans="1:14">
      <c r="A17" s="13">
        <v>2002</v>
      </c>
      <c r="B17" s="13">
        <v>0</v>
      </c>
      <c r="C17" s="13">
        <f t="shared" si="1"/>
        <v>7</v>
      </c>
      <c r="D17" s="68"/>
      <c r="E17" s="68">
        <v>7</v>
      </c>
      <c r="F17" s="69">
        <v>0</v>
      </c>
      <c r="G17" s="43">
        <v>0</v>
      </c>
      <c r="H17" s="13">
        <v>0</v>
      </c>
      <c r="I17" s="13">
        <v>0</v>
      </c>
      <c r="J17" s="13">
        <v>0</v>
      </c>
      <c r="K17" s="14">
        <v>0.75342465800000002</v>
      </c>
      <c r="L17" s="13">
        <f t="shared" si="0"/>
        <v>0</v>
      </c>
      <c r="M17" s="15"/>
      <c r="N17" s="15"/>
    </row>
    <row r="18" spans="1:14">
      <c r="A18" s="13">
        <v>2003</v>
      </c>
      <c r="B18" s="13">
        <v>0</v>
      </c>
      <c r="C18" s="13">
        <f t="shared" si="1"/>
        <v>7</v>
      </c>
      <c r="D18" s="68"/>
      <c r="E18" s="68">
        <v>7</v>
      </c>
      <c r="F18" s="69">
        <v>0</v>
      </c>
      <c r="G18" s="43">
        <v>0</v>
      </c>
      <c r="H18" s="13">
        <v>0</v>
      </c>
      <c r="I18" s="13">
        <v>0</v>
      </c>
      <c r="J18" s="13">
        <v>0</v>
      </c>
      <c r="K18" s="14">
        <v>0.77027027000000003</v>
      </c>
      <c r="L18" s="13">
        <f t="shared" si="0"/>
        <v>0</v>
      </c>
      <c r="M18" s="15"/>
      <c r="N18" s="15"/>
    </row>
    <row r="19" spans="1:14">
      <c r="A19" s="13">
        <v>2004</v>
      </c>
      <c r="B19" s="13">
        <v>0</v>
      </c>
      <c r="C19" s="13">
        <f t="shared" si="1"/>
        <v>14</v>
      </c>
      <c r="D19" s="68"/>
      <c r="E19" s="68">
        <v>14</v>
      </c>
      <c r="F19" s="69">
        <v>0</v>
      </c>
      <c r="G19" s="43">
        <v>0</v>
      </c>
      <c r="H19" s="13">
        <v>0</v>
      </c>
      <c r="I19" s="13">
        <v>0</v>
      </c>
      <c r="J19" s="13">
        <v>0</v>
      </c>
      <c r="K19" s="14">
        <v>0.75</v>
      </c>
      <c r="L19" s="13">
        <f t="shared" si="0"/>
        <v>0</v>
      </c>
      <c r="M19" s="15"/>
      <c r="N19" s="15"/>
    </row>
    <row r="20" spans="1:14">
      <c r="A20" s="13">
        <v>2005</v>
      </c>
      <c r="B20" s="13">
        <v>0</v>
      </c>
      <c r="C20" s="13">
        <f t="shared" si="1"/>
        <v>14</v>
      </c>
      <c r="D20" s="68"/>
      <c r="E20" s="68">
        <v>14</v>
      </c>
      <c r="F20" s="69">
        <v>0</v>
      </c>
      <c r="G20" s="43">
        <v>0</v>
      </c>
      <c r="H20" s="13">
        <v>0</v>
      </c>
      <c r="I20" s="13">
        <v>0</v>
      </c>
      <c r="J20" s="13">
        <v>0</v>
      </c>
      <c r="K20" s="14">
        <v>0.75352112699999996</v>
      </c>
      <c r="L20" s="13">
        <f t="shared" si="0"/>
        <v>0</v>
      </c>
      <c r="M20" s="15"/>
      <c r="N20" s="15"/>
    </row>
    <row r="21" spans="1:14">
      <c r="A21" s="13">
        <v>2006</v>
      </c>
      <c r="B21" s="13">
        <v>0</v>
      </c>
      <c r="C21" s="13">
        <f t="shared" si="1"/>
        <v>28</v>
      </c>
      <c r="D21" s="68"/>
      <c r="E21" s="68">
        <v>28</v>
      </c>
      <c r="F21" s="69">
        <v>0</v>
      </c>
      <c r="G21" s="43">
        <v>0</v>
      </c>
      <c r="H21" s="13">
        <v>0</v>
      </c>
      <c r="I21" s="13">
        <v>0</v>
      </c>
      <c r="J21" s="13">
        <v>0</v>
      </c>
      <c r="K21" s="14">
        <v>0.76804123700000004</v>
      </c>
      <c r="L21" s="13">
        <f t="shared" si="0"/>
        <v>0</v>
      </c>
      <c r="M21" s="15"/>
      <c r="N21" s="15"/>
    </row>
    <row r="22" spans="1:14">
      <c r="A22" s="13">
        <v>2007</v>
      </c>
      <c r="B22" s="13">
        <v>0</v>
      </c>
      <c r="C22" s="13">
        <f t="shared" si="1"/>
        <v>35</v>
      </c>
      <c r="D22" s="68"/>
      <c r="E22" s="68">
        <v>35</v>
      </c>
      <c r="F22" s="69">
        <v>0</v>
      </c>
      <c r="G22" s="43">
        <v>0</v>
      </c>
      <c r="H22" s="13">
        <v>0</v>
      </c>
      <c r="I22" s="13">
        <v>0</v>
      </c>
      <c r="J22" s="13">
        <v>0</v>
      </c>
      <c r="K22" s="14">
        <v>0.75</v>
      </c>
      <c r="L22" s="13">
        <f t="shared" si="0"/>
        <v>0</v>
      </c>
      <c r="M22" s="15"/>
      <c r="N22" s="15"/>
    </row>
    <row r="23" spans="1:14">
      <c r="A23" s="13">
        <v>2008</v>
      </c>
      <c r="B23" s="13">
        <v>0</v>
      </c>
      <c r="C23" s="13">
        <f t="shared" si="1"/>
        <v>35</v>
      </c>
      <c r="D23" s="68"/>
      <c r="E23" s="68">
        <v>35</v>
      </c>
      <c r="F23" s="69">
        <v>0</v>
      </c>
      <c r="G23" s="43">
        <v>0</v>
      </c>
      <c r="H23" s="13">
        <v>0</v>
      </c>
      <c r="I23" s="13">
        <v>0</v>
      </c>
      <c r="J23" s="13">
        <v>0</v>
      </c>
      <c r="K23" s="14">
        <v>0.75694444400000005</v>
      </c>
      <c r="L23" s="13">
        <f t="shared" si="0"/>
        <v>0</v>
      </c>
      <c r="M23" s="15"/>
      <c r="N23" s="15"/>
    </row>
    <row r="24" spans="1:14">
      <c r="A24" s="13">
        <v>2009</v>
      </c>
      <c r="B24" s="13">
        <v>0</v>
      </c>
      <c r="C24" s="13">
        <f t="shared" si="1"/>
        <v>35</v>
      </c>
      <c r="D24" s="68"/>
      <c r="E24" s="68">
        <v>35</v>
      </c>
      <c r="F24" s="69">
        <v>0</v>
      </c>
      <c r="G24" s="43">
        <v>0</v>
      </c>
      <c r="H24" s="13">
        <v>0</v>
      </c>
      <c r="I24" s="13">
        <v>0</v>
      </c>
      <c r="J24" s="13">
        <v>0</v>
      </c>
      <c r="K24" s="14">
        <v>0.7265625</v>
      </c>
      <c r="L24" s="13">
        <f t="shared" si="0"/>
        <v>0</v>
      </c>
      <c r="M24" s="15"/>
      <c r="N24" s="15"/>
    </row>
    <row r="25" spans="1:14">
      <c r="A25" s="13">
        <v>2010</v>
      </c>
      <c r="B25" s="13">
        <v>0</v>
      </c>
      <c r="C25" s="13">
        <f t="shared" si="1"/>
        <v>35</v>
      </c>
      <c r="D25" s="68"/>
      <c r="E25" s="68">
        <v>35</v>
      </c>
      <c r="F25" s="69">
        <v>0</v>
      </c>
      <c r="G25" s="43">
        <v>0</v>
      </c>
      <c r="H25" s="13">
        <v>0</v>
      </c>
      <c r="I25" s="13">
        <v>0</v>
      </c>
      <c r="J25" s="13">
        <v>0</v>
      </c>
      <c r="K25" s="14">
        <v>0.75</v>
      </c>
      <c r="L25" s="13">
        <f t="shared" si="0"/>
        <v>0</v>
      </c>
      <c r="M25" s="15"/>
      <c r="N25" s="15"/>
    </row>
    <row r="26" spans="1:14">
      <c r="A26" s="13">
        <v>2011</v>
      </c>
      <c r="B26" s="13">
        <v>0</v>
      </c>
      <c r="C26" s="13">
        <f t="shared" si="1"/>
        <v>35</v>
      </c>
      <c r="D26" s="68"/>
      <c r="E26" s="68">
        <v>35</v>
      </c>
      <c r="F26" s="69">
        <v>0</v>
      </c>
      <c r="G26" s="43">
        <v>0</v>
      </c>
      <c r="H26" s="13">
        <v>0</v>
      </c>
      <c r="I26" s="13">
        <v>0</v>
      </c>
      <c r="J26" s="13">
        <v>0</v>
      </c>
      <c r="K26" s="14">
        <v>0.73846153800000003</v>
      </c>
      <c r="L26" s="13">
        <f t="shared" si="0"/>
        <v>0</v>
      </c>
      <c r="M26" s="15"/>
      <c r="N26" s="15"/>
    </row>
    <row r="27" spans="1:14">
      <c r="A27" s="13">
        <v>2012</v>
      </c>
      <c r="B27" s="13">
        <v>0</v>
      </c>
      <c r="C27" s="13">
        <f t="shared" si="1"/>
        <v>35</v>
      </c>
      <c r="D27" s="68"/>
      <c r="E27" s="68">
        <v>35</v>
      </c>
      <c r="F27" s="69">
        <v>0</v>
      </c>
      <c r="G27" s="43">
        <v>0</v>
      </c>
      <c r="H27" s="13">
        <v>0</v>
      </c>
      <c r="I27" s="13">
        <v>0</v>
      </c>
      <c r="J27" s="13">
        <v>0</v>
      </c>
      <c r="K27" s="14">
        <v>0.72535211300000002</v>
      </c>
      <c r="L27" s="13">
        <f t="shared" si="0"/>
        <v>1</v>
      </c>
      <c r="M27" s="15">
        <v>1</v>
      </c>
      <c r="N27" s="15"/>
    </row>
    <row r="28" spans="1:14">
      <c r="A28" s="13">
        <v>2013</v>
      </c>
      <c r="B28" s="13">
        <v>0</v>
      </c>
      <c r="C28" s="13">
        <f t="shared" si="1"/>
        <v>0</v>
      </c>
      <c r="D28" s="68"/>
      <c r="E28" s="68"/>
      <c r="F28" s="69">
        <v>0</v>
      </c>
      <c r="G28" s="43">
        <v>0</v>
      </c>
      <c r="H28" s="13">
        <v>0</v>
      </c>
      <c r="I28" s="13">
        <v>0</v>
      </c>
      <c r="J28" s="13">
        <v>0</v>
      </c>
      <c r="K28" s="14">
        <v>0.70967741900000003</v>
      </c>
      <c r="L28" s="13">
        <f t="shared" si="0"/>
        <v>0</v>
      </c>
      <c r="M28" s="15"/>
      <c r="N28" s="15"/>
    </row>
    <row r="29" spans="1:14">
      <c r="A29" s="13">
        <v>2014</v>
      </c>
      <c r="B29" s="13">
        <v>0</v>
      </c>
      <c r="C29" s="13">
        <f t="shared" si="1"/>
        <v>0</v>
      </c>
      <c r="D29" s="68"/>
      <c r="E29" s="68"/>
      <c r="F29" s="69">
        <v>0</v>
      </c>
      <c r="G29" s="43">
        <v>0</v>
      </c>
      <c r="H29" s="13">
        <v>0</v>
      </c>
      <c r="I29" s="13">
        <v>0</v>
      </c>
      <c r="J29" s="13">
        <v>0</v>
      </c>
      <c r="K29" s="14">
        <v>0.73376623399999996</v>
      </c>
      <c r="L29" s="13">
        <f t="shared" si="0"/>
        <v>0</v>
      </c>
      <c r="M29" s="15"/>
      <c r="N29" s="15"/>
    </row>
    <row r="30" spans="1:14">
      <c r="A30" s="13">
        <v>2015</v>
      </c>
      <c r="B30" s="13">
        <v>0</v>
      </c>
      <c r="C30" s="13">
        <f t="shared" si="1"/>
        <v>0</v>
      </c>
      <c r="D30" s="68"/>
      <c r="E30" s="68"/>
      <c r="F30" s="69">
        <v>0</v>
      </c>
      <c r="G30" s="43">
        <v>0</v>
      </c>
      <c r="H30" s="13">
        <v>0</v>
      </c>
      <c r="I30" s="13">
        <v>0</v>
      </c>
      <c r="J30" s="13">
        <v>0</v>
      </c>
      <c r="K30" s="14">
        <v>0.7</v>
      </c>
      <c r="L30" s="13">
        <f t="shared" si="0"/>
        <v>2</v>
      </c>
      <c r="M30" s="15">
        <v>1</v>
      </c>
      <c r="N30" s="15">
        <v>1</v>
      </c>
    </row>
    <row r="31" spans="1:14">
      <c r="A31" s="13">
        <v>2016</v>
      </c>
      <c r="B31" s="13">
        <v>0</v>
      </c>
      <c r="C31" s="13">
        <f t="shared" si="1"/>
        <v>0</v>
      </c>
      <c r="D31" s="68"/>
      <c r="E31" s="68"/>
      <c r="F31" s="69">
        <v>0</v>
      </c>
      <c r="G31" s="43">
        <v>0</v>
      </c>
      <c r="H31" s="13">
        <v>0</v>
      </c>
      <c r="I31" s="13">
        <v>0</v>
      </c>
      <c r="J31" s="13">
        <v>0</v>
      </c>
      <c r="K31" s="14">
        <v>0.67721518999999997</v>
      </c>
      <c r="L31" s="13">
        <f t="shared" si="0"/>
        <v>1</v>
      </c>
      <c r="M31" s="15">
        <v>1</v>
      </c>
      <c r="N31" s="15"/>
    </row>
    <row r="32" spans="1:14">
      <c r="A32" s="13">
        <v>2017</v>
      </c>
      <c r="B32" s="13">
        <v>0</v>
      </c>
      <c r="C32" s="13">
        <f t="shared" si="1"/>
        <v>0</v>
      </c>
      <c r="D32" s="68"/>
      <c r="E32" s="68"/>
      <c r="F32" s="69">
        <v>0</v>
      </c>
      <c r="G32" s="43">
        <v>0</v>
      </c>
      <c r="H32" s="13">
        <v>0</v>
      </c>
      <c r="I32" s="13">
        <v>0</v>
      </c>
      <c r="J32" s="13">
        <v>0</v>
      </c>
      <c r="K32" s="14">
        <v>0.72580645200000005</v>
      </c>
      <c r="L32" s="13">
        <f t="shared" si="0"/>
        <v>1</v>
      </c>
      <c r="M32" s="15">
        <v>1</v>
      </c>
      <c r="N32" s="15"/>
    </row>
    <row r="33" spans="1:1024">
      <c r="A33" s="13">
        <v>2018</v>
      </c>
      <c r="B33" s="13">
        <v>0</v>
      </c>
      <c r="C33" s="13">
        <f t="shared" si="1"/>
        <v>0</v>
      </c>
      <c r="D33" s="68"/>
      <c r="E33" s="68"/>
      <c r="F33" s="69">
        <v>0</v>
      </c>
      <c r="G33" s="43">
        <v>0</v>
      </c>
      <c r="H33" s="13">
        <v>0</v>
      </c>
      <c r="I33" s="13">
        <v>0</v>
      </c>
      <c r="J33" s="13">
        <v>0</v>
      </c>
      <c r="K33" s="14">
        <v>0.74757281600000003</v>
      </c>
      <c r="L33" s="13">
        <f t="shared" si="0"/>
        <v>0</v>
      </c>
      <c r="M33" s="15"/>
      <c r="N33" s="15"/>
    </row>
    <row r="34" spans="1:1024">
      <c r="A34" s="13">
        <v>2019</v>
      </c>
      <c r="B34" s="13">
        <v>0</v>
      </c>
      <c r="C34" s="13">
        <f t="shared" si="1"/>
        <v>0</v>
      </c>
      <c r="D34" s="68"/>
      <c r="E34" s="68"/>
      <c r="F34" s="69">
        <v>0</v>
      </c>
      <c r="G34" s="43">
        <v>0</v>
      </c>
      <c r="H34" s="13">
        <v>0</v>
      </c>
      <c r="I34" s="13">
        <v>0</v>
      </c>
      <c r="J34" s="13">
        <v>0</v>
      </c>
      <c r="K34" s="14">
        <v>0.72680412400000005</v>
      </c>
      <c r="L34" s="13">
        <f t="shared" si="0"/>
        <v>1</v>
      </c>
      <c r="M34" s="15">
        <v>1</v>
      </c>
      <c r="N34" s="15"/>
    </row>
    <row r="35" spans="1:1024">
      <c r="A35" s="13">
        <v>2020</v>
      </c>
      <c r="B35" s="13">
        <v>0</v>
      </c>
      <c r="C35" s="13">
        <f t="shared" si="1"/>
        <v>0</v>
      </c>
      <c r="D35" s="68"/>
      <c r="E35" s="68"/>
      <c r="F35" s="69">
        <v>0</v>
      </c>
      <c r="G35" s="43">
        <v>0</v>
      </c>
      <c r="H35" s="13">
        <v>0</v>
      </c>
      <c r="I35" s="13">
        <v>0</v>
      </c>
      <c r="J35" s="13">
        <v>0</v>
      </c>
      <c r="K35" s="14">
        <v>0.72680412400000005</v>
      </c>
      <c r="L35" s="13">
        <f t="shared" si="0"/>
        <v>0</v>
      </c>
      <c r="M35" s="15"/>
      <c r="N35" s="15"/>
    </row>
    <row r="36" spans="1:1024">
      <c r="A36" s="13">
        <v>2021</v>
      </c>
      <c r="B36" s="13">
        <v>0</v>
      </c>
      <c r="C36" s="13">
        <f t="shared" si="1"/>
        <v>0</v>
      </c>
      <c r="D36" s="68"/>
      <c r="E36" s="68"/>
      <c r="F36" s="69">
        <v>0</v>
      </c>
      <c r="G36" s="43">
        <v>0</v>
      </c>
      <c r="H36" s="13">
        <v>0</v>
      </c>
      <c r="I36" s="13">
        <v>0</v>
      </c>
      <c r="J36" s="13">
        <v>0</v>
      </c>
      <c r="K36" s="14">
        <v>0.67647058800000004</v>
      </c>
      <c r="L36" s="13">
        <f t="shared" si="0"/>
        <v>0</v>
      </c>
      <c r="M36" s="15"/>
      <c r="N36" s="15"/>
    </row>
    <row r="37" spans="1:1024">
      <c r="A37" s="13">
        <v>2022</v>
      </c>
      <c r="B37" s="13">
        <v>0</v>
      </c>
      <c r="C37" s="13">
        <f t="shared" si="1"/>
        <v>0</v>
      </c>
      <c r="D37" s="68"/>
      <c r="E37" s="68"/>
      <c r="F37" s="69">
        <v>0</v>
      </c>
      <c r="G37" s="43">
        <v>0</v>
      </c>
      <c r="H37" s="13">
        <v>0</v>
      </c>
      <c r="I37" s="13">
        <v>0</v>
      </c>
      <c r="J37" s="13">
        <v>0</v>
      </c>
      <c r="K37" s="14">
        <v>0.60588235300000004</v>
      </c>
      <c r="L37" s="13">
        <f t="shared" si="0"/>
        <v>0</v>
      </c>
      <c r="M37" s="15"/>
      <c r="N37" s="15"/>
    </row>
    <row r="38" spans="1:1024">
      <c r="A38" s="13">
        <v>2023</v>
      </c>
      <c r="B38" s="13">
        <v>0</v>
      </c>
      <c r="C38" s="13">
        <f t="shared" si="1"/>
        <v>0</v>
      </c>
      <c r="D38" s="68"/>
      <c r="E38" s="68"/>
      <c r="F38" s="69">
        <v>0</v>
      </c>
      <c r="G38" s="43">
        <v>0</v>
      </c>
      <c r="H38" s="13">
        <v>0</v>
      </c>
      <c r="I38" s="13">
        <v>0</v>
      </c>
      <c r="J38" s="13">
        <v>0</v>
      </c>
      <c r="K38" s="14">
        <v>0.63095238099999995</v>
      </c>
      <c r="L38" s="13">
        <f t="shared" si="0"/>
        <v>0</v>
      </c>
      <c r="M38" s="15"/>
      <c r="N38" s="15"/>
    </row>
    <row r="39" spans="1:1024">
      <c r="A39" s="13">
        <v>2024</v>
      </c>
      <c r="B39" s="16"/>
      <c r="C39" s="13">
        <f t="shared" si="1"/>
        <v>0</v>
      </c>
      <c r="D39" s="68"/>
      <c r="E39" s="68"/>
      <c r="F39" s="17"/>
      <c r="G39" s="43">
        <v>0</v>
      </c>
      <c r="H39" s="17"/>
      <c r="I39" s="13">
        <v>0</v>
      </c>
      <c r="J39" s="13">
        <v>0</v>
      </c>
      <c r="K39" s="16"/>
      <c r="L39" s="16"/>
      <c r="M39" s="18"/>
      <c r="N39" s="18"/>
    </row>
    <row r="40" spans="1:1024">
      <c r="A40" s="13">
        <v>2025</v>
      </c>
      <c r="B40" s="16"/>
      <c r="C40" s="17"/>
      <c r="D40" s="17"/>
      <c r="E40" s="17"/>
      <c r="F40" s="17"/>
      <c r="G40" s="43">
        <v>0</v>
      </c>
      <c r="H40" s="17"/>
      <c r="I40" s="13">
        <v>0</v>
      </c>
      <c r="J40" s="13">
        <v>0</v>
      </c>
      <c r="K40" s="16"/>
      <c r="L40" s="16"/>
      <c r="M40" s="18"/>
      <c r="N40" s="18"/>
    </row>
    <row r="45" spans="1:1024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4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  <c r="AMJ46"/>
    </row>
    <row r="47" spans="1:1024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  <c r="AMJ47"/>
    </row>
    <row r="48" spans="1:1024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  <c r="AMJ48"/>
    </row>
    <row r="49" spans="1:1024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  <c r="AMJ49"/>
    </row>
    <row r="50" spans="1:1024">
      <c r="A50" s="13">
        <v>1992</v>
      </c>
      <c r="B50" s="13">
        <f>B7</f>
        <v>0</v>
      </c>
      <c r="C50" s="13">
        <f>C7</f>
        <v>0</v>
      </c>
      <c r="D50" s="13">
        <f t="shared" ref="D50:D81" si="2">G7</f>
        <v>0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0.75352112699999996</v>
      </c>
      <c r="I50" s="13">
        <f t="shared" ref="I50:I81" si="7">L7</f>
        <v>0</v>
      </c>
      <c r="AMJ50"/>
    </row>
    <row r="51" spans="1:1024">
      <c r="A51" s="13">
        <v>1993</v>
      </c>
      <c r="B51" s="13">
        <f t="shared" ref="B51:C66" si="8">B8</f>
        <v>0</v>
      </c>
      <c r="C51" s="13">
        <f t="shared" si="8"/>
        <v>0</v>
      </c>
      <c r="D51" s="13">
        <f t="shared" si="2"/>
        <v>0</v>
      </c>
      <c r="E51" s="13">
        <f t="shared" si="3"/>
        <v>0</v>
      </c>
      <c r="F51" s="13">
        <f t="shared" si="4"/>
        <v>0</v>
      </c>
      <c r="G51" s="13">
        <f t="shared" si="5"/>
        <v>0</v>
      </c>
      <c r="H51" s="13">
        <f t="shared" si="6"/>
        <v>0.72131147500000004</v>
      </c>
      <c r="I51" s="13">
        <f t="shared" si="7"/>
        <v>0</v>
      </c>
      <c r="AMJ51"/>
    </row>
    <row r="52" spans="1:1024">
      <c r="A52" s="13">
        <v>1994</v>
      </c>
      <c r="B52" s="13">
        <f t="shared" si="8"/>
        <v>0</v>
      </c>
      <c r="C52" s="13">
        <f t="shared" si="8"/>
        <v>0</v>
      </c>
      <c r="D52" s="13">
        <f t="shared" si="2"/>
        <v>0</v>
      </c>
      <c r="E52" s="13">
        <f t="shared" si="3"/>
        <v>0</v>
      </c>
      <c r="F52" s="13">
        <f t="shared" si="4"/>
        <v>0</v>
      </c>
      <c r="G52" s="13">
        <f t="shared" si="5"/>
        <v>0</v>
      </c>
      <c r="H52" s="13">
        <f t="shared" si="6"/>
        <v>0.7421875</v>
      </c>
      <c r="I52" s="13">
        <f t="shared" si="7"/>
        <v>0</v>
      </c>
      <c r="AMJ52"/>
    </row>
    <row r="53" spans="1:1024">
      <c r="A53" s="13">
        <v>1995</v>
      </c>
      <c r="B53" s="13">
        <f t="shared" si="8"/>
        <v>0</v>
      </c>
      <c r="C53" s="13">
        <f t="shared" si="8"/>
        <v>0</v>
      </c>
      <c r="D53" s="13">
        <f t="shared" si="2"/>
        <v>0</v>
      </c>
      <c r="E53" s="13">
        <f t="shared" si="3"/>
        <v>0</v>
      </c>
      <c r="F53" s="13">
        <f t="shared" si="4"/>
        <v>0</v>
      </c>
      <c r="G53" s="13">
        <f t="shared" si="5"/>
        <v>0</v>
      </c>
      <c r="H53" s="13">
        <f t="shared" si="6"/>
        <v>0.73684210500000002</v>
      </c>
      <c r="I53" s="13">
        <f t="shared" si="7"/>
        <v>0</v>
      </c>
      <c r="AMJ53"/>
    </row>
    <row r="54" spans="1:1024">
      <c r="A54" s="13">
        <v>1996</v>
      </c>
      <c r="B54" s="13">
        <f t="shared" si="8"/>
        <v>0</v>
      </c>
      <c r="C54" s="13">
        <f t="shared" si="8"/>
        <v>0</v>
      </c>
      <c r="D54" s="13">
        <f t="shared" si="2"/>
        <v>0</v>
      </c>
      <c r="E54" s="13">
        <f t="shared" si="3"/>
        <v>0</v>
      </c>
      <c r="F54" s="13">
        <f t="shared" si="4"/>
        <v>0</v>
      </c>
      <c r="G54" s="13">
        <f t="shared" si="5"/>
        <v>0</v>
      </c>
      <c r="H54" s="13">
        <f t="shared" si="6"/>
        <v>0.73333333300000003</v>
      </c>
      <c r="I54" s="13">
        <f t="shared" si="7"/>
        <v>0</v>
      </c>
      <c r="AMJ54"/>
    </row>
    <row r="55" spans="1:1024">
      <c r="A55" s="13">
        <v>1997</v>
      </c>
      <c r="B55" s="13">
        <f t="shared" si="8"/>
        <v>0</v>
      </c>
      <c r="C55" s="13">
        <f t="shared" si="8"/>
        <v>0</v>
      </c>
      <c r="D55" s="13">
        <f t="shared" si="2"/>
        <v>0</v>
      </c>
      <c r="E55" s="13">
        <f t="shared" si="3"/>
        <v>0</v>
      </c>
      <c r="F55" s="13">
        <f t="shared" si="4"/>
        <v>0</v>
      </c>
      <c r="G55" s="13">
        <f t="shared" si="5"/>
        <v>0</v>
      </c>
      <c r="H55" s="13">
        <f t="shared" si="6"/>
        <v>0.79285714299999999</v>
      </c>
      <c r="I55" s="13">
        <f t="shared" si="7"/>
        <v>0</v>
      </c>
      <c r="AMJ55"/>
    </row>
    <row r="56" spans="1:1024">
      <c r="A56" s="13">
        <v>1998</v>
      </c>
      <c r="B56" s="13">
        <f t="shared" si="8"/>
        <v>0</v>
      </c>
      <c r="C56" s="13">
        <f t="shared" si="8"/>
        <v>7</v>
      </c>
      <c r="D56" s="13">
        <f t="shared" si="2"/>
        <v>0</v>
      </c>
      <c r="E56" s="13">
        <f t="shared" si="3"/>
        <v>0</v>
      </c>
      <c r="F56" s="13">
        <f t="shared" si="4"/>
        <v>0</v>
      </c>
      <c r="G56" s="13">
        <f t="shared" si="5"/>
        <v>0</v>
      </c>
      <c r="H56" s="13">
        <f t="shared" si="6"/>
        <v>0.77049180299999998</v>
      </c>
      <c r="I56" s="13">
        <f t="shared" si="7"/>
        <v>0</v>
      </c>
      <c r="AMJ56"/>
    </row>
    <row r="57" spans="1:1024">
      <c r="A57" s="13">
        <v>1999</v>
      </c>
      <c r="B57" s="13">
        <f t="shared" si="8"/>
        <v>0</v>
      </c>
      <c r="C57" s="13">
        <f t="shared" si="8"/>
        <v>7</v>
      </c>
      <c r="D57" s="13">
        <f t="shared" si="2"/>
        <v>0</v>
      </c>
      <c r="E57" s="13">
        <f t="shared" si="3"/>
        <v>0</v>
      </c>
      <c r="F57" s="13">
        <f t="shared" si="4"/>
        <v>0</v>
      </c>
      <c r="G57" s="13">
        <f t="shared" si="5"/>
        <v>0</v>
      </c>
      <c r="H57" s="13">
        <f t="shared" si="6"/>
        <v>0.753731343</v>
      </c>
      <c r="I57" s="13">
        <f t="shared" si="7"/>
        <v>0</v>
      </c>
      <c r="AMJ57"/>
    </row>
    <row r="58" spans="1:1024">
      <c r="A58" s="13">
        <v>2000</v>
      </c>
      <c r="B58" s="13">
        <f t="shared" si="8"/>
        <v>0</v>
      </c>
      <c r="C58" s="13">
        <f t="shared" si="8"/>
        <v>7</v>
      </c>
      <c r="D58" s="13">
        <f t="shared" si="2"/>
        <v>0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0.77692307699999996</v>
      </c>
      <c r="I58" s="13">
        <f t="shared" si="7"/>
        <v>1</v>
      </c>
      <c r="AMJ58"/>
    </row>
    <row r="59" spans="1:1024">
      <c r="A59" s="13">
        <v>2001</v>
      </c>
      <c r="B59" s="13">
        <f t="shared" si="8"/>
        <v>0</v>
      </c>
      <c r="C59" s="13">
        <f t="shared" si="8"/>
        <v>0</v>
      </c>
      <c r="D59" s="13">
        <f t="shared" si="2"/>
        <v>0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0.77777777800000003</v>
      </c>
      <c r="I59" s="13">
        <f t="shared" si="7"/>
        <v>0</v>
      </c>
      <c r="AMJ59"/>
    </row>
    <row r="60" spans="1:1024">
      <c r="A60" s="13">
        <v>2002</v>
      </c>
      <c r="B60" s="13">
        <f t="shared" si="8"/>
        <v>0</v>
      </c>
      <c r="C60" s="13">
        <f t="shared" si="8"/>
        <v>7</v>
      </c>
      <c r="D60" s="13">
        <f t="shared" si="2"/>
        <v>0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0.75342465800000002</v>
      </c>
      <c r="I60" s="13">
        <f t="shared" si="7"/>
        <v>0</v>
      </c>
      <c r="AMJ60"/>
    </row>
    <row r="61" spans="1:1024">
      <c r="A61" s="13">
        <v>2003</v>
      </c>
      <c r="B61" s="13">
        <f t="shared" si="8"/>
        <v>0</v>
      </c>
      <c r="C61" s="13">
        <f t="shared" si="8"/>
        <v>7</v>
      </c>
      <c r="D61" s="13">
        <f t="shared" si="2"/>
        <v>0</v>
      </c>
      <c r="E61" s="13">
        <f t="shared" si="3"/>
        <v>0</v>
      </c>
      <c r="F61" s="13">
        <f t="shared" si="4"/>
        <v>0</v>
      </c>
      <c r="G61" s="13">
        <f t="shared" si="5"/>
        <v>0</v>
      </c>
      <c r="H61" s="13">
        <f t="shared" si="6"/>
        <v>0.77027027000000003</v>
      </c>
      <c r="I61" s="13">
        <f t="shared" si="7"/>
        <v>0</v>
      </c>
      <c r="AMJ61"/>
    </row>
    <row r="62" spans="1:1024">
      <c r="A62" s="13">
        <v>2004</v>
      </c>
      <c r="B62" s="13">
        <f t="shared" si="8"/>
        <v>0</v>
      </c>
      <c r="C62" s="13">
        <f t="shared" si="8"/>
        <v>14</v>
      </c>
      <c r="D62" s="13">
        <f t="shared" si="2"/>
        <v>0</v>
      </c>
      <c r="E62" s="13">
        <f t="shared" si="3"/>
        <v>0</v>
      </c>
      <c r="F62" s="13">
        <f t="shared" si="4"/>
        <v>0</v>
      </c>
      <c r="G62" s="13">
        <f t="shared" si="5"/>
        <v>0</v>
      </c>
      <c r="H62" s="13">
        <f t="shared" si="6"/>
        <v>0.75</v>
      </c>
      <c r="I62" s="13">
        <f t="shared" si="7"/>
        <v>0</v>
      </c>
      <c r="AMJ62"/>
    </row>
    <row r="63" spans="1:1024">
      <c r="A63" s="13">
        <v>2005</v>
      </c>
      <c r="B63" s="13">
        <f t="shared" si="8"/>
        <v>0</v>
      </c>
      <c r="C63" s="13">
        <f t="shared" si="8"/>
        <v>14</v>
      </c>
      <c r="D63" s="13">
        <f t="shared" si="2"/>
        <v>0</v>
      </c>
      <c r="E63" s="13">
        <f t="shared" si="3"/>
        <v>0</v>
      </c>
      <c r="F63" s="13">
        <f t="shared" si="4"/>
        <v>0</v>
      </c>
      <c r="G63" s="13">
        <f t="shared" si="5"/>
        <v>0</v>
      </c>
      <c r="H63" s="13">
        <f t="shared" si="6"/>
        <v>0.75352112699999996</v>
      </c>
      <c r="I63" s="13">
        <f t="shared" si="7"/>
        <v>0</v>
      </c>
      <c r="AMJ63"/>
    </row>
    <row r="64" spans="1:1024">
      <c r="A64" s="13">
        <v>2006</v>
      </c>
      <c r="B64" s="13">
        <f t="shared" si="8"/>
        <v>0</v>
      </c>
      <c r="C64" s="13">
        <f t="shared" si="8"/>
        <v>28</v>
      </c>
      <c r="D64" s="13">
        <f t="shared" si="2"/>
        <v>0</v>
      </c>
      <c r="E64" s="13">
        <f t="shared" si="3"/>
        <v>0</v>
      </c>
      <c r="F64" s="13">
        <f t="shared" si="4"/>
        <v>0</v>
      </c>
      <c r="G64" s="13">
        <f t="shared" si="5"/>
        <v>0</v>
      </c>
      <c r="H64" s="13">
        <f t="shared" si="6"/>
        <v>0.76804123700000004</v>
      </c>
      <c r="I64" s="13">
        <f t="shared" si="7"/>
        <v>0</v>
      </c>
      <c r="AMJ64"/>
    </row>
    <row r="65" spans="1:1024">
      <c r="A65" s="13">
        <v>2007</v>
      </c>
      <c r="B65" s="13">
        <f t="shared" si="8"/>
        <v>0</v>
      </c>
      <c r="C65" s="13">
        <f t="shared" si="8"/>
        <v>35</v>
      </c>
      <c r="D65" s="13">
        <f t="shared" si="2"/>
        <v>0</v>
      </c>
      <c r="E65" s="13">
        <f t="shared" si="3"/>
        <v>0</v>
      </c>
      <c r="F65" s="13">
        <f t="shared" si="4"/>
        <v>0</v>
      </c>
      <c r="G65" s="13">
        <f t="shared" si="5"/>
        <v>0</v>
      </c>
      <c r="H65" s="13">
        <f t="shared" si="6"/>
        <v>0.75</v>
      </c>
      <c r="I65" s="13">
        <f t="shared" si="7"/>
        <v>0</v>
      </c>
      <c r="AMJ65"/>
    </row>
    <row r="66" spans="1:1024">
      <c r="A66" s="13">
        <v>2008</v>
      </c>
      <c r="B66" s="13">
        <f t="shared" si="8"/>
        <v>0</v>
      </c>
      <c r="C66" s="13">
        <f t="shared" si="8"/>
        <v>35</v>
      </c>
      <c r="D66" s="13">
        <f t="shared" si="2"/>
        <v>0</v>
      </c>
      <c r="E66" s="13">
        <f t="shared" si="3"/>
        <v>0</v>
      </c>
      <c r="F66" s="13">
        <f t="shared" si="4"/>
        <v>0</v>
      </c>
      <c r="G66" s="13">
        <f t="shared" si="5"/>
        <v>0</v>
      </c>
      <c r="H66" s="13">
        <f t="shared" si="6"/>
        <v>0.75694444400000005</v>
      </c>
      <c r="I66" s="13">
        <f t="shared" si="7"/>
        <v>0</v>
      </c>
      <c r="AMJ66"/>
    </row>
    <row r="67" spans="1:1024">
      <c r="A67" s="13">
        <v>2009</v>
      </c>
      <c r="B67" s="13">
        <f t="shared" ref="B67:C81" si="9">B24</f>
        <v>0</v>
      </c>
      <c r="C67" s="13">
        <f t="shared" si="9"/>
        <v>35</v>
      </c>
      <c r="D67" s="13">
        <f t="shared" si="2"/>
        <v>0</v>
      </c>
      <c r="E67" s="13">
        <f t="shared" si="3"/>
        <v>0</v>
      </c>
      <c r="F67" s="13">
        <f t="shared" si="4"/>
        <v>0</v>
      </c>
      <c r="G67" s="13">
        <f t="shared" si="5"/>
        <v>0</v>
      </c>
      <c r="H67" s="13">
        <f t="shared" si="6"/>
        <v>0.7265625</v>
      </c>
      <c r="I67" s="13">
        <f t="shared" si="7"/>
        <v>0</v>
      </c>
      <c r="AMJ67"/>
    </row>
    <row r="68" spans="1:1024">
      <c r="A68" s="13">
        <v>2010</v>
      </c>
      <c r="B68" s="13">
        <f t="shared" si="9"/>
        <v>0</v>
      </c>
      <c r="C68" s="13">
        <f t="shared" si="9"/>
        <v>35</v>
      </c>
      <c r="D68" s="13">
        <f t="shared" si="2"/>
        <v>0</v>
      </c>
      <c r="E68" s="13">
        <f t="shared" si="3"/>
        <v>0</v>
      </c>
      <c r="F68" s="13">
        <f t="shared" si="4"/>
        <v>0</v>
      </c>
      <c r="G68" s="13">
        <f t="shared" si="5"/>
        <v>0</v>
      </c>
      <c r="H68" s="13">
        <f t="shared" si="6"/>
        <v>0.75</v>
      </c>
      <c r="I68" s="13">
        <f t="shared" si="7"/>
        <v>0</v>
      </c>
      <c r="AMJ68"/>
    </row>
    <row r="69" spans="1:1024">
      <c r="A69" s="13">
        <v>2011</v>
      </c>
      <c r="B69" s="13">
        <f t="shared" si="9"/>
        <v>0</v>
      </c>
      <c r="C69" s="13">
        <f t="shared" si="9"/>
        <v>35</v>
      </c>
      <c r="D69" s="13">
        <f t="shared" si="2"/>
        <v>0</v>
      </c>
      <c r="E69" s="13">
        <f t="shared" si="3"/>
        <v>0</v>
      </c>
      <c r="F69" s="13">
        <f t="shared" si="4"/>
        <v>0</v>
      </c>
      <c r="G69" s="13">
        <f t="shared" si="5"/>
        <v>0</v>
      </c>
      <c r="H69" s="13">
        <f t="shared" si="6"/>
        <v>0.73846153800000003</v>
      </c>
      <c r="I69" s="13">
        <f t="shared" si="7"/>
        <v>0</v>
      </c>
      <c r="AMJ69"/>
    </row>
    <row r="70" spans="1:1024">
      <c r="A70" s="13">
        <v>2012</v>
      </c>
      <c r="B70" s="13">
        <f t="shared" si="9"/>
        <v>0</v>
      </c>
      <c r="C70" s="13">
        <f t="shared" si="9"/>
        <v>35</v>
      </c>
      <c r="D70" s="13">
        <f t="shared" si="2"/>
        <v>0</v>
      </c>
      <c r="E70" s="13">
        <f t="shared" si="3"/>
        <v>0</v>
      </c>
      <c r="F70" s="13">
        <f t="shared" si="4"/>
        <v>0</v>
      </c>
      <c r="G70" s="13">
        <f t="shared" si="5"/>
        <v>0</v>
      </c>
      <c r="H70" s="13">
        <f t="shared" si="6"/>
        <v>0.72535211300000002</v>
      </c>
      <c r="I70" s="13">
        <f t="shared" si="7"/>
        <v>1</v>
      </c>
      <c r="AMJ70"/>
    </row>
    <row r="71" spans="1:1024">
      <c r="A71" s="13">
        <v>2013</v>
      </c>
      <c r="B71" s="13">
        <f t="shared" si="9"/>
        <v>0</v>
      </c>
      <c r="C71" s="13">
        <f t="shared" si="9"/>
        <v>0</v>
      </c>
      <c r="D71" s="13">
        <f t="shared" si="2"/>
        <v>0</v>
      </c>
      <c r="E71" s="13">
        <f t="shared" si="3"/>
        <v>0</v>
      </c>
      <c r="F71" s="13">
        <f t="shared" si="4"/>
        <v>0</v>
      </c>
      <c r="G71" s="13">
        <f t="shared" si="5"/>
        <v>0</v>
      </c>
      <c r="H71" s="13">
        <f t="shared" si="6"/>
        <v>0.70967741900000003</v>
      </c>
      <c r="I71" s="13">
        <f t="shared" si="7"/>
        <v>0</v>
      </c>
      <c r="AMJ71"/>
    </row>
    <row r="72" spans="1:1024">
      <c r="A72" s="13">
        <v>2014</v>
      </c>
      <c r="B72" s="13">
        <f t="shared" si="9"/>
        <v>0</v>
      </c>
      <c r="C72" s="13">
        <f t="shared" si="9"/>
        <v>0</v>
      </c>
      <c r="D72" s="13">
        <f t="shared" si="2"/>
        <v>0</v>
      </c>
      <c r="E72" s="13">
        <f t="shared" si="3"/>
        <v>0</v>
      </c>
      <c r="F72" s="13">
        <f t="shared" si="4"/>
        <v>0</v>
      </c>
      <c r="G72" s="13">
        <f t="shared" si="5"/>
        <v>0</v>
      </c>
      <c r="H72" s="13">
        <f t="shared" si="6"/>
        <v>0.73376623399999996</v>
      </c>
      <c r="I72" s="13">
        <f t="shared" si="7"/>
        <v>0</v>
      </c>
      <c r="AMJ72"/>
    </row>
    <row r="73" spans="1:1024">
      <c r="A73" s="13">
        <v>2015</v>
      </c>
      <c r="B73" s="13">
        <f t="shared" si="9"/>
        <v>0</v>
      </c>
      <c r="C73" s="13">
        <f t="shared" si="9"/>
        <v>0</v>
      </c>
      <c r="D73" s="13">
        <f t="shared" si="2"/>
        <v>0</v>
      </c>
      <c r="E73" s="13">
        <f t="shared" si="3"/>
        <v>0</v>
      </c>
      <c r="F73" s="13">
        <f t="shared" si="4"/>
        <v>0</v>
      </c>
      <c r="G73" s="13">
        <f t="shared" si="5"/>
        <v>0</v>
      </c>
      <c r="H73" s="13">
        <f t="shared" si="6"/>
        <v>0.7</v>
      </c>
      <c r="I73" s="13">
        <f t="shared" si="7"/>
        <v>2</v>
      </c>
      <c r="AMJ73"/>
    </row>
    <row r="74" spans="1:1024">
      <c r="A74" s="13">
        <v>2016</v>
      </c>
      <c r="B74" s="13">
        <f t="shared" si="9"/>
        <v>0</v>
      </c>
      <c r="C74" s="13">
        <f t="shared" si="9"/>
        <v>0</v>
      </c>
      <c r="D74" s="13">
        <f t="shared" si="2"/>
        <v>0</v>
      </c>
      <c r="E74" s="13">
        <f t="shared" si="3"/>
        <v>0</v>
      </c>
      <c r="F74" s="13">
        <f t="shared" si="4"/>
        <v>0</v>
      </c>
      <c r="G74" s="13">
        <f t="shared" si="5"/>
        <v>0</v>
      </c>
      <c r="H74" s="13">
        <f t="shared" si="6"/>
        <v>0.67721518999999997</v>
      </c>
      <c r="I74" s="13">
        <f t="shared" si="7"/>
        <v>1</v>
      </c>
      <c r="AMJ74"/>
    </row>
    <row r="75" spans="1:1024">
      <c r="A75" s="13">
        <v>2017</v>
      </c>
      <c r="B75" s="13">
        <f t="shared" si="9"/>
        <v>0</v>
      </c>
      <c r="C75" s="13">
        <f t="shared" si="9"/>
        <v>0</v>
      </c>
      <c r="D75" s="13">
        <f t="shared" si="2"/>
        <v>0</v>
      </c>
      <c r="E75" s="13">
        <f t="shared" si="3"/>
        <v>0</v>
      </c>
      <c r="F75" s="13">
        <f t="shared" si="4"/>
        <v>0</v>
      </c>
      <c r="G75" s="13">
        <f t="shared" si="5"/>
        <v>0</v>
      </c>
      <c r="H75" s="13">
        <f t="shared" si="6"/>
        <v>0.72580645200000005</v>
      </c>
      <c r="I75" s="13">
        <f t="shared" si="7"/>
        <v>1</v>
      </c>
      <c r="AMJ75"/>
    </row>
    <row r="76" spans="1:1024">
      <c r="A76" s="13">
        <v>2018</v>
      </c>
      <c r="B76" s="13">
        <f t="shared" si="9"/>
        <v>0</v>
      </c>
      <c r="C76" s="13">
        <f t="shared" si="9"/>
        <v>0</v>
      </c>
      <c r="D76" s="13">
        <f t="shared" si="2"/>
        <v>0</v>
      </c>
      <c r="E76" s="13">
        <f t="shared" si="3"/>
        <v>0</v>
      </c>
      <c r="F76" s="13">
        <f t="shared" si="4"/>
        <v>0</v>
      </c>
      <c r="G76" s="13">
        <f t="shared" si="5"/>
        <v>0</v>
      </c>
      <c r="H76" s="13">
        <f t="shared" si="6"/>
        <v>0.74757281600000003</v>
      </c>
      <c r="I76" s="13">
        <f t="shared" si="7"/>
        <v>0</v>
      </c>
      <c r="AMJ76"/>
    </row>
    <row r="77" spans="1:1024">
      <c r="A77" s="13">
        <v>2019</v>
      </c>
      <c r="B77" s="13">
        <f t="shared" si="9"/>
        <v>0</v>
      </c>
      <c r="C77" s="13">
        <f t="shared" si="9"/>
        <v>0</v>
      </c>
      <c r="D77" s="13">
        <f t="shared" si="2"/>
        <v>0</v>
      </c>
      <c r="E77" s="13">
        <f t="shared" si="3"/>
        <v>0</v>
      </c>
      <c r="F77" s="13">
        <f t="shared" si="4"/>
        <v>0</v>
      </c>
      <c r="G77" s="13">
        <f t="shared" si="5"/>
        <v>0</v>
      </c>
      <c r="H77" s="13">
        <f t="shared" si="6"/>
        <v>0.72680412400000005</v>
      </c>
      <c r="I77" s="13">
        <f t="shared" si="7"/>
        <v>1</v>
      </c>
      <c r="AMJ77"/>
    </row>
    <row r="78" spans="1:1024">
      <c r="A78" s="13">
        <v>2020</v>
      </c>
      <c r="B78" s="13">
        <f t="shared" si="9"/>
        <v>0</v>
      </c>
      <c r="C78" s="13">
        <f t="shared" si="9"/>
        <v>0</v>
      </c>
      <c r="D78" s="13">
        <f t="shared" si="2"/>
        <v>0</v>
      </c>
      <c r="E78" s="13">
        <f t="shared" si="3"/>
        <v>0</v>
      </c>
      <c r="F78" s="13">
        <f t="shared" si="4"/>
        <v>0</v>
      </c>
      <c r="G78" s="13">
        <f t="shared" si="5"/>
        <v>0</v>
      </c>
      <c r="H78" s="13">
        <f t="shared" si="6"/>
        <v>0.72680412400000005</v>
      </c>
      <c r="I78" s="13">
        <f t="shared" si="7"/>
        <v>0</v>
      </c>
      <c r="AMJ78"/>
    </row>
    <row r="79" spans="1:1024">
      <c r="A79" s="13">
        <v>2021</v>
      </c>
      <c r="B79" s="13">
        <f t="shared" si="9"/>
        <v>0</v>
      </c>
      <c r="C79" s="13">
        <f t="shared" si="9"/>
        <v>0</v>
      </c>
      <c r="D79" s="13">
        <f t="shared" si="2"/>
        <v>0</v>
      </c>
      <c r="E79" s="13">
        <f t="shared" si="3"/>
        <v>0</v>
      </c>
      <c r="F79" s="13">
        <f t="shared" si="4"/>
        <v>0</v>
      </c>
      <c r="G79" s="13">
        <f t="shared" si="5"/>
        <v>0</v>
      </c>
      <c r="H79" s="13">
        <f t="shared" si="6"/>
        <v>0.67647058800000004</v>
      </c>
      <c r="I79" s="13">
        <f t="shared" si="7"/>
        <v>0</v>
      </c>
      <c r="AMJ79"/>
    </row>
    <row r="80" spans="1:1024">
      <c r="A80" s="13">
        <v>2022</v>
      </c>
      <c r="B80" s="13">
        <f t="shared" si="9"/>
        <v>0</v>
      </c>
      <c r="C80" s="13">
        <f t="shared" si="9"/>
        <v>0</v>
      </c>
      <c r="D80" s="13">
        <f t="shared" si="2"/>
        <v>0</v>
      </c>
      <c r="E80" s="13">
        <f t="shared" si="3"/>
        <v>0</v>
      </c>
      <c r="F80" s="13">
        <f t="shared" si="4"/>
        <v>0</v>
      </c>
      <c r="G80" s="13">
        <f t="shared" si="5"/>
        <v>0</v>
      </c>
      <c r="H80" s="13">
        <f t="shared" si="6"/>
        <v>0.60588235300000004</v>
      </c>
      <c r="I80" s="13">
        <f t="shared" si="7"/>
        <v>0</v>
      </c>
      <c r="AMJ80"/>
    </row>
    <row r="81" spans="1:1024">
      <c r="A81" s="13">
        <v>2023</v>
      </c>
      <c r="B81" s="13">
        <f t="shared" si="9"/>
        <v>0</v>
      </c>
      <c r="C81" s="13">
        <f t="shared" si="9"/>
        <v>0</v>
      </c>
      <c r="D81" s="13">
        <f t="shared" si="2"/>
        <v>0</v>
      </c>
      <c r="E81" s="13">
        <f t="shared" si="3"/>
        <v>0</v>
      </c>
      <c r="F81" s="13">
        <f t="shared" si="4"/>
        <v>0</v>
      </c>
      <c r="G81" s="13">
        <f t="shared" si="5"/>
        <v>0</v>
      </c>
      <c r="H81" s="13">
        <f t="shared" si="6"/>
        <v>0.63095238099999995</v>
      </c>
      <c r="I81" s="13">
        <f t="shared" si="7"/>
        <v>0</v>
      </c>
      <c r="AMJ81"/>
    </row>
    <row r="82" spans="1:1024">
      <c r="AMJ82"/>
    </row>
    <row r="83" spans="1:1024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4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  <c r="AMJ84"/>
    </row>
    <row r="85" spans="1:1024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  <c r="AMJ85"/>
    </row>
    <row r="86" spans="1:1024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  <c r="AMJ86"/>
    </row>
    <row r="87" spans="1:1024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  <c r="AMJ87"/>
    </row>
    <row r="88" spans="1:1024">
      <c r="A88" s="13">
        <v>1992</v>
      </c>
      <c r="B88" s="13">
        <f t="shared" ref="B88:B119" si="10">-B50</f>
        <v>0</v>
      </c>
      <c r="C88" s="13">
        <f t="shared" ref="C88:C119" si="11">C50</f>
        <v>0</v>
      </c>
      <c r="D88" s="13">
        <f t="shared" ref="D88:D119" si="12">D50</f>
        <v>0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0.75352112699999996</v>
      </c>
      <c r="I88" s="13">
        <f t="shared" si="13"/>
        <v>0</v>
      </c>
      <c r="AMJ88"/>
    </row>
    <row r="89" spans="1:1024">
      <c r="A89" s="13">
        <v>1993</v>
      </c>
      <c r="B89" s="13">
        <f t="shared" si="10"/>
        <v>0</v>
      </c>
      <c r="C89" s="13">
        <f t="shared" si="11"/>
        <v>0</v>
      </c>
      <c r="D89" s="13">
        <f t="shared" si="12"/>
        <v>0</v>
      </c>
      <c r="E89" s="13">
        <f t="shared" ref="E89:F104" si="14">-E51</f>
        <v>0</v>
      </c>
      <c r="F89" s="13">
        <f t="shared" si="14"/>
        <v>0</v>
      </c>
      <c r="G89" s="13">
        <f t="shared" si="13"/>
        <v>0</v>
      </c>
      <c r="H89" s="13">
        <f t="shared" si="13"/>
        <v>0.72131147500000004</v>
      </c>
      <c r="I89" s="13">
        <f t="shared" si="13"/>
        <v>0</v>
      </c>
      <c r="AMJ89"/>
    </row>
    <row r="90" spans="1:1024">
      <c r="A90" s="13">
        <v>1994</v>
      </c>
      <c r="B90" s="13">
        <f t="shared" si="10"/>
        <v>0</v>
      </c>
      <c r="C90" s="13">
        <f t="shared" si="11"/>
        <v>0</v>
      </c>
      <c r="D90" s="13">
        <f t="shared" si="12"/>
        <v>0</v>
      </c>
      <c r="E90" s="13">
        <f t="shared" si="14"/>
        <v>0</v>
      </c>
      <c r="F90" s="13">
        <f t="shared" si="14"/>
        <v>0</v>
      </c>
      <c r="G90" s="13">
        <f t="shared" si="13"/>
        <v>0</v>
      </c>
      <c r="H90" s="13">
        <f t="shared" si="13"/>
        <v>0.7421875</v>
      </c>
      <c r="I90" s="13">
        <f t="shared" si="13"/>
        <v>0</v>
      </c>
      <c r="AMJ90"/>
    </row>
    <row r="91" spans="1:1024">
      <c r="A91" s="13">
        <v>1995</v>
      </c>
      <c r="B91" s="13">
        <f t="shared" si="10"/>
        <v>0</v>
      </c>
      <c r="C91" s="13">
        <f t="shared" si="11"/>
        <v>0</v>
      </c>
      <c r="D91" s="13">
        <f t="shared" si="12"/>
        <v>0</v>
      </c>
      <c r="E91" s="13">
        <f t="shared" si="14"/>
        <v>0</v>
      </c>
      <c r="F91" s="13">
        <f t="shared" si="14"/>
        <v>0</v>
      </c>
      <c r="G91" s="13">
        <f t="shared" si="13"/>
        <v>0</v>
      </c>
      <c r="H91" s="13">
        <f t="shared" si="13"/>
        <v>0.73684210500000002</v>
      </c>
      <c r="I91" s="13">
        <f t="shared" si="13"/>
        <v>0</v>
      </c>
      <c r="AMJ91"/>
    </row>
    <row r="92" spans="1:1024">
      <c r="A92" s="13">
        <v>1996</v>
      </c>
      <c r="B92" s="13">
        <f t="shared" si="10"/>
        <v>0</v>
      </c>
      <c r="C92" s="13">
        <f t="shared" si="11"/>
        <v>0</v>
      </c>
      <c r="D92" s="13">
        <f t="shared" si="12"/>
        <v>0</v>
      </c>
      <c r="E92" s="13">
        <f t="shared" si="14"/>
        <v>0</v>
      </c>
      <c r="F92" s="13">
        <f t="shared" si="14"/>
        <v>0</v>
      </c>
      <c r="G92" s="13">
        <f t="shared" si="13"/>
        <v>0</v>
      </c>
      <c r="H92" s="13">
        <f t="shared" si="13"/>
        <v>0.73333333300000003</v>
      </c>
      <c r="I92" s="13">
        <f t="shared" si="13"/>
        <v>0</v>
      </c>
      <c r="AMJ92"/>
    </row>
    <row r="93" spans="1:1024">
      <c r="A93" s="13">
        <v>1997</v>
      </c>
      <c r="B93" s="13">
        <f t="shared" si="10"/>
        <v>0</v>
      </c>
      <c r="C93" s="13">
        <f t="shared" si="11"/>
        <v>0</v>
      </c>
      <c r="D93" s="13">
        <f t="shared" si="12"/>
        <v>0</v>
      </c>
      <c r="E93" s="13">
        <f t="shared" si="14"/>
        <v>0</v>
      </c>
      <c r="F93" s="13">
        <f t="shared" si="14"/>
        <v>0</v>
      </c>
      <c r="G93" s="13">
        <f t="shared" si="13"/>
        <v>0</v>
      </c>
      <c r="H93" s="13">
        <f t="shared" si="13"/>
        <v>0.79285714299999999</v>
      </c>
      <c r="I93" s="13">
        <f t="shared" si="13"/>
        <v>0</v>
      </c>
      <c r="AMJ93"/>
    </row>
    <row r="94" spans="1:1024">
      <c r="A94" s="13">
        <v>1998</v>
      </c>
      <c r="B94" s="13">
        <f t="shared" si="10"/>
        <v>0</v>
      </c>
      <c r="C94" s="13">
        <f t="shared" si="11"/>
        <v>7</v>
      </c>
      <c r="D94" s="13">
        <f t="shared" si="12"/>
        <v>0</v>
      </c>
      <c r="E94" s="13">
        <f t="shared" si="14"/>
        <v>0</v>
      </c>
      <c r="F94" s="13">
        <f t="shared" si="14"/>
        <v>0</v>
      </c>
      <c r="G94" s="13">
        <f t="shared" si="13"/>
        <v>0</v>
      </c>
      <c r="H94" s="13">
        <f t="shared" si="13"/>
        <v>0.77049180299999998</v>
      </c>
      <c r="I94" s="13">
        <f t="shared" si="13"/>
        <v>0</v>
      </c>
      <c r="AMJ94"/>
    </row>
    <row r="95" spans="1:1024">
      <c r="A95" s="13">
        <v>1999</v>
      </c>
      <c r="B95" s="13">
        <f t="shared" si="10"/>
        <v>0</v>
      </c>
      <c r="C95" s="13">
        <f t="shared" si="11"/>
        <v>7</v>
      </c>
      <c r="D95" s="13">
        <f t="shared" si="12"/>
        <v>0</v>
      </c>
      <c r="E95" s="13">
        <f t="shared" si="14"/>
        <v>0</v>
      </c>
      <c r="F95" s="13">
        <f t="shared" si="14"/>
        <v>0</v>
      </c>
      <c r="G95" s="13">
        <f t="shared" si="13"/>
        <v>0</v>
      </c>
      <c r="H95" s="13">
        <f t="shared" si="13"/>
        <v>0.753731343</v>
      </c>
      <c r="I95" s="13">
        <f t="shared" si="13"/>
        <v>0</v>
      </c>
      <c r="AMJ95"/>
    </row>
    <row r="96" spans="1:1024">
      <c r="A96" s="13">
        <v>2000</v>
      </c>
      <c r="B96" s="13">
        <f t="shared" si="10"/>
        <v>0</v>
      </c>
      <c r="C96" s="13">
        <f t="shared" si="11"/>
        <v>7</v>
      </c>
      <c r="D96" s="13">
        <f t="shared" si="12"/>
        <v>0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0.77692307699999996</v>
      </c>
      <c r="I96" s="13">
        <f t="shared" si="13"/>
        <v>1</v>
      </c>
      <c r="AMJ96"/>
    </row>
    <row r="97" spans="1:1024">
      <c r="A97" s="13">
        <v>2001</v>
      </c>
      <c r="B97" s="13">
        <f t="shared" si="10"/>
        <v>0</v>
      </c>
      <c r="C97" s="13">
        <f t="shared" si="11"/>
        <v>0</v>
      </c>
      <c r="D97" s="13">
        <f t="shared" si="12"/>
        <v>0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0.77777777800000003</v>
      </c>
      <c r="I97" s="13">
        <f t="shared" si="13"/>
        <v>0</v>
      </c>
      <c r="AMJ97"/>
    </row>
    <row r="98" spans="1:1024">
      <c r="A98" s="13">
        <v>2002</v>
      </c>
      <c r="B98" s="13">
        <f t="shared" si="10"/>
        <v>0</v>
      </c>
      <c r="C98" s="13">
        <f t="shared" si="11"/>
        <v>7</v>
      </c>
      <c r="D98" s="13">
        <f t="shared" si="12"/>
        <v>0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0.75342465800000002</v>
      </c>
      <c r="I98" s="13">
        <f t="shared" si="13"/>
        <v>0</v>
      </c>
      <c r="AMJ98"/>
    </row>
    <row r="99" spans="1:1024">
      <c r="A99" s="13">
        <v>2003</v>
      </c>
      <c r="B99" s="13">
        <f t="shared" si="10"/>
        <v>0</v>
      </c>
      <c r="C99" s="13">
        <f t="shared" si="11"/>
        <v>7</v>
      </c>
      <c r="D99" s="13">
        <f t="shared" si="12"/>
        <v>0</v>
      </c>
      <c r="E99" s="13">
        <f t="shared" si="14"/>
        <v>0</v>
      </c>
      <c r="F99" s="13">
        <f t="shared" si="14"/>
        <v>0</v>
      </c>
      <c r="G99" s="13">
        <f t="shared" si="13"/>
        <v>0</v>
      </c>
      <c r="H99" s="13">
        <f t="shared" si="13"/>
        <v>0.77027027000000003</v>
      </c>
      <c r="I99" s="13">
        <f t="shared" si="13"/>
        <v>0</v>
      </c>
      <c r="AMJ99"/>
    </row>
    <row r="100" spans="1:1024">
      <c r="A100" s="13">
        <v>2004</v>
      </c>
      <c r="B100" s="13">
        <f t="shared" si="10"/>
        <v>0</v>
      </c>
      <c r="C100" s="13">
        <f t="shared" si="11"/>
        <v>14</v>
      </c>
      <c r="D100" s="13">
        <f t="shared" si="12"/>
        <v>0</v>
      </c>
      <c r="E100" s="13">
        <f t="shared" si="14"/>
        <v>0</v>
      </c>
      <c r="F100" s="13">
        <f t="shared" si="14"/>
        <v>0</v>
      </c>
      <c r="G100" s="13">
        <f t="shared" si="13"/>
        <v>0</v>
      </c>
      <c r="H100" s="13">
        <f t="shared" si="13"/>
        <v>0.75</v>
      </c>
      <c r="I100" s="13">
        <f t="shared" si="13"/>
        <v>0</v>
      </c>
      <c r="AMJ100"/>
    </row>
    <row r="101" spans="1:1024">
      <c r="A101" s="13">
        <v>2005</v>
      </c>
      <c r="B101" s="13">
        <f t="shared" si="10"/>
        <v>0</v>
      </c>
      <c r="C101" s="13">
        <f t="shared" si="11"/>
        <v>14</v>
      </c>
      <c r="D101" s="13">
        <f t="shared" si="12"/>
        <v>0</v>
      </c>
      <c r="E101" s="13">
        <f t="shared" si="14"/>
        <v>0</v>
      </c>
      <c r="F101" s="13">
        <f t="shared" si="14"/>
        <v>0</v>
      </c>
      <c r="G101" s="13">
        <f t="shared" si="13"/>
        <v>0</v>
      </c>
      <c r="H101" s="13">
        <f t="shared" si="13"/>
        <v>0.75352112699999996</v>
      </c>
      <c r="I101" s="13">
        <f t="shared" si="13"/>
        <v>0</v>
      </c>
      <c r="AMJ101"/>
    </row>
    <row r="102" spans="1:1024">
      <c r="A102" s="13">
        <v>2006</v>
      </c>
      <c r="B102" s="13">
        <f t="shared" si="10"/>
        <v>0</v>
      </c>
      <c r="C102" s="13">
        <f t="shared" si="11"/>
        <v>28</v>
      </c>
      <c r="D102" s="13">
        <f t="shared" si="12"/>
        <v>0</v>
      </c>
      <c r="E102" s="13">
        <f t="shared" si="14"/>
        <v>0</v>
      </c>
      <c r="F102" s="13">
        <f t="shared" si="14"/>
        <v>0</v>
      </c>
      <c r="G102" s="13">
        <f t="shared" si="13"/>
        <v>0</v>
      </c>
      <c r="H102" s="13">
        <f t="shared" si="13"/>
        <v>0.76804123700000004</v>
      </c>
      <c r="I102" s="13">
        <f t="shared" si="13"/>
        <v>0</v>
      </c>
      <c r="AMJ102"/>
    </row>
    <row r="103" spans="1:1024">
      <c r="A103" s="13">
        <v>2007</v>
      </c>
      <c r="B103" s="13">
        <f t="shared" si="10"/>
        <v>0</v>
      </c>
      <c r="C103" s="13">
        <f t="shared" si="11"/>
        <v>35</v>
      </c>
      <c r="D103" s="13">
        <f t="shared" si="12"/>
        <v>0</v>
      </c>
      <c r="E103" s="13">
        <f t="shared" si="14"/>
        <v>0</v>
      </c>
      <c r="F103" s="13">
        <f t="shared" si="14"/>
        <v>0</v>
      </c>
      <c r="G103" s="13">
        <f t="shared" si="13"/>
        <v>0</v>
      </c>
      <c r="H103" s="13">
        <f t="shared" si="13"/>
        <v>0.75</v>
      </c>
      <c r="I103" s="13">
        <f t="shared" si="13"/>
        <v>0</v>
      </c>
      <c r="AMJ103"/>
    </row>
    <row r="104" spans="1:1024">
      <c r="A104" s="13">
        <v>2008</v>
      </c>
      <c r="B104" s="13">
        <f t="shared" si="10"/>
        <v>0</v>
      </c>
      <c r="C104" s="13">
        <f t="shared" si="11"/>
        <v>35</v>
      </c>
      <c r="D104" s="13">
        <f t="shared" si="12"/>
        <v>0</v>
      </c>
      <c r="E104" s="13">
        <f t="shared" si="14"/>
        <v>0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0.75694444400000005</v>
      </c>
      <c r="I104" s="13">
        <f t="shared" si="15"/>
        <v>0</v>
      </c>
      <c r="AMJ104"/>
    </row>
    <row r="105" spans="1:1024">
      <c r="A105" s="13">
        <v>2009</v>
      </c>
      <c r="B105" s="13">
        <f t="shared" si="10"/>
        <v>0</v>
      </c>
      <c r="C105" s="13">
        <f t="shared" si="11"/>
        <v>35</v>
      </c>
      <c r="D105" s="13">
        <f t="shared" si="12"/>
        <v>0</v>
      </c>
      <c r="E105" s="13">
        <f t="shared" ref="E105:F119" si="16">-E67</f>
        <v>0</v>
      </c>
      <c r="F105" s="13">
        <f t="shared" si="16"/>
        <v>0</v>
      </c>
      <c r="G105" s="13">
        <f t="shared" si="15"/>
        <v>0</v>
      </c>
      <c r="H105" s="13">
        <f t="shared" si="15"/>
        <v>0.7265625</v>
      </c>
      <c r="I105" s="13">
        <f t="shared" si="15"/>
        <v>0</v>
      </c>
      <c r="AMJ105"/>
    </row>
    <row r="106" spans="1:1024">
      <c r="A106" s="13">
        <v>2010</v>
      </c>
      <c r="B106" s="13">
        <f t="shared" si="10"/>
        <v>0</v>
      </c>
      <c r="C106" s="13">
        <f t="shared" si="11"/>
        <v>35</v>
      </c>
      <c r="D106" s="13">
        <f t="shared" si="12"/>
        <v>0</v>
      </c>
      <c r="E106" s="13">
        <f t="shared" si="16"/>
        <v>0</v>
      </c>
      <c r="F106" s="13">
        <f t="shared" si="16"/>
        <v>0</v>
      </c>
      <c r="G106" s="13">
        <f t="shared" si="15"/>
        <v>0</v>
      </c>
      <c r="H106" s="13">
        <f t="shared" si="15"/>
        <v>0.75</v>
      </c>
      <c r="I106" s="13">
        <f t="shared" si="15"/>
        <v>0</v>
      </c>
      <c r="AMJ106"/>
    </row>
    <row r="107" spans="1:1024">
      <c r="A107" s="13">
        <v>2011</v>
      </c>
      <c r="B107" s="13">
        <f t="shared" si="10"/>
        <v>0</v>
      </c>
      <c r="C107" s="13">
        <f t="shared" si="11"/>
        <v>35</v>
      </c>
      <c r="D107" s="13">
        <f t="shared" si="12"/>
        <v>0</v>
      </c>
      <c r="E107" s="13">
        <f t="shared" si="16"/>
        <v>0</v>
      </c>
      <c r="F107" s="13">
        <f t="shared" si="16"/>
        <v>0</v>
      </c>
      <c r="G107" s="13">
        <f t="shared" si="15"/>
        <v>0</v>
      </c>
      <c r="H107" s="13">
        <f t="shared" si="15"/>
        <v>0.73846153800000003</v>
      </c>
      <c r="I107" s="13">
        <f t="shared" si="15"/>
        <v>0</v>
      </c>
      <c r="AMJ107"/>
    </row>
    <row r="108" spans="1:1024">
      <c r="A108" s="13">
        <v>2012</v>
      </c>
      <c r="B108" s="13">
        <f t="shared" si="10"/>
        <v>0</v>
      </c>
      <c r="C108" s="13">
        <f t="shared" si="11"/>
        <v>35</v>
      </c>
      <c r="D108" s="13">
        <f t="shared" si="12"/>
        <v>0</v>
      </c>
      <c r="E108" s="13">
        <f t="shared" si="16"/>
        <v>0</v>
      </c>
      <c r="F108" s="13">
        <f t="shared" si="16"/>
        <v>0</v>
      </c>
      <c r="G108" s="13">
        <f t="shared" si="15"/>
        <v>0</v>
      </c>
      <c r="H108" s="13">
        <f t="shared" si="15"/>
        <v>0.72535211300000002</v>
      </c>
      <c r="I108" s="13">
        <f t="shared" si="15"/>
        <v>1</v>
      </c>
      <c r="AMJ108"/>
    </row>
    <row r="109" spans="1:1024">
      <c r="A109" s="13">
        <v>2013</v>
      </c>
      <c r="B109" s="13">
        <f t="shared" si="10"/>
        <v>0</v>
      </c>
      <c r="C109" s="13">
        <f t="shared" si="11"/>
        <v>0</v>
      </c>
      <c r="D109" s="13">
        <f t="shared" si="12"/>
        <v>0</v>
      </c>
      <c r="E109" s="13">
        <f t="shared" si="16"/>
        <v>0</v>
      </c>
      <c r="F109" s="13">
        <f t="shared" si="16"/>
        <v>0</v>
      </c>
      <c r="G109" s="13">
        <f t="shared" si="15"/>
        <v>0</v>
      </c>
      <c r="H109" s="13">
        <f t="shared" si="15"/>
        <v>0.70967741900000003</v>
      </c>
      <c r="I109" s="13">
        <f t="shared" si="15"/>
        <v>0</v>
      </c>
      <c r="AMJ109"/>
    </row>
    <row r="110" spans="1:1024">
      <c r="A110" s="13">
        <v>2014</v>
      </c>
      <c r="B110" s="13">
        <f t="shared" si="10"/>
        <v>0</v>
      </c>
      <c r="C110" s="13">
        <f t="shared" si="11"/>
        <v>0</v>
      </c>
      <c r="D110" s="13">
        <f t="shared" si="12"/>
        <v>0</v>
      </c>
      <c r="E110" s="13">
        <f t="shared" si="16"/>
        <v>0</v>
      </c>
      <c r="F110" s="13">
        <f t="shared" si="16"/>
        <v>0</v>
      </c>
      <c r="G110" s="13">
        <f t="shared" si="15"/>
        <v>0</v>
      </c>
      <c r="H110" s="13">
        <f t="shared" si="15"/>
        <v>0.73376623399999996</v>
      </c>
      <c r="I110" s="13">
        <f t="shared" si="15"/>
        <v>0</v>
      </c>
      <c r="AMJ110"/>
    </row>
    <row r="111" spans="1:1024">
      <c r="A111" s="13">
        <v>2015</v>
      </c>
      <c r="B111" s="13">
        <f t="shared" si="10"/>
        <v>0</v>
      </c>
      <c r="C111" s="13">
        <f t="shared" si="11"/>
        <v>0</v>
      </c>
      <c r="D111" s="13">
        <f t="shared" si="12"/>
        <v>0</v>
      </c>
      <c r="E111" s="13">
        <f t="shared" si="16"/>
        <v>0</v>
      </c>
      <c r="F111" s="13">
        <f t="shared" si="16"/>
        <v>0</v>
      </c>
      <c r="G111" s="13">
        <f t="shared" si="15"/>
        <v>0</v>
      </c>
      <c r="H111" s="13">
        <f t="shared" si="15"/>
        <v>0.7</v>
      </c>
      <c r="I111" s="13">
        <f t="shared" si="15"/>
        <v>2</v>
      </c>
      <c r="AMJ111"/>
    </row>
    <row r="112" spans="1:1024">
      <c r="A112" s="13">
        <v>2016</v>
      </c>
      <c r="B112" s="13">
        <f t="shared" si="10"/>
        <v>0</v>
      </c>
      <c r="C112" s="13">
        <f t="shared" si="11"/>
        <v>0</v>
      </c>
      <c r="D112" s="13">
        <f t="shared" si="12"/>
        <v>0</v>
      </c>
      <c r="E112" s="13">
        <f t="shared" si="16"/>
        <v>0</v>
      </c>
      <c r="F112" s="13">
        <f t="shared" si="16"/>
        <v>0</v>
      </c>
      <c r="G112" s="13">
        <f t="shared" si="15"/>
        <v>0</v>
      </c>
      <c r="H112" s="13">
        <f t="shared" si="15"/>
        <v>0.67721518999999997</v>
      </c>
      <c r="I112" s="13">
        <f t="shared" si="15"/>
        <v>1</v>
      </c>
      <c r="AMJ112"/>
    </row>
    <row r="113" spans="1:1024">
      <c r="A113" s="13">
        <v>2017</v>
      </c>
      <c r="B113" s="13">
        <f t="shared" si="10"/>
        <v>0</v>
      </c>
      <c r="C113" s="13">
        <f t="shared" si="11"/>
        <v>0</v>
      </c>
      <c r="D113" s="13">
        <f t="shared" si="12"/>
        <v>0</v>
      </c>
      <c r="E113" s="13">
        <f t="shared" si="16"/>
        <v>0</v>
      </c>
      <c r="F113" s="13">
        <f t="shared" si="16"/>
        <v>0</v>
      </c>
      <c r="G113" s="13">
        <f t="shared" si="15"/>
        <v>0</v>
      </c>
      <c r="H113" s="13">
        <f t="shared" si="15"/>
        <v>0.72580645200000005</v>
      </c>
      <c r="I113" s="13">
        <f t="shared" si="15"/>
        <v>1</v>
      </c>
      <c r="AMJ113"/>
    </row>
    <row r="114" spans="1:1024">
      <c r="A114" s="13">
        <v>2018</v>
      </c>
      <c r="B114" s="13">
        <f t="shared" si="10"/>
        <v>0</v>
      </c>
      <c r="C114" s="13">
        <f t="shared" si="11"/>
        <v>0</v>
      </c>
      <c r="D114" s="13">
        <f t="shared" si="12"/>
        <v>0</v>
      </c>
      <c r="E114" s="13">
        <f t="shared" si="16"/>
        <v>0</v>
      </c>
      <c r="F114" s="13">
        <f t="shared" si="16"/>
        <v>0</v>
      </c>
      <c r="G114" s="13">
        <f t="shared" si="15"/>
        <v>0</v>
      </c>
      <c r="H114" s="13">
        <f t="shared" si="15"/>
        <v>0.74757281600000003</v>
      </c>
      <c r="I114" s="13">
        <f t="shared" si="15"/>
        <v>0</v>
      </c>
      <c r="AMJ114"/>
    </row>
    <row r="115" spans="1:1024">
      <c r="A115" s="13">
        <v>2019</v>
      </c>
      <c r="B115" s="13">
        <f t="shared" si="10"/>
        <v>0</v>
      </c>
      <c r="C115" s="13">
        <f t="shared" si="11"/>
        <v>0</v>
      </c>
      <c r="D115" s="13">
        <f t="shared" si="12"/>
        <v>0</v>
      </c>
      <c r="E115" s="13">
        <f t="shared" si="16"/>
        <v>0</v>
      </c>
      <c r="F115" s="13">
        <f t="shared" si="16"/>
        <v>0</v>
      </c>
      <c r="G115" s="13">
        <f t="shared" si="15"/>
        <v>0</v>
      </c>
      <c r="H115" s="13">
        <f t="shared" si="15"/>
        <v>0.72680412400000005</v>
      </c>
      <c r="I115" s="13">
        <f t="shared" si="15"/>
        <v>1</v>
      </c>
      <c r="AMJ115"/>
    </row>
    <row r="116" spans="1:1024">
      <c r="A116" s="13">
        <v>2020</v>
      </c>
      <c r="B116" s="13">
        <f t="shared" si="10"/>
        <v>0</v>
      </c>
      <c r="C116" s="13">
        <f t="shared" si="11"/>
        <v>0</v>
      </c>
      <c r="D116" s="13">
        <f t="shared" si="12"/>
        <v>0</v>
      </c>
      <c r="E116" s="13">
        <f t="shared" si="16"/>
        <v>0</v>
      </c>
      <c r="F116" s="13">
        <f t="shared" si="16"/>
        <v>0</v>
      </c>
      <c r="G116" s="13">
        <f t="shared" si="15"/>
        <v>0</v>
      </c>
      <c r="H116" s="13">
        <f t="shared" si="15"/>
        <v>0.72680412400000005</v>
      </c>
      <c r="I116" s="13">
        <f t="shared" si="15"/>
        <v>0</v>
      </c>
      <c r="AMJ116"/>
    </row>
    <row r="117" spans="1:1024">
      <c r="A117" s="13">
        <v>2021</v>
      </c>
      <c r="B117" s="13">
        <f t="shared" si="10"/>
        <v>0</v>
      </c>
      <c r="C117" s="13">
        <f t="shared" si="11"/>
        <v>0</v>
      </c>
      <c r="D117" s="13">
        <f t="shared" si="12"/>
        <v>0</v>
      </c>
      <c r="E117" s="13">
        <f t="shared" si="16"/>
        <v>0</v>
      </c>
      <c r="F117" s="13">
        <f t="shared" si="16"/>
        <v>0</v>
      </c>
      <c r="G117" s="13">
        <f t="shared" si="15"/>
        <v>0</v>
      </c>
      <c r="H117" s="13">
        <f t="shared" si="15"/>
        <v>0.67647058800000004</v>
      </c>
      <c r="I117" s="13">
        <f t="shared" si="15"/>
        <v>0</v>
      </c>
      <c r="AMJ117"/>
    </row>
    <row r="118" spans="1:1024">
      <c r="A118" s="13">
        <v>2022</v>
      </c>
      <c r="B118" s="13">
        <f t="shared" si="10"/>
        <v>0</v>
      </c>
      <c r="C118" s="13">
        <f t="shared" si="11"/>
        <v>0</v>
      </c>
      <c r="D118" s="13">
        <f t="shared" si="12"/>
        <v>0</v>
      </c>
      <c r="E118" s="13">
        <f t="shared" si="16"/>
        <v>0</v>
      </c>
      <c r="F118" s="13">
        <f t="shared" si="16"/>
        <v>0</v>
      </c>
      <c r="G118" s="13">
        <f t="shared" si="15"/>
        <v>0</v>
      </c>
      <c r="H118" s="13">
        <f t="shared" si="15"/>
        <v>0.60588235300000004</v>
      </c>
      <c r="I118" s="13">
        <f t="shared" si="15"/>
        <v>0</v>
      </c>
      <c r="AMJ118"/>
    </row>
    <row r="119" spans="1:1024">
      <c r="A119" s="13">
        <v>2023</v>
      </c>
      <c r="B119" s="13">
        <f t="shared" si="10"/>
        <v>0</v>
      </c>
      <c r="C119" s="13">
        <f t="shared" si="11"/>
        <v>0</v>
      </c>
      <c r="D119" s="13">
        <f t="shared" si="12"/>
        <v>0</v>
      </c>
      <c r="E119" s="13">
        <f t="shared" si="16"/>
        <v>0</v>
      </c>
      <c r="F119" s="13">
        <f>-F81</f>
        <v>0</v>
      </c>
      <c r="G119" s="13">
        <f t="shared" si="15"/>
        <v>0</v>
      </c>
      <c r="H119" s="13">
        <f t="shared" si="15"/>
        <v>0.63095238099999995</v>
      </c>
      <c r="I119" s="13">
        <f t="shared" si="15"/>
        <v>0</v>
      </c>
      <c r="AMJ119"/>
    </row>
    <row r="120" spans="1:1024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  <c r="AMJ120"/>
    </row>
    <row r="121" spans="1:1024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  <c r="AMJ121"/>
    </row>
    <row r="122" spans="1:1024">
      <c r="AMJ122"/>
    </row>
    <row r="123" spans="1:1024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4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  <c r="AMJ124"/>
    </row>
    <row r="125" spans="1:1024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  <c r="AMJ125"/>
    </row>
    <row r="126" spans="1:1024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  <c r="AMJ126"/>
    </row>
    <row r="127" spans="1:1024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  <c r="AMJ127"/>
    </row>
    <row r="128" spans="1:1024">
      <c r="A128" s="25">
        <v>1992</v>
      </c>
      <c r="B128" s="25">
        <f>(B88-B$120)/B$121</f>
        <v>7.7196092360300783E-2</v>
      </c>
      <c r="C128" s="26">
        <f t="shared" ref="C128" si="17">(C88-C$120)/C$121</f>
        <v>-0.27898022368945669</v>
      </c>
      <c r="D128" s="26">
        <f t="shared" ref="D128:I137" si="18">(D88-D$120)/D$121</f>
        <v>-0.47129290612845359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0.2319609262787192</v>
      </c>
      <c r="I128" s="25">
        <f t="shared" si="18"/>
        <v>-0.71502537184870985</v>
      </c>
      <c r="K128" s="35"/>
      <c r="AMJ128"/>
    </row>
    <row r="129" spans="1:1024">
      <c r="A129" s="25">
        <v>1993</v>
      </c>
      <c r="B129" s="26">
        <f t="shared" ref="B129:C144" si="19">(B89-B$120)/B$121</f>
        <v>7.7196092360300783E-2</v>
      </c>
      <c r="C129" s="26">
        <f t="shared" si="19"/>
        <v>-0.27898022368945669</v>
      </c>
      <c r="D129" s="26">
        <f t="shared" si="18"/>
        <v>-0.47129290612845359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5.0253210965757057E-2</v>
      </c>
      <c r="I129" s="26">
        <f t="shared" si="18"/>
        <v>-0.71502537184870985</v>
      </c>
      <c r="AMJ129"/>
    </row>
    <row r="130" spans="1:1024">
      <c r="A130" s="25">
        <v>1994</v>
      </c>
      <c r="B130" s="26">
        <f t="shared" si="19"/>
        <v>7.7196092360300783E-2</v>
      </c>
      <c r="C130" s="26">
        <f t="shared" si="19"/>
        <v>-0.27898022368945669</v>
      </c>
      <c r="D130" s="26">
        <f t="shared" si="18"/>
        <v>-0.47129290612845359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0.16802333799371386</v>
      </c>
      <c r="I130" s="26">
        <f t="shared" si="18"/>
        <v>-0.71502537184870985</v>
      </c>
      <c r="AMJ130"/>
    </row>
    <row r="131" spans="1:1024">
      <c r="A131" s="25">
        <v>1995</v>
      </c>
      <c r="B131" s="26">
        <f t="shared" si="19"/>
        <v>7.7196092360300783E-2</v>
      </c>
      <c r="C131" s="26">
        <f t="shared" si="19"/>
        <v>-0.27898022368945669</v>
      </c>
      <c r="D131" s="26">
        <f t="shared" si="18"/>
        <v>-0.47129290612845359</v>
      </c>
      <c r="E131" s="26">
        <f t="shared" si="18"/>
        <v>0.22358915376221591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0.13786779601842866</v>
      </c>
      <c r="I131" s="26">
        <f t="shared" si="18"/>
        <v>-0.71502537184870985</v>
      </c>
      <c r="AMJ131"/>
    </row>
    <row r="132" spans="1:1024">
      <c r="A132" s="25">
        <v>1996</v>
      </c>
      <c r="B132" s="26">
        <f t="shared" si="19"/>
        <v>7.7196092360300783E-2</v>
      </c>
      <c r="C132" s="26">
        <f t="shared" si="19"/>
        <v>-0.27898022368945669</v>
      </c>
      <c r="D132" s="26">
        <f t="shared" si="18"/>
        <v>-0.47129290612845359</v>
      </c>
      <c r="E132" s="26">
        <f t="shared" si="18"/>
        <v>0.22358915376221591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0.11807338955684711</v>
      </c>
      <c r="I132" s="26">
        <f t="shared" si="18"/>
        <v>-0.71502537184870985</v>
      </c>
      <c r="AMJ132"/>
    </row>
    <row r="133" spans="1:1024">
      <c r="A133" s="25">
        <v>1997</v>
      </c>
      <c r="B133" s="26">
        <f t="shared" si="19"/>
        <v>7.7196092360300783E-2</v>
      </c>
      <c r="C133" s="26">
        <f t="shared" si="19"/>
        <v>-0.27898022368945669</v>
      </c>
      <c r="D133" s="26">
        <f t="shared" si="18"/>
        <v>-0.47129290612845359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0.4538713522862447</v>
      </c>
      <c r="I133" s="26">
        <f t="shared" si="18"/>
        <v>-0.71502537184870985</v>
      </c>
      <c r="AMJ133"/>
    </row>
    <row r="134" spans="1:1024">
      <c r="A134" s="25">
        <v>1998</v>
      </c>
      <c r="B134" s="26">
        <f t="shared" si="19"/>
        <v>7.7196092360300783E-2</v>
      </c>
      <c r="C134" s="26">
        <f t="shared" si="19"/>
        <v>-0.25733425968682772</v>
      </c>
      <c r="D134" s="26">
        <f t="shared" si="18"/>
        <v>-0.47129290612845359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0.32769939508541507</v>
      </c>
      <c r="I134" s="26">
        <f t="shared" si="18"/>
        <v>-0.71502537184870985</v>
      </c>
      <c r="AMJ134"/>
    </row>
    <row r="135" spans="1:1024">
      <c r="A135" s="25">
        <v>1999</v>
      </c>
      <c r="B135" s="26">
        <f t="shared" si="19"/>
        <v>7.7196092360300783E-2</v>
      </c>
      <c r="C135" s="26">
        <f t="shared" si="19"/>
        <v>-0.25733425968682772</v>
      </c>
      <c r="D135" s="26">
        <f t="shared" si="18"/>
        <v>-0.47129290612845359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0.23314684002538857</v>
      </c>
      <c r="I135" s="26">
        <f t="shared" si="18"/>
        <v>-0.71502537184870985</v>
      </c>
      <c r="AMJ135"/>
    </row>
    <row r="136" spans="1:1024">
      <c r="A136" s="25">
        <v>2000</v>
      </c>
      <c r="B136" s="26">
        <f t="shared" si="19"/>
        <v>7.7196092360300783E-2</v>
      </c>
      <c r="C136" s="26">
        <f t="shared" si="19"/>
        <v>-0.25733425968682772</v>
      </c>
      <c r="D136" s="26">
        <f t="shared" si="18"/>
        <v>-0.47129290612845359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0.36398082107199997</v>
      </c>
      <c r="I136" s="26">
        <f t="shared" si="18"/>
        <v>-3.2324835978693942E-2</v>
      </c>
      <c r="AMJ136"/>
    </row>
    <row r="137" spans="1:1024">
      <c r="A137" s="25">
        <v>2001</v>
      </c>
      <c r="B137" s="26">
        <f t="shared" si="19"/>
        <v>7.7196092360300783E-2</v>
      </c>
      <c r="C137" s="26">
        <f t="shared" si="19"/>
        <v>-0.27898022368945669</v>
      </c>
      <c r="D137" s="26">
        <f t="shared" si="18"/>
        <v>-0.47129290612845359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0.36880253618974534</v>
      </c>
      <c r="I137" s="26">
        <f t="shared" si="18"/>
        <v>-0.71502537184870985</v>
      </c>
      <c r="AMJ137"/>
    </row>
    <row r="138" spans="1:1024">
      <c r="A138" s="25">
        <v>2002</v>
      </c>
      <c r="B138" s="26">
        <f t="shared" si="19"/>
        <v>7.7196092360300783E-2</v>
      </c>
      <c r="C138" s="26">
        <f t="shared" si="19"/>
        <v>-0.25733425968682772</v>
      </c>
      <c r="D138" s="26">
        <f t="shared" ref="D138:I147" si="20">(D98-D$120)/D$121</f>
        <v>-0.47129290612845359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0.23141670550947543</v>
      </c>
      <c r="I138" s="26">
        <f t="shared" si="20"/>
        <v>-0.71502537184870985</v>
      </c>
      <c r="AMJ138"/>
    </row>
    <row r="139" spans="1:1024">
      <c r="A139" s="25">
        <v>2003</v>
      </c>
      <c r="B139" s="26">
        <f t="shared" si="19"/>
        <v>7.7196092360300783E-2</v>
      </c>
      <c r="C139" s="26">
        <f t="shared" si="19"/>
        <v>-0.25733425968682772</v>
      </c>
      <c r="D139" s="26">
        <f t="shared" si="20"/>
        <v>-0.47129290612845359</v>
      </c>
      <c r="E139" s="26">
        <f t="shared" si="20"/>
        <v>0.22358915376221591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0.3264496375501143</v>
      </c>
      <c r="I139" s="26">
        <f t="shared" si="20"/>
        <v>-0.71502537184870985</v>
      </c>
      <c r="AMJ139"/>
    </row>
    <row r="140" spans="1:1024">
      <c r="A140" s="25">
        <v>2004</v>
      </c>
      <c r="B140" s="26">
        <f t="shared" si="19"/>
        <v>7.7196092360300783E-2</v>
      </c>
      <c r="C140" s="26">
        <f t="shared" si="19"/>
        <v>-0.23568829568419875</v>
      </c>
      <c r="D140" s="26">
        <f t="shared" si="20"/>
        <v>-0.47129290612845359</v>
      </c>
      <c r="E140" s="26">
        <f t="shared" si="20"/>
        <v>0.22358915376221591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0.21209682024935947</v>
      </c>
      <c r="I140" s="26">
        <f t="shared" si="20"/>
        <v>-0.71502537184870985</v>
      </c>
      <c r="AMJ140"/>
    </row>
    <row r="141" spans="1:1024">
      <c r="A141" s="25">
        <v>2005</v>
      </c>
      <c r="B141" s="26">
        <f t="shared" si="19"/>
        <v>7.7196092360300783E-2</v>
      </c>
      <c r="C141" s="26">
        <f t="shared" si="19"/>
        <v>-0.23568829568419875</v>
      </c>
      <c r="D141" s="26">
        <f t="shared" si="20"/>
        <v>-0.47129290612845359</v>
      </c>
      <c r="E141" s="26">
        <f t="shared" si="20"/>
        <v>0.22358915376221591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0.2319609262787192</v>
      </c>
      <c r="I141" s="26">
        <f t="shared" si="20"/>
        <v>-0.71502537184870985</v>
      </c>
      <c r="AMJ141"/>
    </row>
    <row r="142" spans="1:1024">
      <c r="A142" s="25">
        <v>2006</v>
      </c>
      <c r="B142" s="26">
        <f t="shared" si="19"/>
        <v>7.7196092360300783E-2</v>
      </c>
      <c r="C142" s="26">
        <f t="shared" si="19"/>
        <v>-0.19239636767894081</v>
      </c>
      <c r="D142" s="26">
        <f t="shared" si="20"/>
        <v>-0.47129290612845359</v>
      </c>
      <c r="E142" s="26">
        <f t="shared" si="20"/>
        <v>0.22358915376221591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0.31387475801440257</v>
      </c>
      <c r="I142" s="26">
        <f t="shared" si="20"/>
        <v>-0.71502537184870985</v>
      </c>
      <c r="AMJ142"/>
    </row>
    <row r="143" spans="1:1024">
      <c r="A143" s="25">
        <v>2007</v>
      </c>
      <c r="B143" s="26">
        <f t="shared" si="19"/>
        <v>7.7196092360300783E-2</v>
      </c>
      <c r="C143" s="26">
        <f t="shared" si="19"/>
        <v>-0.17075040367631181</v>
      </c>
      <c r="D143" s="26">
        <f t="shared" si="20"/>
        <v>-0.47129290612845359</v>
      </c>
      <c r="E143" s="26">
        <f t="shared" si="20"/>
        <v>0.22358915376221591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0.21209682024935947</v>
      </c>
      <c r="I143" s="26">
        <f t="shared" si="20"/>
        <v>-0.71502537184870985</v>
      </c>
      <c r="AMJ143"/>
    </row>
    <row r="144" spans="1:1024">
      <c r="A144" s="25">
        <v>2008</v>
      </c>
      <c r="B144" s="26">
        <f t="shared" si="19"/>
        <v>7.7196092360300783E-2</v>
      </c>
      <c r="C144" s="26">
        <f t="shared" si="19"/>
        <v>-0.17075040367631181</v>
      </c>
      <c r="D144" s="26">
        <f t="shared" si="20"/>
        <v>-0.47129290612845359</v>
      </c>
      <c r="E144" s="26">
        <f t="shared" si="20"/>
        <v>0.22358915376221591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0.25127324641375332</v>
      </c>
      <c r="I144" s="26">
        <f t="shared" si="20"/>
        <v>-0.71502537184870985</v>
      </c>
      <c r="AMJ144"/>
    </row>
    <row r="145" spans="1:1024">
      <c r="A145" s="25">
        <v>2009</v>
      </c>
      <c r="B145" s="26">
        <f t="shared" ref="B145:C159" si="21">(B105-B$120)/B$121</f>
        <v>7.7196092360300783E-2</v>
      </c>
      <c r="C145" s="26">
        <f t="shared" si="21"/>
        <v>-0.17075040367631181</v>
      </c>
      <c r="D145" s="26">
        <f t="shared" si="20"/>
        <v>-0.47129290612845359</v>
      </c>
      <c r="E145" s="26">
        <f t="shared" si="20"/>
        <v>0.22358915376221591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7.9876373482422644E-2</v>
      </c>
      <c r="I145" s="26">
        <f t="shared" si="20"/>
        <v>-0.71502537184870985</v>
      </c>
      <c r="AMJ145"/>
    </row>
    <row r="146" spans="1:1024">
      <c r="A146" s="25">
        <v>2010</v>
      </c>
      <c r="B146" s="26">
        <f t="shared" si="21"/>
        <v>7.7196092360300783E-2</v>
      </c>
      <c r="C146" s="26">
        <f t="shared" si="21"/>
        <v>-0.17075040367631181</v>
      </c>
      <c r="D146" s="26">
        <f t="shared" si="20"/>
        <v>-0.47129290612845359</v>
      </c>
      <c r="E146" s="26">
        <f t="shared" si="20"/>
        <v>0.22358915376221591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0.21209682024935947</v>
      </c>
      <c r="I146" s="26">
        <f t="shared" si="20"/>
        <v>-0.71502537184870985</v>
      </c>
      <c r="AMJ146"/>
    </row>
    <row r="147" spans="1:1024">
      <c r="A147" s="25">
        <v>2011</v>
      </c>
      <c r="B147" s="26">
        <f t="shared" si="21"/>
        <v>7.7196092360300783E-2</v>
      </c>
      <c r="C147" s="26">
        <f t="shared" si="21"/>
        <v>-0.17075040367631181</v>
      </c>
      <c r="D147" s="26">
        <f t="shared" si="20"/>
        <v>-0.47129290612845359</v>
      </c>
      <c r="E147" s="26">
        <f t="shared" si="20"/>
        <v>0.22358915376221591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0.14700367462191116</v>
      </c>
      <c r="I147" s="26">
        <f t="shared" si="20"/>
        <v>-0.71502537184870985</v>
      </c>
      <c r="AMJ147"/>
    </row>
    <row r="148" spans="1:1024">
      <c r="A148" s="25">
        <v>2012</v>
      </c>
      <c r="B148" s="26">
        <f t="shared" si="21"/>
        <v>7.7196092360300783E-2</v>
      </c>
      <c r="C148" s="26">
        <f t="shared" si="21"/>
        <v>-0.17075040367631181</v>
      </c>
      <c r="D148" s="26">
        <f t="shared" ref="D148:I157" si="22">(D108-D$120)/D$121</f>
        <v>-0.47129290612845359</v>
      </c>
      <c r="E148" s="26">
        <f t="shared" si="22"/>
        <v>0.22358915376221591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7.3048089326651355E-2</v>
      </c>
      <c r="I148" s="26">
        <f t="shared" si="22"/>
        <v>-3.2324835978693942E-2</v>
      </c>
      <c r="AMJ148"/>
    </row>
    <row r="149" spans="1:1024">
      <c r="A149" s="25">
        <v>2013</v>
      </c>
      <c r="B149" s="26">
        <f t="shared" si="21"/>
        <v>7.7196092360300783E-2</v>
      </c>
      <c r="C149" s="26">
        <f t="shared" si="21"/>
        <v>-0.27898022368945669</v>
      </c>
      <c r="D149" s="26">
        <f t="shared" si="22"/>
        <v>-0.47129290612845359</v>
      </c>
      <c r="E149" s="26">
        <f t="shared" si="22"/>
        <v>0.22358915376221591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-1.5379219200922948E-2</v>
      </c>
      <c r="I149" s="26">
        <f t="shared" si="22"/>
        <v>-0.71502537184870985</v>
      </c>
      <c r="AMJ149"/>
    </row>
    <row r="150" spans="1:1024">
      <c r="A150" s="25">
        <v>2014</v>
      </c>
      <c r="B150" s="26">
        <f t="shared" si="21"/>
        <v>7.7196092360300783E-2</v>
      </c>
      <c r="C150" s="26">
        <f t="shared" si="21"/>
        <v>-0.27898022368945669</v>
      </c>
      <c r="D150" s="26">
        <f t="shared" si="22"/>
        <v>-0.47129290612845359</v>
      </c>
      <c r="E150" s="26">
        <f t="shared" si="22"/>
        <v>0.22358915376221591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0.12051555973821648</v>
      </c>
      <c r="I150" s="26">
        <f t="shared" si="22"/>
        <v>-0.71502537184870985</v>
      </c>
      <c r="AMJ150"/>
    </row>
    <row r="151" spans="1:1024">
      <c r="A151" s="25">
        <v>2015</v>
      </c>
      <c r="B151" s="26">
        <f t="shared" si="21"/>
        <v>7.7196092360300783E-2</v>
      </c>
      <c r="C151" s="26">
        <f t="shared" si="21"/>
        <v>-0.27898022368945669</v>
      </c>
      <c r="D151" s="26">
        <f t="shared" si="22"/>
        <v>-0.47129290612845359</v>
      </c>
      <c r="E151" s="26">
        <f t="shared" si="22"/>
        <v>0.22358915376221591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-6.9973466186772679E-2</v>
      </c>
      <c r="I151" s="26">
        <f t="shared" si="22"/>
        <v>0.65037569989132193</v>
      </c>
      <c r="AMJ151"/>
    </row>
    <row r="152" spans="1:1024">
      <c r="A152" s="25">
        <v>2016</v>
      </c>
      <c r="B152" s="26">
        <f t="shared" si="21"/>
        <v>7.7196092360300783E-2</v>
      </c>
      <c r="C152" s="26">
        <f t="shared" si="21"/>
        <v>-0.27898022368945669</v>
      </c>
      <c r="D152" s="26">
        <f t="shared" si="22"/>
        <v>-0.47129290612845359</v>
      </c>
      <c r="E152" s="26">
        <f t="shared" si="22"/>
        <v>0.22358915376221591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-0.19851182384862948</v>
      </c>
      <c r="I152" s="26">
        <f t="shared" si="22"/>
        <v>-3.2324835978693942E-2</v>
      </c>
      <c r="AMJ152"/>
    </row>
    <row r="153" spans="1:1024">
      <c r="A153" s="25">
        <v>2017</v>
      </c>
      <c r="B153" s="26">
        <f t="shared" si="21"/>
        <v>7.7196092360300783E-2</v>
      </c>
      <c r="C153" s="26">
        <f t="shared" si="21"/>
        <v>-0.27898022368945669</v>
      </c>
      <c r="D153" s="26">
        <f t="shared" si="22"/>
        <v>-0.47129290612845359</v>
      </c>
      <c r="E153" s="26">
        <f t="shared" si="22"/>
        <v>0.22358915376221591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7.5611199964033621E-2</v>
      </c>
      <c r="I153" s="26">
        <f t="shared" si="22"/>
        <v>-3.2324835978693942E-2</v>
      </c>
      <c r="AMJ153"/>
    </row>
    <row r="154" spans="1:1024">
      <c r="A154" s="25">
        <v>2018</v>
      </c>
      <c r="B154" s="26">
        <f t="shared" si="21"/>
        <v>7.7196092360300783E-2</v>
      </c>
      <c r="C154" s="26">
        <f t="shared" si="21"/>
        <v>-0.27898022368945669</v>
      </c>
      <c r="D154" s="26">
        <f t="shared" si="22"/>
        <v>-0.47129290612845359</v>
      </c>
      <c r="E154" s="26">
        <f t="shared" si="22"/>
        <v>0.22358915376221591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0.19840409052709571</v>
      </c>
      <c r="I154" s="26">
        <f t="shared" si="22"/>
        <v>-0.71502537184870985</v>
      </c>
      <c r="AMJ154"/>
    </row>
    <row r="155" spans="1:1024">
      <c r="A155" s="25">
        <v>2019</v>
      </c>
      <c r="B155" s="26">
        <f t="shared" si="21"/>
        <v>7.7196092360300783E-2</v>
      </c>
      <c r="C155" s="26">
        <f t="shared" si="21"/>
        <v>-0.27898022368945669</v>
      </c>
      <c r="D155" s="26">
        <f t="shared" si="22"/>
        <v>-0.47129290612845359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8.1239472500219817E-2</v>
      </c>
      <c r="I155" s="26">
        <f t="shared" si="22"/>
        <v>-3.2324835978693942E-2</v>
      </c>
      <c r="AMJ155"/>
    </row>
    <row r="156" spans="1:1024">
      <c r="A156" s="25">
        <v>2020</v>
      </c>
      <c r="B156" s="26">
        <f t="shared" si="21"/>
        <v>7.7196092360300783E-2</v>
      </c>
      <c r="C156" s="26">
        <f t="shared" si="21"/>
        <v>-0.27898022368945669</v>
      </c>
      <c r="D156" s="26">
        <f t="shared" si="22"/>
        <v>-0.47129290612845359</v>
      </c>
      <c r="E156" s="26">
        <f t="shared" si="22"/>
        <v>0.22358915376221591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8.1239472500219817E-2</v>
      </c>
      <c r="I156" s="26">
        <f t="shared" si="22"/>
        <v>-0.71502537184870985</v>
      </c>
      <c r="AMJ156"/>
    </row>
    <row r="157" spans="1:1024">
      <c r="A157" s="25">
        <v>2021</v>
      </c>
      <c r="B157" s="26">
        <f t="shared" si="21"/>
        <v>7.7196092360300783E-2</v>
      </c>
      <c r="C157" s="26">
        <f t="shared" si="21"/>
        <v>-0.27898022368945669</v>
      </c>
      <c r="D157" s="26">
        <f t="shared" si="22"/>
        <v>-0.47129290612845359</v>
      </c>
      <c r="E157" s="26">
        <f t="shared" si="22"/>
        <v>0.22358915376221591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-0.20271242583704741</v>
      </c>
      <c r="I157" s="26">
        <f t="shared" si="22"/>
        <v>-0.71502537184870985</v>
      </c>
      <c r="AMJ157"/>
    </row>
    <row r="158" spans="1:1024">
      <c r="A158" s="25">
        <v>2022</v>
      </c>
      <c r="B158" s="26">
        <f t="shared" si="21"/>
        <v>7.7196092360300783E-2</v>
      </c>
      <c r="C158" s="26">
        <f t="shared" si="21"/>
        <v>-0.27898022368945669</v>
      </c>
      <c r="D158" s="26">
        <f t="shared" ref="D158:I159" si="23">(D118-D$120)/D$121</f>
        <v>-0.47129290612845359</v>
      </c>
      <c r="E158" s="26">
        <f t="shared" si="23"/>
        <v>0.22358915376221591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-0.6009292991464672</v>
      </c>
      <c r="I158" s="26">
        <f t="shared" si="23"/>
        <v>-0.71502537184870985</v>
      </c>
      <c r="AMJ158"/>
    </row>
    <row r="159" spans="1:1024">
      <c r="A159" s="25">
        <v>2023</v>
      </c>
      <c r="B159" s="25">
        <f>(B119-B$120)/B$121</f>
        <v>7.7196092360300783E-2</v>
      </c>
      <c r="C159" s="26">
        <f t="shared" si="21"/>
        <v>-0.27898022368945669</v>
      </c>
      <c r="D159" s="26">
        <f t="shared" si="23"/>
        <v>-0.47129290612845359</v>
      </c>
      <c r="E159" s="26">
        <f t="shared" si="23"/>
        <v>0.22358915376221591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-0.45949909956803081</v>
      </c>
      <c r="I159" s="25">
        <f t="shared" si="23"/>
        <v>-0.71502537184870985</v>
      </c>
      <c r="AMJ159"/>
    </row>
    <row r="160" spans="1:1024">
      <c r="AMJ160"/>
    </row>
    <row r="161" spans="1:1024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4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  <c r="AMJ162"/>
    </row>
    <row r="163" spans="1:1024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  <c r="AMJ163"/>
    </row>
    <row r="164" spans="1:1024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  <c r="AMJ164"/>
    </row>
    <row r="165" spans="1:1024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  <c r="AMJ165"/>
    </row>
    <row r="166" spans="1:1024">
      <c r="A166" s="25">
        <v>1992</v>
      </c>
      <c r="B166" s="25">
        <f>B128</f>
        <v>7.7196092360300783E-2</v>
      </c>
      <c r="C166" s="25">
        <f t="shared" ref="C166" si="24">C128</f>
        <v>-0.27898022368945669</v>
      </c>
      <c r="D166" s="25">
        <f t="shared" ref="D166:I175" si="25">D128</f>
        <v>-0.47129290612845359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0.2319609262787192</v>
      </c>
      <c r="I166" s="25">
        <f t="shared" si="25"/>
        <v>-0.71502537184870985</v>
      </c>
      <c r="J166" s="58">
        <f t="shared" ref="J166:J197" si="26">MIN(B166:I166)</f>
        <v>-0.71502537184870985</v>
      </c>
      <c r="K166" s="58">
        <f t="shared" ref="K166:K197" si="27">MAX(B166:I166)</f>
        <v>0.2319609262787192</v>
      </c>
      <c r="AMJ166"/>
    </row>
    <row r="167" spans="1:1024">
      <c r="A167" s="25">
        <v>1993</v>
      </c>
      <c r="B167" s="25">
        <f t="shared" ref="B167:C167" si="28">B129</f>
        <v>7.7196092360300783E-2</v>
      </c>
      <c r="C167" s="25">
        <f t="shared" si="28"/>
        <v>-0.27898022368945669</v>
      </c>
      <c r="D167" s="25">
        <f t="shared" si="25"/>
        <v>-0.47129290612845359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5.0253210965757057E-2</v>
      </c>
      <c r="I167" s="25">
        <f t="shared" si="25"/>
        <v>-0.71502537184870985</v>
      </c>
      <c r="J167" s="58">
        <f t="shared" si="26"/>
        <v>-0.71502537184870985</v>
      </c>
      <c r="K167" s="58">
        <f t="shared" si="27"/>
        <v>0.22358915376221591</v>
      </c>
      <c r="AMJ167"/>
    </row>
    <row r="168" spans="1:1024">
      <c r="A168" s="25">
        <v>1994</v>
      </c>
      <c r="B168" s="25">
        <f t="shared" ref="B168:C168" si="29">B130</f>
        <v>7.7196092360300783E-2</v>
      </c>
      <c r="C168" s="25">
        <f t="shared" si="29"/>
        <v>-0.27898022368945669</v>
      </c>
      <c r="D168" s="25">
        <f t="shared" si="25"/>
        <v>-0.47129290612845359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0.16802333799371386</v>
      </c>
      <c r="I168" s="25">
        <f t="shared" si="25"/>
        <v>-0.71502537184870985</v>
      </c>
      <c r="J168" s="58">
        <f t="shared" si="26"/>
        <v>-0.71502537184870985</v>
      </c>
      <c r="K168" s="58">
        <f t="shared" si="27"/>
        <v>0.22358915376221591</v>
      </c>
      <c r="AMJ168"/>
    </row>
    <row r="169" spans="1:1024">
      <c r="A169" s="25">
        <v>1995</v>
      </c>
      <c r="B169" s="25">
        <f t="shared" ref="B169:C169" si="30">B131</f>
        <v>7.7196092360300783E-2</v>
      </c>
      <c r="C169" s="25">
        <f t="shared" si="30"/>
        <v>-0.27898022368945669</v>
      </c>
      <c r="D169" s="25">
        <f t="shared" si="25"/>
        <v>-0.47129290612845359</v>
      </c>
      <c r="E169" s="25">
        <f t="shared" si="25"/>
        <v>0.22358915376221591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0.13786779601842866</v>
      </c>
      <c r="I169" s="25">
        <f t="shared" si="25"/>
        <v>-0.71502537184870985</v>
      </c>
      <c r="J169" s="58">
        <f t="shared" si="26"/>
        <v>-0.71502537184870985</v>
      </c>
      <c r="K169" s="58">
        <f t="shared" si="27"/>
        <v>0.22358915376221591</v>
      </c>
      <c r="AMJ169"/>
    </row>
    <row r="170" spans="1:1024">
      <c r="A170" s="25">
        <v>1996</v>
      </c>
      <c r="B170" s="25">
        <f t="shared" ref="B170:C170" si="31">B132</f>
        <v>7.7196092360300783E-2</v>
      </c>
      <c r="C170" s="25">
        <f t="shared" si="31"/>
        <v>-0.27898022368945669</v>
      </c>
      <c r="D170" s="25">
        <f t="shared" si="25"/>
        <v>-0.47129290612845359</v>
      </c>
      <c r="E170" s="25">
        <f t="shared" si="25"/>
        <v>0.22358915376221591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0.11807338955684711</v>
      </c>
      <c r="I170" s="25">
        <f t="shared" si="25"/>
        <v>-0.71502537184870985</v>
      </c>
      <c r="J170" s="58">
        <f t="shared" si="26"/>
        <v>-0.71502537184870985</v>
      </c>
      <c r="K170" s="58">
        <f t="shared" si="27"/>
        <v>0.22358915376221591</v>
      </c>
      <c r="AMJ170"/>
    </row>
    <row r="171" spans="1:1024">
      <c r="A171" s="25">
        <v>1997</v>
      </c>
      <c r="B171" s="25">
        <f t="shared" ref="B171:C171" si="32">B133</f>
        <v>7.7196092360300783E-2</v>
      </c>
      <c r="C171" s="25">
        <f t="shared" si="32"/>
        <v>-0.27898022368945669</v>
      </c>
      <c r="D171" s="25">
        <f t="shared" si="25"/>
        <v>-0.47129290612845359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0.4538713522862447</v>
      </c>
      <c r="I171" s="25">
        <f t="shared" si="25"/>
        <v>-0.71502537184870985</v>
      </c>
      <c r="J171" s="58">
        <f t="shared" si="26"/>
        <v>-0.71502537184870985</v>
      </c>
      <c r="K171" s="58">
        <f t="shared" si="27"/>
        <v>0.4538713522862447</v>
      </c>
      <c r="AMJ171"/>
    </row>
    <row r="172" spans="1:1024">
      <c r="A172" s="25">
        <v>1998</v>
      </c>
      <c r="B172" s="25">
        <f t="shared" ref="B172:C172" si="33">B134</f>
        <v>7.7196092360300783E-2</v>
      </c>
      <c r="C172" s="25">
        <f t="shared" si="33"/>
        <v>-0.25733425968682772</v>
      </c>
      <c r="D172" s="25">
        <f t="shared" si="25"/>
        <v>-0.47129290612845359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0.32769939508541507</v>
      </c>
      <c r="I172" s="25">
        <f t="shared" si="25"/>
        <v>-0.71502537184870985</v>
      </c>
      <c r="J172" s="58">
        <f t="shared" si="26"/>
        <v>-0.71502537184870985</v>
      </c>
      <c r="K172" s="58">
        <f t="shared" si="27"/>
        <v>0.32769939508541507</v>
      </c>
      <c r="AMJ172"/>
    </row>
    <row r="173" spans="1:1024">
      <c r="A173" s="25">
        <v>1999</v>
      </c>
      <c r="B173" s="25">
        <f t="shared" ref="B173:C173" si="34">B135</f>
        <v>7.7196092360300783E-2</v>
      </c>
      <c r="C173" s="25">
        <f t="shared" si="34"/>
        <v>-0.25733425968682772</v>
      </c>
      <c r="D173" s="25">
        <f t="shared" si="25"/>
        <v>-0.47129290612845359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0.23314684002538857</v>
      </c>
      <c r="I173" s="25">
        <f t="shared" si="25"/>
        <v>-0.71502537184870985</v>
      </c>
      <c r="J173" s="58">
        <f t="shared" si="26"/>
        <v>-0.71502537184870985</v>
      </c>
      <c r="K173" s="58">
        <f t="shared" si="27"/>
        <v>0.23314684002538857</v>
      </c>
      <c r="AMJ173"/>
    </row>
    <row r="174" spans="1:1024">
      <c r="A174" s="25">
        <v>2000</v>
      </c>
      <c r="B174" s="25">
        <f t="shared" ref="B174:C174" si="35">B136</f>
        <v>7.7196092360300783E-2</v>
      </c>
      <c r="C174" s="25">
        <f t="shared" si="35"/>
        <v>-0.25733425968682772</v>
      </c>
      <c r="D174" s="25">
        <f t="shared" si="25"/>
        <v>-0.47129290612845359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0.36398082107199997</v>
      </c>
      <c r="I174" s="25">
        <f t="shared" si="25"/>
        <v>-3.2324835978693942E-2</v>
      </c>
      <c r="J174" s="58">
        <f t="shared" si="26"/>
        <v>-0.4747039980166709</v>
      </c>
      <c r="K174" s="58">
        <f t="shared" si="27"/>
        <v>0.36398082107199997</v>
      </c>
      <c r="AMJ174"/>
    </row>
    <row r="175" spans="1:1024">
      <c r="A175" s="25">
        <v>2001</v>
      </c>
      <c r="B175" s="25">
        <f t="shared" ref="B175:C175" si="36">B137</f>
        <v>7.7196092360300783E-2</v>
      </c>
      <c r="C175" s="25">
        <f t="shared" si="36"/>
        <v>-0.27898022368945669</v>
      </c>
      <c r="D175" s="25">
        <f t="shared" si="25"/>
        <v>-0.47129290612845359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0.36880253618974534</v>
      </c>
      <c r="I175" s="25">
        <f t="shared" si="25"/>
        <v>-0.71502537184870985</v>
      </c>
      <c r="J175" s="58">
        <f t="shared" si="26"/>
        <v>-0.71502537184870985</v>
      </c>
      <c r="K175" s="58">
        <f t="shared" si="27"/>
        <v>0.36880253618974534</v>
      </c>
      <c r="AMJ175"/>
    </row>
    <row r="176" spans="1:1024">
      <c r="A176" s="25">
        <v>2002</v>
      </c>
      <c r="B176" s="25">
        <f t="shared" ref="B176:C176" si="37">B138</f>
        <v>7.7196092360300783E-2</v>
      </c>
      <c r="C176" s="25">
        <f t="shared" si="37"/>
        <v>-0.25733425968682772</v>
      </c>
      <c r="D176" s="25">
        <f t="shared" ref="D176:I185" si="38">D138</f>
        <v>-0.47129290612845359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0.23141670550947543</v>
      </c>
      <c r="I176" s="25">
        <f t="shared" si="38"/>
        <v>-0.71502537184870985</v>
      </c>
      <c r="J176" s="58">
        <f t="shared" si="26"/>
        <v>-0.71502537184870985</v>
      </c>
      <c r="K176" s="58">
        <f t="shared" si="27"/>
        <v>0.23141670550947543</v>
      </c>
      <c r="AMJ176"/>
    </row>
    <row r="177" spans="1:1024">
      <c r="A177" s="25">
        <v>2003</v>
      </c>
      <c r="B177" s="25">
        <f t="shared" ref="B177:C177" si="39">B139</f>
        <v>7.7196092360300783E-2</v>
      </c>
      <c r="C177" s="25">
        <f t="shared" si="39"/>
        <v>-0.25733425968682772</v>
      </c>
      <c r="D177" s="25">
        <f t="shared" si="38"/>
        <v>-0.47129290612845359</v>
      </c>
      <c r="E177" s="25">
        <f t="shared" si="38"/>
        <v>0.22358915376221591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0.3264496375501143</v>
      </c>
      <c r="I177" s="25">
        <f t="shared" si="38"/>
        <v>-0.71502537184870985</v>
      </c>
      <c r="J177" s="58">
        <f t="shared" si="26"/>
        <v>-0.71502537184870985</v>
      </c>
      <c r="K177" s="58">
        <f t="shared" si="27"/>
        <v>0.3264496375501143</v>
      </c>
      <c r="AMJ177"/>
    </row>
    <row r="178" spans="1:1024">
      <c r="A178" s="25">
        <v>2004</v>
      </c>
      <c r="B178" s="25">
        <f t="shared" ref="B178:C178" si="40">B140</f>
        <v>7.7196092360300783E-2</v>
      </c>
      <c r="C178" s="25">
        <f t="shared" si="40"/>
        <v>-0.23568829568419875</v>
      </c>
      <c r="D178" s="25">
        <f t="shared" si="38"/>
        <v>-0.47129290612845359</v>
      </c>
      <c r="E178" s="25">
        <f t="shared" si="38"/>
        <v>0.22358915376221591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0.21209682024935947</v>
      </c>
      <c r="I178" s="25">
        <f t="shared" si="38"/>
        <v>-0.71502537184870985</v>
      </c>
      <c r="J178" s="58">
        <f t="shared" si="26"/>
        <v>-0.71502537184870985</v>
      </c>
      <c r="K178" s="58">
        <f t="shared" si="27"/>
        <v>0.22358915376221591</v>
      </c>
      <c r="AMJ178"/>
    </row>
    <row r="179" spans="1:1024">
      <c r="A179" s="25">
        <v>2005</v>
      </c>
      <c r="B179" s="25">
        <f t="shared" ref="B179:C179" si="41">B141</f>
        <v>7.7196092360300783E-2</v>
      </c>
      <c r="C179" s="25">
        <f t="shared" si="41"/>
        <v>-0.23568829568419875</v>
      </c>
      <c r="D179" s="25">
        <f t="shared" si="38"/>
        <v>-0.47129290612845359</v>
      </c>
      <c r="E179" s="25">
        <f t="shared" si="38"/>
        <v>0.22358915376221591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0.2319609262787192</v>
      </c>
      <c r="I179" s="25">
        <f t="shared" si="38"/>
        <v>-0.71502537184870985</v>
      </c>
      <c r="J179" s="58">
        <f t="shared" si="26"/>
        <v>-0.71502537184870985</v>
      </c>
      <c r="K179" s="58">
        <f t="shared" si="27"/>
        <v>0.2319609262787192</v>
      </c>
      <c r="AMJ179"/>
    </row>
    <row r="180" spans="1:1024">
      <c r="A180" s="25">
        <v>2006</v>
      </c>
      <c r="B180" s="25">
        <f t="shared" ref="B180:C180" si="42">B142</f>
        <v>7.7196092360300783E-2</v>
      </c>
      <c r="C180" s="25">
        <f t="shared" si="42"/>
        <v>-0.19239636767894081</v>
      </c>
      <c r="D180" s="25">
        <f t="shared" si="38"/>
        <v>-0.47129290612845359</v>
      </c>
      <c r="E180" s="25">
        <f t="shared" si="38"/>
        <v>0.22358915376221591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0.31387475801440257</v>
      </c>
      <c r="I180" s="25">
        <f t="shared" si="38"/>
        <v>-0.71502537184870985</v>
      </c>
      <c r="J180" s="58">
        <f t="shared" si="26"/>
        <v>-0.71502537184870985</v>
      </c>
      <c r="K180" s="58">
        <f t="shared" si="27"/>
        <v>0.31387475801440257</v>
      </c>
      <c r="AMJ180"/>
    </row>
    <row r="181" spans="1:1024">
      <c r="A181" s="25">
        <v>2007</v>
      </c>
      <c r="B181" s="25">
        <f t="shared" ref="B181:C181" si="43">B143</f>
        <v>7.7196092360300783E-2</v>
      </c>
      <c r="C181" s="25">
        <f t="shared" si="43"/>
        <v>-0.17075040367631181</v>
      </c>
      <c r="D181" s="25">
        <f t="shared" si="38"/>
        <v>-0.47129290612845359</v>
      </c>
      <c r="E181" s="25">
        <f t="shared" si="38"/>
        <v>0.22358915376221591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0.21209682024935947</v>
      </c>
      <c r="I181" s="25">
        <f t="shared" si="38"/>
        <v>-0.71502537184870985</v>
      </c>
      <c r="J181" s="58">
        <f t="shared" si="26"/>
        <v>-0.71502537184870985</v>
      </c>
      <c r="K181" s="58">
        <f t="shared" si="27"/>
        <v>0.22358915376221591</v>
      </c>
      <c r="AMJ181"/>
    </row>
    <row r="182" spans="1:1024">
      <c r="A182" s="25">
        <v>2008</v>
      </c>
      <c r="B182" s="25">
        <f t="shared" ref="B182:C182" si="44">B144</f>
        <v>7.7196092360300783E-2</v>
      </c>
      <c r="C182" s="25">
        <f t="shared" si="44"/>
        <v>-0.17075040367631181</v>
      </c>
      <c r="D182" s="25">
        <f t="shared" si="38"/>
        <v>-0.47129290612845359</v>
      </c>
      <c r="E182" s="25">
        <f t="shared" si="38"/>
        <v>0.22358915376221591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0.25127324641375332</v>
      </c>
      <c r="I182" s="25">
        <f t="shared" si="38"/>
        <v>-0.71502537184870985</v>
      </c>
      <c r="J182" s="58">
        <f t="shared" si="26"/>
        <v>-0.71502537184870985</v>
      </c>
      <c r="K182" s="58">
        <f t="shared" si="27"/>
        <v>0.25127324641375332</v>
      </c>
      <c r="AMJ182"/>
    </row>
    <row r="183" spans="1:1024">
      <c r="A183" s="25">
        <v>2009</v>
      </c>
      <c r="B183" s="25">
        <f t="shared" ref="B183:C183" si="45">B145</f>
        <v>7.7196092360300783E-2</v>
      </c>
      <c r="C183" s="25">
        <f t="shared" si="45"/>
        <v>-0.17075040367631181</v>
      </c>
      <c r="D183" s="25">
        <f t="shared" si="38"/>
        <v>-0.47129290612845359</v>
      </c>
      <c r="E183" s="25">
        <f t="shared" si="38"/>
        <v>0.22358915376221591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7.9876373482422644E-2</v>
      </c>
      <c r="I183" s="25">
        <f t="shared" si="38"/>
        <v>-0.71502537184870985</v>
      </c>
      <c r="J183" s="58">
        <f t="shared" si="26"/>
        <v>-0.71502537184870985</v>
      </c>
      <c r="K183" s="58">
        <f t="shared" si="27"/>
        <v>0.22358915376221591</v>
      </c>
      <c r="AMJ183"/>
    </row>
    <row r="184" spans="1:1024">
      <c r="A184" s="25">
        <v>2010</v>
      </c>
      <c r="B184" s="25">
        <f t="shared" ref="B184:C184" si="46">B146</f>
        <v>7.7196092360300783E-2</v>
      </c>
      <c r="C184" s="25">
        <f t="shared" si="46"/>
        <v>-0.17075040367631181</v>
      </c>
      <c r="D184" s="25">
        <f t="shared" si="38"/>
        <v>-0.47129290612845359</v>
      </c>
      <c r="E184" s="25">
        <f t="shared" si="38"/>
        <v>0.22358915376221591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0.21209682024935947</v>
      </c>
      <c r="I184" s="25">
        <f t="shared" si="38"/>
        <v>-0.71502537184870985</v>
      </c>
      <c r="J184" s="58">
        <f t="shared" si="26"/>
        <v>-0.71502537184870985</v>
      </c>
      <c r="K184" s="58">
        <f t="shared" si="27"/>
        <v>0.22358915376221591</v>
      </c>
      <c r="AMJ184"/>
    </row>
    <row r="185" spans="1:1024">
      <c r="A185" s="25">
        <v>2011</v>
      </c>
      <c r="B185" s="25">
        <f t="shared" ref="B185:C185" si="47">B147</f>
        <v>7.7196092360300783E-2</v>
      </c>
      <c r="C185" s="25">
        <f t="shared" si="47"/>
        <v>-0.17075040367631181</v>
      </c>
      <c r="D185" s="25">
        <f t="shared" si="38"/>
        <v>-0.47129290612845359</v>
      </c>
      <c r="E185" s="25">
        <f t="shared" si="38"/>
        <v>0.22358915376221591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0.14700367462191116</v>
      </c>
      <c r="I185" s="25">
        <f t="shared" si="38"/>
        <v>-0.71502537184870985</v>
      </c>
      <c r="J185" s="58">
        <f t="shared" si="26"/>
        <v>-0.71502537184870985</v>
      </c>
      <c r="K185" s="58">
        <f t="shared" si="27"/>
        <v>0.22358915376221591</v>
      </c>
      <c r="AMJ185"/>
    </row>
    <row r="186" spans="1:1024">
      <c r="A186" s="25">
        <v>2012</v>
      </c>
      <c r="B186" s="25">
        <f t="shared" ref="B186:C186" si="48">B148</f>
        <v>7.7196092360300783E-2</v>
      </c>
      <c r="C186" s="25">
        <f t="shared" si="48"/>
        <v>-0.17075040367631181</v>
      </c>
      <c r="D186" s="25">
        <f t="shared" ref="D186:I195" si="49">D148</f>
        <v>-0.47129290612845359</v>
      </c>
      <c r="E186" s="25">
        <f t="shared" si="49"/>
        <v>0.22358915376221591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7.3048089326651355E-2</v>
      </c>
      <c r="I186" s="25">
        <f t="shared" si="49"/>
        <v>-3.2324835978693942E-2</v>
      </c>
      <c r="J186" s="58">
        <f t="shared" si="26"/>
        <v>-0.4747039980166709</v>
      </c>
      <c r="K186" s="58">
        <f t="shared" si="27"/>
        <v>0.22358915376221591</v>
      </c>
      <c r="AMJ186"/>
    </row>
    <row r="187" spans="1:1024">
      <c r="A187" s="25">
        <v>2013</v>
      </c>
      <c r="B187" s="25">
        <f t="shared" ref="B187:C187" si="50">B149</f>
        <v>7.7196092360300783E-2</v>
      </c>
      <c r="C187" s="25">
        <f t="shared" si="50"/>
        <v>-0.27898022368945669</v>
      </c>
      <c r="D187" s="25">
        <f t="shared" si="49"/>
        <v>-0.47129290612845359</v>
      </c>
      <c r="E187" s="25">
        <f t="shared" si="49"/>
        <v>0.22358915376221591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-1.5379219200922948E-2</v>
      </c>
      <c r="I187" s="25">
        <f t="shared" si="49"/>
        <v>-0.71502537184870985</v>
      </c>
      <c r="J187" s="58">
        <f t="shared" si="26"/>
        <v>-0.71502537184870985</v>
      </c>
      <c r="K187" s="58">
        <f t="shared" si="27"/>
        <v>0.22358915376221591</v>
      </c>
      <c r="AMJ187"/>
    </row>
    <row r="188" spans="1:1024">
      <c r="A188" s="25">
        <v>2014</v>
      </c>
      <c r="B188" s="25">
        <f t="shared" ref="B188:C188" si="51">B150</f>
        <v>7.7196092360300783E-2</v>
      </c>
      <c r="C188" s="25">
        <f t="shared" si="51"/>
        <v>-0.27898022368945669</v>
      </c>
      <c r="D188" s="25">
        <f t="shared" si="49"/>
        <v>-0.47129290612845359</v>
      </c>
      <c r="E188" s="25">
        <f t="shared" si="49"/>
        <v>0.22358915376221591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0.12051555973821648</v>
      </c>
      <c r="I188" s="25">
        <f t="shared" si="49"/>
        <v>-0.71502537184870985</v>
      </c>
      <c r="J188" s="58">
        <f t="shared" si="26"/>
        <v>-0.71502537184870985</v>
      </c>
      <c r="K188" s="58">
        <f t="shared" si="27"/>
        <v>0.22358915376221591</v>
      </c>
      <c r="AMJ188"/>
    </row>
    <row r="189" spans="1:1024">
      <c r="A189" s="25">
        <v>2015</v>
      </c>
      <c r="B189" s="25">
        <f t="shared" ref="B189:C189" si="52">B151</f>
        <v>7.7196092360300783E-2</v>
      </c>
      <c r="C189" s="25">
        <f t="shared" si="52"/>
        <v>-0.27898022368945669</v>
      </c>
      <c r="D189" s="25">
        <f t="shared" si="49"/>
        <v>-0.47129290612845359</v>
      </c>
      <c r="E189" s="25">
        <f t="shared" si="49"/>
        <v>0.22358915376221591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-6.9973466186772679E-2</v>
      </c>
      <c r="I189" s="25">
        <f t="shared" si="49"/>
        <v>0.65037569989132193</v>
      </c>
      <c r="J189" s="58">
        <f t="shared" si="26"/>
        <v>-0.4747039980166709</v>
      </c>
      <c r="K189" s="58">
        <f t="shared" si="27"/>
        <v>0.65037569989132193</v>
      </c>
      <c r="AMJ189"/>
    </row>
    <row r="190" spans="1:1024">
      <c r="A190" s="25">
        <v>2016</v>
      </c>
      <c r="B190" s="25">
        <f t="shared" ref="B190:C190" si="53">B152</f>
        <v>7.7196092360300783E-2</v>
      </c>
      <c r="C190" s="25">
        <f t="shared" si="53"/>
        <v>-0.27898022368945669</v>
      </c>
      <c r="D190" s="25">
        <f t="shared" si="49"/>
        <v>-0.47129290612845359</v>
      </c>
      <c r="E190" s="25">
        <f t="shared" si="49"/>
        <v>0.22358915376221591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-0.19851182384862948</v>
      </c>
      <c r="I190" s="25">
        <f t="shared" si="49"/>
        <v>-3.2324835978693942E-2</v>
      </c>
      <c r="J190" s="58">
        <f t="shared" si="26"/>
        <v>-0.4747039980166709</v>
      </c>
      <c r="K190" s="58">
        <f t="shared" si="27"/>
        <v>0.22358915376221591</v>
      </c>
      <c r="AMJ190"/>
    </row>
    <row r="191" spans="1:1024">
      <c r="A191" s="25">
        <v>2017</v>
      </c>
      <c r="B191" s="25">
        <f t="shared" ref="B191:C191" si="54">B153</f>
        <v>7.7196092360300783E-2</v>
      </c>
      <c r="C191" s="25">
        <f t="shared" si="54"/>
        <v>-0.27898022368945669</v>
      </c>
      <c r="D191" s="25">
        <f t="shared" si="49"/>
        <v>-0.47129290612845359</v>
      </c>
      <c r="E191" s="25">
        <f t="shared" si="49"/>
        <v>0.22358915376221591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7.5611199964033621E-2</v>
      </c>
      <c r="I191" s="25">
        <f t="shared" si="49"/>
        <v>-3.2324835978693942E-2</v>
      </c>
      <c r="J191" s="58">
        <f t="shared" si="26"/>
        <v>-0.4747039980166709</v>
      </c>
      <c r="K191" s="58">
        <f t="shared" si="27"/>
        <v>0.22358915376221591</v>
      </c>
      <c r="AMJ191"/>
    </row>
    <row r="192" spans="1:1024">
      <c r="A192" s="25">
        <v>2018</v>
      </c>
      <c r="B192" s="25">
        <f t="shared" ref="B192:C192" si="55">B154</f>
        <v>7.7196092360300783E-2</v>
      </c>
      <c r="C192" s="25">
        <f t="shared" si="55"/>
        <v>-0.27898022368945669</v>
      </c>
      <c r="D192" s="25">
        <f t="shared" si="49"/>
        <v>-0.47129290612845359</v>
      </c>
      <c r="E192" s="25">
        <f t="shared" si="49"/>
        <v>0.22358915376221591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0.19840409052709571</v>
      </c>
      <c r="I192" s="25">
        <f t="shared" si="49"/>
        <v>-0.71502537184870985</v>
      </c>
      <c r="J192" s="58">
        <f t="shared" si="26"/>
        <v>-0.71502537184870985</v>
      </c>
      <c r="K192" s="58">
        <f t="shared" si="27"/>
        <v>0.22358915376221591</v>
      </c>
      <c r="AMJ192"/>
    </row>
    <row r="193" spans="1:1024">
      <c r="A193" s="25">
        <v>2019</v>
      </c>
      <c r="B193" s="25">
        <f t="shared" ref="B193:C193" si="56">B155</f>
        <v>7.7196092360300783E-2</v>
      </c>
      <c r="C193" s="25">
        <f t="shared" si="56"/>
        <v>-0.27898022368945669</v>
      </c>
      <c r="D193" s="25">
        <f t="shared" si="49"/>
        <v>-0.47129290612845359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8.1239472500219817E-2</v>
      </c>
      <c r="I193" s="25">
        <f t="shared" si="49"/>
        <v>-3.2324835978693942E-2</v>
      </c>
      <c r="J193" s="58">
        <f t="shared" si="26"/>
        <v>-0.4747039980166709</v>
      </c>
      <c r="K193" s="58">
        <f t="shared" si="27"/>
        <v>0.22358915376221591</v>
      </c>
      <c r="AMJ193"/>
    </row>
    <row r="194" spans="1:1024">
      <c r="A194" s="25">
        <v>2020</v>
      </c>
      <c r="B194" s="25">
        <f t="shared" ref="B194:C194" si="57">B156</f>
        <v>7.7196092360300783E-2</v>
      </c>
      <c r="C194" s="25">
        <f t="shared" si="57"/>
        <v>-0.27898022368945669</v>
      </c>
      <c r="D194" s="25">
        <f t="shared" si="49"/>
        <v>-0.47129290612845359</v>
      </c>
      <c r="E194" s="25">
        <f t="shared" si="49"/>
        <v>0.22358915376221591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8.1239472500219817E-2</v>
      </c>
      <c r="I194" s="25">
        <f t="shared" si="49"/>
        <v>-0.71502537184870985</v>
      </c>
      <c r="J194" s="58">
        <f t="shared" si="26"/>
        <v>-0.71502537184870985</v>
      </c>
      <c r="K194" s="58">
        <f t="shared" si="27"/>
        <v>0.22358915376221591</v>
      </c>
      <c r="AMJ194"/>
    </row>
    <row r="195" spans="1:1024">
      <c r="A195" s="25">
        <v>2021</v>
      </c>
      <c r="B195" s="25">
        <f t="shared" ref="B195:C195" si="58">B157</f>
        <v>7.7196092360300783E-2</v>
      </c>
      <c r="C195" s="25">
        <f t="shared" si="58"/>
        <v>-0.27898022368945669</v>
      </c>
      <c r="D195" s="25">
        <f t="shared" si="49"/>
        <v>-0.47129290612845359</v>
      </c>
      <c r="E195" s="25">
        <f t="shared" si="49"/>
        <v>0.22358915376221591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-0.20271242583704741</v>
      </c>
      <c r="I195" s="25">
        <f t="shared" si="49"/>
        <v>-0.71502537184870985</v>
      </c>
      <c r="J195" s="58">
        <f t="shared" si="26"/>
        <v>-0.71502537184870985</v>
      </c>
      <c r="K195" s="58">
        <f t="shared" si="27"/>
        <v>0.22358915376221591</v>
      </c>
      <c r="AMJ195"/>
    </row>
    <row r="196" spans="1:1024">
      <c r="A196" s="25">
        <v>2022</v>
      </c>
      <c r="B196" s="25">
        <f t="shared" ref="B196:C196" si="59">B158</f>
        <v>7.7196092360300783E-2</v>
      </c>
      <c r="C196" s="25">
        <f t="shared" si="59"/>
        <v>-0.27898022368945669</v>
      </c>
      <c r="D196" s="25">
        <f t="shared" ref="D196:I197" si="60">D158</f>
        <v>-0.47129290612845359</v>
      </c>
      <c r="E196" s="25">
        <f t="shared" si="60"/>
        <v>0.22358915376221591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-0.6009292991464672</v>
      </c>
      <c r="I196" s="25">
        <f t="shared" si="60"/>
        <v>-0.71502537184870985</v>
      </c>
      <c r="J196" s="58">
        <f t="shared" si="26"/>
        <v>-0.71502537184870985</v>
      </c>
      <c r="K196" s="58">
        <f t="shared" si="27"/>
        <v>0.22358915376221591</v>
      </c>
      <c r="AMJ196"/>
    </row>
    <row r="197" spans="1:1024">
      <c r="A197" s="25">
        <v>2023</v>
      </c>
      <c r="B197" s="25">
        <f t="shared" ref="B197:C197" si="61">B159</f>
        <v>7.7196092360300783E-2</v>
      </c>
      <c r="C197" s="25">
        <f t="shared" si="61"/>
        <v>-0.27898022368945669</v>
      </c>
      <c r="D197" s="25">
        <f t="shared" si="60"/>
        <v>-0.47129290612845359</v>
      </c>
      <c r="E197" s="25">
        <f t="shared" si="60"/>
        <v>0.22358915376221591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-0.45949909956803081</v>
      </c>
      <c r="I197" s="25">
        <f t="shared" si="60"/>
        <v>-0.71502537184870985</v>
      </c>
      <c r="J197" s="58">
        <f t="shared" si="26"/>
        <v>-0.71502537184870985</v>
      </c>
      <c r="K197" s="58">
        <f t="shared" si="27"/>
        <v>0.22358915376221591</v>
      </c>
      <c r="AMJ197"/>
    </row>
    <row r="198" spans="1:1024">
      <c r="J198" s="59">
        <f>MIN(J166:J197)</f>
        <v>-0.71502537184870985</v>
      </c>
      <c r="K198" s="59">
        <f>MAX(K166:K197)</f>
        <v>0.65037569989132193</v>
      </c>
      <c r="AMJ198"/>
    </row>
    <row r="199" spans="1:1024">
      <c r="C199" s="37"/>
      <c r="AMJ199"/>
    </row>
    <row r="200" spans="1:1024" ht="20">
      <c r="A200" s="20" t="s">
        <v>87</v>
      </c>
      <c r="B200" s="34">
        <f>B204+C204+D204+E204+F204+G204+H204+I204</f>
        <v>32.339999999999996</v>
      </c>
      <c r="C200" s="37"/>
      <c r="AMJ200"/>
    </row>
    <row r="201" spans="1:1024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  <c r="AMJ201"/>
    </row>
    <row r="202" spans="1:1024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  <c r="AMJ202"/>
    </row>
    <row r="203" spans="1:1024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  <c r="AMJ203"/>
    </row>
    <row r="204" spans="1:1024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  <c r="AMJ204"/>
    </row>
    <row r="205" spans="1:1024">
      <c r="A205" s="25">
        <v>1992</v>
      </c>
      <c r="B205" s="25">
        <f>B166*B$165</f>
        <v>0.37903281348907686</v>
      </c>
      <c r="C205" s="25">
        <f t="shared" ref="C205" si="62">C166*C$165</f>
        <v>-0.99037979409757115</v>
      </c>
      <c r="D205" s="25">
        <f t="shared" ref="D205:I214" si="63">D166*D$165</f>
        <v>-1.9134491988815214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0.70284160662451911</v>
      </c>
      <c r="I205" s="25">
        <f t="shared" si="63"/>
        <v>-2.9459045320166846</v>
      </c>
      <c r="K205" s="35"/>
      <c r="M205" s="37"/>
      <c r="AMJ205"/>
    </row>
    <row r="206" spans="1:1024">
      <c r="A206" s="25">
        <v>1993</v>
      </c>
      <c r="B206" s="25">
        <f t="shared" ref="B206:C206" si="64">B167*B$165</f>
        <v>0.37903281348907686</v>
      </c>
      <c r="C206" s="25">
        <f t="shared" si="64"/>
        <v>-0.99037979409757115</v>
      </c>
      <c r="D206" s="25">
        <f t="shared" si="63"/>
        <v>-1.9134491988815214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0.15226722922624386</v>
      </c>
      <c r="I206" s="25">
        <f t="shared" si="63"/>
        <v>-2.9459045320166846</v>
      </c>
      <c r="K206" s="35"/>
      <c r="AMJ206"/>
    </row>
    <row r="207" spans="1:1024">
      <c r="A207" s="25">
        <v>1994</v>
      </c>
      <c r="B207" s="25">
        <f t="shared" ref="B207:C207" si="65">B168*B$165</f>
        <v>0.37903281348907686</v>
      </c>
      <c r="C207" s="25">
        <f t="shared" si="65"/>
        <v>-0.99037979409757115</v>
      </c>
      <c r="D207" s="25">
        <f t="shared" si="63"/>
        <v>-1.9134491988815214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0.50911071412095299</v>
      </c>
      <c r="I207" s="25">
        <f t="shared" si="63"/>
        <v>-2.9459045320166846</v>
      </c>
      <c r="K207" s="35"/>
      <c r="AMJ207"/>
    </row>
    <row r="208" spans="1:1024">
      <c r="A208" s="25">
        <v>1995</v>
      </c>
      <c r="B208" s="25">
        <f t="shared" ref="B208:C208" si="66">B169*B$165</f>
        <v>0.37903281348907686</v>
      </c>
      <c r="C208" s="25">
        <f t="shared" si="66"/>
        <v>-0.99037979409757115</v>
      </c>
      <c r="D208" s="25">
        <f t="shared" si="63"/>
        <v>-1.9134491988815214</v>
      </c>
      <c r="E208" s="25">
        <f t="shared" si="63"/>
        <v>0.97484871040326149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0.4177394219358388</v>
      </c>
      <c r="I208" s="25">
        <f t="shared" si="63"/>
        <v>-2.9459045320166846</v>
      </c>
      <c r="K208" s="35"/>
      <c r="AMJ208"/>
    </row>
    <row r="209" spans="1:1024">
      <c r="A209" s="25">
        <v>1996</v>
      </c>
      <c r="B209" s="25">
        <f t="shared" ref="B209:C209" si="67">B170*B$165</f>
        <v>0.37903281348907686</v>
      </c>
      <c r="C209" s="25">
        <f t="shared" si="67"/>
        <v>-0.99037979409757115</v>
      </c>
      <c r="D209" s="25">
        <f t="shared" si="63"/>
        <v>-1.9134491988815214</v>
      </c>
      <c r="E209" s="25">
        <f t="shared" si="63"/>
        <v>0.97484871040326149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0.35776237035724673</v>
      </c>
      <c r="I209" s="25">
        <f t="shared" si="63"/>
        <v>-2.9459045320166846</v>
      </c>
      <c r="K209" s="35"/>
      <c r="AMJ209"/>
    </row>
    <row r="210" spans="1:1024">
      <c r="A210" s="25">
        <v>1997</v>
      </c>
      <c r="B210" s="25">
        <f t="shared" ref="B210:C210" si="68">B171*B$165</f>
        <v>0.37903281348907686</v>
      </c>
      <c r="C210" s="25">
        <f t="shared" si="68"/>
        <v>-0.99037979409757115</v>
      </c>
      <c r="D210" s="25">
        <f t="shared" si="63"/>
        <v>-1.9134491988815214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1.3752301974273213</v>
      </c>
      <c r="I210" s="25">
        <f t="shared" si="63"/>
        <v>-2.9459045320166846</v>
      </c>
      <c r="K210" s="35"/>
      <c r="AMJ210"/>
    </row>
    <row r="211" spans="1:1024">
      <c r="A211" s="25">
        <v>1998</v>
      </c>
      <c r="B211" s="25">
        <f t="shared" ref="B211:C211" si="69">B172*B$165</f>
        <v>0.37903281348907686</v>
      </c>
      <c r="C211" s="25">
        <f t="shared" si="69"/>
        <v>-0.91353662188823836</v>
      </c>
      <c r="D211" s="25">
        <f t="shared" si="63"/>
        <v>-1.9134491988815214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0.99292916710880763</v>
      </c>
      <c r="I211" s="25">
        <f t="shared" si="63"/>
        <v>-2.9459045320166846</v>
      </c>
      <c r="K211" s="35"/>
      <c r="AMJ211"/>
    </row>
    <row r="212" spans="1:1024">
      <c r="A212" s="25">
        <v>1999</v>
      </c>
      <c r="B212" s="25">
        <f t="shared" ref="B212:C212" si="70">B173*B$165</f>
        <v>0.37903281348907686</v>
      </c>
      <c r="C212" s="25">
        <f t="shared" si="70"/>
        <v>-0.91353662188823836</v>
      </c>
      <c r="D212" s="25">
        <f t="shared" si="63"/>
        <v>-1.9134491988815214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0.70643492527692731</v>
      </c>
      <c r="I212" s="25">
        <f t="shared" si="63"/>
        <v>-2.9459045320166846</v>
      </c>
      <c r="K212" s="35"/>
      <c r="AMJ212"/>
    </row>
    <row r="213" spans="1:1024">
      <c r="A213" s="25">
        <v>2000</v>
      </c>
      <c r="B213" s="25">
        <f t="shared" ref="B213:C213" si="71">B174*B$165</f>
        <v>0.37903281348907686</v>
      </c>
      <c r="C213" s="25">
        <f t="shared" si="71"/>
        <v>-0.91353662188823836</v>
      </c>
      <c r="D213" s="25">
        <f t="shared" si="63"/>
        <v>-1.9134491988815214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1.1028618878481597</v>
      </c>
      <c r="I213" s="25">
        <f t="shared" si="63"/>
        <v>-0.13317832423221904</v>
      </c>
      <c r="K213" s="35"/>
      <c r="AMJ213"/>
    </row>
    <row r="214" spans="1:1024">
      <c r="A214" s="25">
        <v>2001</v>
      </c>
      <c r="B214" s="25">
        <f t="shared" ref="B214:C214" si="72">B175*B$165</f>
        <v>0.37903281348907686</v>
      </c>
      <c r="C214" s="25">
        <f t="shared" si="72"/>
        <v>-0.99037979409757115</v>
      </c>
      <c r="D214" s="25">
        <f t="shared" si="63"/>
        <v>-1.9134491988815214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1.1174716846549284</v>
      </c>
      <c r="I214" s="25">
        <f t="shared" si="63"/>
        <v>-2.9459045320166846</v>
      </c>
      <c r="K214" s="35"/>
      <c r="AMJ214"/>
    </row>
    <row r="215" spans="1:1024">
      <c r="A215" s="25">
        <v>2002</v>
      </c>
      <c r="B215" s="25">
        <f t="shared" ref="B215:C215" si="73">B176*B$165</f>
        <v>0.37903281348907686</v>
      </c>
      <c r="C215" s="25">
        <f t="shared" si="73"/>
        <v>-0.91353662188823836</v>
      </c>
      <c r="D215" s="25">
        <f t="shared" ref="D215:I224" si="74">D176*D$165</f>
        <v>-1.9134491988815214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0.70119261769371055</v>
      </c>
      <c r="I215" s="25">
        <f t="shared" si="74"/>
        <v>-2.9459045320166846</v>
      </c>
      <c r="K215" s="35"/>
      <c r="AMJ215"/>
    </row>
    <row r="216" spans="1:1024">
      <c r="A216" s="25">
        <v>2003</v>
      </c>
      <c r="B216" s="25">
        <f t="shared" ref="B216:C216" si="75">B177*B$165</f>
        <v>0.37903281348907686</v>
      </c>
      <c r="C216" s="25">
        <f t="shared" si="75"/>
        <v>-0.91353662188823836</v>
      </c>
      <c r="D216" s="25">
        <f t="shared" si="74"/>
        <v>-1.9134491988815214</v>
      </c>
      <c r="E216" s="25">
        <f t="shared" si="74"/>
        <v>0.97484871040326149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0.98914240177684631</v>
      </c>
      <c r="I216" s="25">
        <f t="shared" si="74"/>
        <v>-2.9459045320166846</v>
      </c>
      <c r="K216" s="35"/>
      <c r="AMJ216"/>
    </row>
    <row r="217" spans="1:1024">
      <c r="A217" s="25">
        <v>2004</v>
      </c>
      <c r="B217" s="25">
        <f t="shared" ref="B217:C217" si="76">B178*B$165</f>
        <v>0.37903281348907686</v>
      </c>
      <c r="C217" s="25">
        <f t="shared" si="76"/>
        <v>-0.83669344967890547</v>
      </c>
      <c r="D217" s="25">
        <f t="shared" si="74"/>
        <v>-1.9134491988815214</v>
      </c>
      <c r="E217" s="25">
        <f t="shared" si="74"/>
        <v>0.97484871040326149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0.64265336535555917</v>
      </c>
      <c r="I217" s="25">
        <f t="shared" si="74"/>
        <v>-2.9459045320166846</v>
      </c>
      <c r="K217" s="35"/>
      <c r="AMJ217"/>
    </row>
    <row r="218" spans="1:1024">
      <c r="A218" s="25">
        <v>2005</v>
      </c>
      <c r="B218" s="25">
        <f t="shared" ref="B218:C218" si="77">B179*B$165</f>
        <v>0.37903281348907686</v>
      </c>
      <c r="C218" s="25">
        <f t="shared" si="77"/>
        <v>-0.83669344967890547</v>
      </c>
      <c r="D218" s="25">
        <f t="shared" si="74"/>
        <v>-1.9134491988815214</v>
      </c>
      <c r="E218" s="25">
        <f t="shared" si="74"/>
        <v>0.97484871040326149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0.70284160662451911</v>
      </c>
      <c r="I218" s="25">
        <f t="shared" si="74"/>
        <v>-2.9459045320166846</v>
      </c>
      <c r="K218" s="35"/>
      <c r="AMJ218"/>
    </row>
    <row r="219" spans="1:1024">
      <c r="A219" s="25">
        <v>2006</v>
      </c>
      <c r="B219" s="25">
        <f t="shared" ref="B219:C219" si="78">B180*B$165</f>
        <v>0.37903281348907686</v>
      </c>
      <c r="C219" s="25">
        <f t="shared" si="78"/>
        <v>-0.68300710526023978</v>
      </c>
      <c r="D219" s="25">
        <f t="shared" si="74"/>
        <v>-1.9134491988815214</v>
      </c>
      <c r="E219" s="25">
        <f t="shared" si="74"/>
        <v>0.97484871040326149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0.95104051678363977</v>
      </c>
      <c r="I219" s="25">
        <f t="shared" si="74"/>
        <v>-2.9459045320166846</v>
      </c>
      <c r="K219" s="35"/>
      <c r="AMJ219"/>
    </row>
    <row r="220" spans="1:1024">
      <c r="A220" s="25">
        <v>2007</v>
      </c>
      <c r="B220" s="25">
        <f t="shared" ref="B220:C220" si="79">B181*B$165</f>
        <v>0.37903281348907686</v>
      </c>
      <c r="C220" s="25">
        <f t="shared" si="79"/>
        <v>-0.60616393305090688</v>
      </c>
      <c r="D220" s="25">
        <f t="shared" si="74"/>
        <v>-1.9134491988815214</v>
      </c>
      <c r="E220" s="25">
        <f t="shared" si="74"/>
        <v>0.97484871040326149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0.64265336535555917</v>
      </c>
      <c r="I220" s="25">
        <f t="shared" si="74"/>
        <v>-2.9459045320166846</v>
      </c>
      <c r="K220" s="35"/>
      <c r="AMJ220"/>
    </row>
    <row r="221" spans="1:1024">
      <c r="A221" s="25">
        <v>2008</v>
      </c>
      <c r="B221" s="25">
        <f t="shared" ref="B221:C221" si="80">B182*B$165</f>
        <v>0.37903281348907686</v>
      </c>
      <c r="C221" s="25">
        <f t="shared" si="80"/>
        <v>-0.60616393305090688</v>
      </c>
      <c r="D221" s="25">
        <f t="shared" si="74"/>
        <v>-1.9134491988815214</v>
      </c>
      <c r="E221" s="25">
        <f t="shared" si="74"/>
        <v>0.97484871040326149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0.76135793663367246</v>
      </c>
      <c r="I221" s="25">
        <f t="shared" si="74"/>
        <v>-2.9459045320166846</v>
      </c>
      <c r="K221" s="35"/>
      <c r="AMJ221"/>
    </row>
    <row r="222" spans="1:1024">
      <c r="A222" s="25">
        <v>2009</v>
      </c>
      <c r="B222" s="25">
        <f t="shared" ref="B222:C222" si="81">B183*B$165</f>
        <v>0.37903281348907686</v>
      </c>
      <c r="C222" s="25">
        <f t="shared" si="81"/>
        <v>-0.60616393305090688</v>
      </c>
      <c r="D222" s="25">
        <f t="shared" si="74"/>
        <v>-1.9134491988815214</v>
      </c>
      <c r="E222" s="25">
        <f t="shared" si="74"/>
        <v>0.97484871040326149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0.2420254116517406</v>
      </c>
      <c r="I222" s="25">
        <f t="shared" si="74"/>
        <v>-2.9459045320166846</v>
      </c>
      <c r="K222" s="35"/>
      <c r="AMJ222"/>
    </row>
    <row r="223" spans="1:1024">
      <c r="A223" s="25">
        <v>2010</v>
      </c>
      <c r="B223" s="25">
        <f t="shared" ref="B223:C223" si="82">B184*B$165</f>
        <v>0.37903281348907686</v>
      </c>
      <c r="C223" s="25">
        <f t="shared" si="82"/>
        <v>-0.60616393305090688</v>
      </c>
      <c r="D223" s="25">
        <f t="shared" si="74"/>
        <v>-1.9134491988815214</v>
      </c>
      <c r="E223" s="25">
        <f t="shared" si="74"/>
        <v>0.97484871040326149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0.64265336535555917</v>
      </c>
      <c r="I223" s="25">
        <f t="shared" si="74"/>
        <v>-2.9459045320166846</v>
      </c>
      <c r="K223" s="35"/>
      <c r="AMJ223"/>
    </row>
    <row r="224" spans="1:1024">
      <c r="A224" s="25">
        <v>2011</v>
      </c>
      <c r="B224" s="25">
        <f t="shared" ref="B224:C224" si="83">B185*B$165</f>
        <v>0.37903281348907686</v>
      </c>
      <c r="C224" s="25">
        <f t="shared" si="83"/>
        <v>-0.60616393305090688</v>
      </c>
      <c r="D224" s="25">
        <f t="shared" si="74"/>
        <v>-1.9134491988815214</v>
      </c>
      <c r="E224" s="25">
        <f t="shared" si="74"/>
        <v>0.97484871040326149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0.44542113410439077</v>
      </c>
      <c r="I224" s="25">
        <f t="shared" si="74"/>
        <v>-2.9459045320166846</v>
      </c>
      <c r="K224" s="35"/>
      <c r="AMJ224"/>
    </row>
    <row r="225" spans="1:1024">
      <c r="A225" s="25">
        <v>2012</v>
      </c>
      <c r="B225" s="25">
        <f t="shared" ref="B225:C225" si="84">B186*B$165</f>
        <v>0.37903281348907686</v>
      </c>
      <c r="C225" s="25">
        <f t="shared" si="84"/>
        <v>-0.60616393305090688</v>
      </c>
      <c r="D225" s="25">
        <f t="shared" ref="D225:I234" si="85">D186*D$165</f>
        <v>-1.9134491988815214</v>
      </c>
      <c r="E225" s="25">
        <f t="shared" si="85"/>
        <v>0.97484871040326149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0.2213357106597536</v>
      </c>
      <c r="I225" s="25">
        <f t="shared" si="85"/>
        <v>-0.13317832423221904</v>
      </c>
      <c r="K225" s="35"/>
      <c r="AMJ225"/>
    </row>
    <row r="226" spans="1:1024">
      <c r="A226" s="25">
        <v>2013</v>
      </c>
      <c r="B226" s="25">
        <f t="shared" ref="B226:C226" si="86">B187*B$165</f>
        <v>0.37903281348907686</v>
      </c>
      <c r="C226" s="25">
        <f t="shared" si="86"/>
        <v>-0.99037979409757115</v>
      </c>
      <c r="D226" s="25">
        <f t="shared" si="85"/>
        <v>-1.9134491988815214</v>
      </c>
      <c r="E226" s="25">
        <f t="shared" si="85"/>
        <v>0.97484871040326149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-4.6599034178796531E-2</v>
      </c>
      <c r="I226" s="25">
        <f t="shared" si="85"/>
        <v>-2.9459045320166846</v>
      </c>
      <c r="K226" s="35"/>
      <c r="AMJ226"/>
    </row>
    <row r="227" spans="1:1024">
      <c r="A227" s="25">
        <v>2014</v>
      </c>
      <c r="B227" s="25">
        <f t="shared" ref="B227:C227" si="87">B188*B$165</f>
        <v>0.37903281348907686</v>
      </c>
      <c r="C227" s="25">
        <f t="shared" si="87"/>
        <v>-0.99037979409757115</v>
      </c>
      <c r="D227" s="25">
        <f t="shared" si="85"/>
        <v>-1.9134491988815214</v>
      </c>
      <c r="E227" s="25">
        <f t="shared" si="85"/>
        <v>0.97484871040326149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0.36516214600679592</v>
      </c>
      <c r="I227" s="25">
        <f t="shared" si="85"/>
        <v>-2.9459045320166846</v>
      </c>
      <c r="K227" s="35"/>
      <c r="AMJ227"/>
    </row>
    <row r="228" spans="1:1024">
      <c r="A228" s="25">
        <v>2015</v>
      </c>
      <c r="B228" s="25">
        <f t="shared" ref="B228:C228" si="88">B189*B$165</f>
        <v>0.37903281348907686</v>
      </c>
      <c r="C228" s="25">
        <f t="shared" si="88"/>
        <v>-0.99037979409757115</v>
      </c>
      <c r="D228" s="25">
        <f t="shared" si="85"/>
        <v>-1.9134491988815214</v>
      </c>
      <c r="E228" s="25">
        <f t="shared" si="85"/>
        <v>0.97484871040326149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-0.2120196025459212</v>
      </c>
      <c r="I228" s="25">
        <f t="shared" si="85"/>
        <v>2.6795478835522464</v>
      </c>
      <c r="K228" s="35"/>
      <c r="AMJ228"/>
    </row>
    <row r="229" spans="1:1024">
      <c r="A229" s="25">
        <v>2016</v>
      </c>
      <c r="B229" s="25">
        <f t="shared" ref="B229:C229" si="89">B190*B$165</f>
        <v>0.37903281348907686</v>
      </c>
      <c r="C229" s="25">
        <f t="shared" si="89"/>
        <v>-0.99037979409757115</v>
      </c>
      <c r="D229" s="25">
        <f t="shared" si="85"/>
        <v>-1.9134491988815214</v>
      </c>
      <c r="E229" s="25">
        <f t="shared" si="85"/>
        <v>0.97484871040326149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-0.60149082626134731</v>
      </c>
      <c r="I229" s="25">
        <f t="shared" si="85"/>
        <v>-0.13317832423221904</v>
      </c>
      <c r="K229" s="35"/>
      <c r="AMJ229"/>
    </row>
    <row r="230" spans="1:1024">
      <c r="A230" s="25">
        <v>2017</v>
      </c>
      <c r="B230" s="25">
        <f t="shared" ref="B230:C230" si="90">B191*B$165</f>
        <v>0.37903281348907686</v>
      </c>
      <c r="C230" s="25">
        <f t="shared" si="90"/>
        <v>-0.99037979409757115</v>
      </c>
      <c r="D230" s="25">
        <f t="shared" si="85"/>
        <v>-1.9134491988815214</v>
      </c>
      <c r="E230" s="25">
        <f t="shared" si="85"/>
        <v>0.97484871040326149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0.22910193589102185</v>
      </c>
      <c r="I230" s="25">
        <f t="shared" si="85"/>
        <v>-0.13317832423221904</v>
      </c>
      <c r="K230" s="35"/>
      <c r="AMJ230"/>
    </row>
    <row r="231" spans="1:1024">
      <c r="A231" s="25">
        <v>2018</v>
      </c>
      <c r="B231" s="25">
        <f t="shared" ref="B231:C231" si="91">B192*B$165</f>
        <v>0.37903281348907686</v>
      </c>
      <c r="C231" s="25">
        <f t="shared" si="91"/>
        <v>-0.99037979409757115</v>
      </c>
      <c r="D231" s="25">
        <f t="shared" si="85"/>
        <v>-1.9134491988815214</v>
      </c>
      <c r="E231" s="25">
        <f t="shared" si="85"/>
        <v>0.97484871040326149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0.6011643942971</v>
      </c>
      <c r="I231" s="25">
        <f t="shared" si="85"/>
        <v>-2.9459045320166846</v>
      </c>
      <c r="K231" s="35"/>
      <c r="AMJ231"/>
    </row>
    <row r="232" spans="1:1024">
      <c r="A232" s="25">
        <v>2019</v>
      </c>
      <c r="B232" s="25">
        <f t="shared" ref="B232:C232" si="92">B193*B$165</f>
        <v>0.37903281348907686</v>
      </c>
      <c r="C232" s="25">
        <f t="shared" si="92"/>
        <v>-0.99037979409757115</v>
      </c>
      <c r="D232" s="25">
        <f t="shared" si="85"/>
        <v>-1.9134491988815214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0.24615560167566602</v>
      </c>
      <c r="I232" s="25">
        <f t="shared" si="85"/>
        <v>-0.13317832423221904</v>
      </c>
      <c r="K232" s="35"/>
      <c r="AMJ232"/>
    </row>
    <row r="233" spans="1:1024">
      <c r="A233" s="25">
        <v>2020</v>
      </c>
      <c r="B233" s="25">
        <f t="shared" ref="B233:C233" si="93">B194*B$165</f>
        <v>0.37903281348907686</v>
      </c>
      <c r="C233" s="25">
        <f t="shared" si="93"/>
        <v>-0.99037979409757115</v>
      </c>
      <c r="D233" s="25">
        <f t="shared" si="85"/>
        <v>-1.9134491988815214</v>
      </c>
      <c r="E233" s="25">
        <f t="shared" si="85"/>
        <v>0.97484871040326149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0.24615560167566602</v>
      </c>
      <c r="I233" s="25">
        <f t="shared" si="85"/>
        <v>-2.9459045320166846</v>
      </c>
      <c r="K233" s="35"/>
      <c r="AMJ233"/>
    </row>
    <row r="234" spans="1:1024">
      <c r="A234" s="25">
        <v>2021</v>
      </c>
      <c r="B234" s="25">
        <f t="shared" ref="B234:C234" si="94">B195*B$165</f>
        <v>0.37903281348907686</v>
      </c>
      <c r="C234" s="25">
        <f t="shared" si="94"/>
        <v>-0.99037979409757115</v>
      </c>
      <c r="D234" s="25">
        <f t="shared" si="85"/>
        <v>-1.9134491988815214</v>
      </c>
      <c r="E234" s="25">
        <f t="shared" si="85"/>
        <v>0.97484871040326149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-0.61421865028625355</v>
      </c>
      <c r="I234" s="25">
        <f t="shared" si="85"/>
        <v>-2.9459045320166846</v>
      </c>
      <c r="K234" s="35"/>
      <c r="AMJ234"/>
    </row>
    <row r="235" spans="1:1024">
      <c r="A235" s="25">
        <v>2022</v>
      </c>
      <c r="B235" s="25">
        <f t="shared" ref="B235:C235" si="95">B196*B$165</f>
        <v>0.37903281348907686</v>
      </c>
      <c r="C235" s="25">
        <f t="shared" si="95"/>
        <v>-0.99037979409757115</v>
      </c>
      <c r="D235" s="25">
        <f t="shared" ref="D235:I236" si="96">D196*D$165</f>
        <v>-1.9134491988815214</v>
      </c>
      <c r="E235" s="25">
        <f t="shared" si="96"/>
        <v>0.97484871040326149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-1.8208157764137956</v>
      </c>
      <c r="I235" s="25">
        <f t="shared" si="96"/>
        <v>-2.9459045320166846</v>
      </c>
      <c r="K235" s="35"/>
      <c r="AMJ235"/>
    </row>
    <row r="236" spans="1:1024">
      <c r="A236" s="25">
        <v>2023</v>
      </c>
      <c r="B236" s="25">
        <f t="shared" ref="B236:C236" si="97">B197*B$165</f>
        <v>0.37903281348907686</v>
      </c>
      <c r="C236" s="25">
        <f t="shared" si="97"/>
        <v>-0.99037979409757115</v>
      </c>
      <c r="D236" s="25">
        <f t="shared" si="96"/>
        <v>-1.9134491988815214</v>
      </c>
      <c r="E236" s="25">
        <f t="shared" si="96"/>
        <v>0.97484871040326149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-1.3922822716911332</v>
      </c>
      <c r="I236" s="25">
        <f t="shared" si="96"/>
        <v>-2.9459045320166846</v>
      </c>
      <c r="K236" s="35"/>
      <c r="AMJ236"/>
    </row>
    <row r="237" spans="1:1024">
      <c r="AMJ237"/>
    </row>
    <row r="238" spans="1:1024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4">
      <c r="C239" s="37"/>
      <c r="AMJ239"/>
    </row>
    <row r="240" spans="1:1024" ht="20">
      <c r="A240" s="20" t="s">
        <v>87</v>
      </c>
      <c r="B240" s="34">
        <f>B244+C244+D244+E244+F244+G244+H244+I244</f>
        <v>32.339999999999996</v>
      </c>
      <c r="C240" s="37"/>
      <c r="AMJ240"/>
    </row>
    <row r="241" spans="1:1024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  <c r="AMJ241"/>
    </row>
    <row r="242" spans="1:1024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  <c r="AMJ242"/>
    </row>
    <row r="243" spans="1:1024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  <c r="AMJ243"/>
    </row>
    <row r="244" spans="1:1024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93</v>
      </c>
      <c r="AMJ244"/>
    </row>
    <row r="245" spans="1:1024">
      <c r="A245" s="25">
        <v>1992</v>
      </c>
      <c r="B245" s="25">
        <f>B205</f>
        <v>0.37903281348907686</v>
      </c>
      <c r="C245" s="25">
        <f t="shared" ref="C245" si="98">C205</f>
        <v>-0.99037979409757115</v>
      </c>
      <c r="D245" s="25">
        <f t="shared" ref="D245:I254" si="99">D205</f>
        <v>-1.9134491988815214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0.70284160662451911</v>
      </c>
      <c r="I245" s="25">
        <f t="shared" si="99"/>
        <v>-2.9459045320166846</v>
      </c>
      <c r="K245" s="2">
        <f t="shared" ref="K245:K276" si="100">SUM(B245:I245)/$B$240</f>
        <v>-0.16857920732234549</v>
      </c>
      <c r="M245" s="37"/>
      <c r="AMJ245"/>
    </row>
    <row r="246" spans="1:1024">
      <c r="A246" s="25">
        <v>1993</v>
      </c>
      <c r="B246" s="25">
        <f t="shared" ref="B246:C246" si="101">B206</f>
        <v>0.37903281348907686</v>
      </c>
      <c r="C246" s="25">
        <f t="shared" si="101"/>
        <v>-0.99037979409757115</v>
      </c>
      <c r="D246" s="25">
        <f t="shared" si="99"/>
        <v>-1.9134491988815214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0.15226722922624386</v>
      </c>
      <c r="I246" s="25">
        <f t="shared" si="99"/>
        <v>-2.9459045320166846</v>
      </c>
      <c r="K246" s="2">
        <f t="shared" si="100"/>
        <v>-0.18560377063088832</v>
      </c>
      <c r="AMJ246"/>
    </row>
    <row r="247" spans="1:1024">
      <c r="A247" s="25">
        <v>1994</v>
      </c>
      <c r="B247" s="25">
        <f t="shared" ref="B247:C247" si="102">B207</f>
        <v>0.37903281348907686</v>
      </c>
      <c r="C247" s="25">
        <f t="shared" si="102"/>
        <v>-0.99037979409757115</v>
      </c>
      <c r="D247" s="25">
        <f t="shared" si="99"/>
        <v>-1.9134491988815214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0.50911071412095299</v>
      </c>
      <c r="I247" s="25">
        <f t="shared" si="99"/>
        <v>-2.9459045320166846</v>
      </c>
      <c r="K247" s="2">
        <f t="shared" si="100"/>
        <v>-0.17456964926741556</v>
      </c>
      <c r="AMJ247"/>
    </row>
    <row r="248" spans="1:1024">
      <c r="A248" s="25">
        <v>1995</v>
      </c>
      <c r="B248" s="25">
        <f t="shared" ref="B248:C248" si="103">B208</f>
        <v>0.37903281348907686</v>
      </c>
      <c r="C248" s="25">
        <f t="shared" si="103"/>
        <v>-0.99037979409757115</v>
      </c>
      <c r="D248" s="25">
        <f t="shared" si="99"/>
        <v>-1.9134491988815214</v>
      </c>
      <c r="E248" s="25">
        <f t="shared" si="99"/>
        <v>0.97484871040326149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0.4177394219358388</v>
      </c>
      <c r="I248" s="25">
        <f t="shared" si="99"/>
        <v>-2.9459045320166846</v>
      </c>
      <c r="K248" s="2">
        <f t="shared" si="100"/>
        <v>-0.17739498297753042</v>
      </c>
      <c r="AMJ248"/>
    </row>
    <row r="249" spans="1:1024">
      <c r="A249" s="25">
        <v>1996</v>
      </c>
      <c r="B249" s="25">
        <f t="shared" ref="B249:C249" si="104">B209</f>
        <v>0.37903281348907686</v>
      </c>
      <c r="C249" s="25">
        <f t="shared" si="104"/>
        <v>-0.99037979409757115</v>
      </c>
      <c r="D249" s="25">
        <f t="shared" si="99"/>
        <v>-1.9134491988815214</v>
      </c>
      <c r="E249" s="25">
        <f t="shared" si="99"/>
        <v>0.97484871040326149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0.35776237035724673</v>
      </c>
      <c r="I249" s="25">
        <f t="shared" si="99"/>
        <v>-2.9459045320166846</v>
      </c>
      <c r="K249" s="2">
        <f t="shared" si="100"/>
        <v>-0.17924956094842071</v>
      </c>
      <c r="AMJ249"/>
    </row>
    <row r="250" spans="1:1024">
      <c r="A250" s="25">
        <v>1997</v>
      </c>
      <c r="B250" s="25">
        <f t="shared" ref="B250:C250" si="105">B210</f>
        <v>0.37903281348907686</v>
      </c>
      <c r="C250" s="25">
        <f t="shared" si="105"/>
        <v>-0.99037979409757115</v>
      </c>
      <c r="D250" s="25">
        <f t="shared" si="99"/>
        <v>-1.9134491988815214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1.3752301974273213</v>
      </c>
      <c r="I250" s="25">
        <f t="shared" si="99"/>
        <v>-2.9459045320166846</v>
      </c>
      <c r="K250" s="2">
        <f t="shared" si="100"/>
        <v>-0.14778797074835656</v>
      </c>
      <c r="AMJ250"/>
    </row>
    <row r="251" spans="1:1024">
      <c r="A251" s="25">
        <v>1998</v>
      </c>
      <c r="B251" s="25">
        <f t="shared" ref="B251:C251" si="106">B211</f>
        <v>0.37903281348907686</v>
      </c>
      <c r="C251" s="25">
        <f t="shared" si="106"/>
        <v>-0.91353662188823836</v>
      </c>
      <c r="D251" s="25">
        <f t="shared" si="99"/>
        <v>-1.9134491988815214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0.99292916710880763</v>
      </c>
      <c r="I251" s="25">
        <f t="shared" si="99"/>
        <v>-2.9459045320166846</v>
      </c>
      <c r="K251" s="2">
        <f t="shared" si="100"/>
        <v>-0.1572331735346639</v>
      </c>
      <c r="AMJ251"/>
    </row>
    <row r="252" spans="1:1024">
      <c r="A252" s="25">
        <v>1999</v>
      </c>
      <c r="B252" s="25">
        <f t="shared" ref="B252:C252" si="107">B212</f>
        <v>0.37903281348907686</v>
      </c>
      <c r="C252" s="25">
        <f t="shared" si="107"/>
        <v>-0.91353662188823836</v>
      </c>
      <c r="D252" s="25">
        <f t="shared" si="99"/>
        <v>-1.9134491988815214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0.70643492527692731</v>
      </c>
      <c r="I252" s="25">
        <f t="shared" si="99"/>
        <v>-2.9459045320166846</v>
      </c>
      <c r="K252" s="2">
        <f t="shared" si="100"/>
        <v>-0.16609199362841409</v>
      </c>
      <c r="AMJ252"/>
    </row>
    <row r="253" spans="1:1024">
      <c r="A253" s="25">
        <v>2000</v>
      </c>
      <c r="B253" s="25">
        <f t="shared" ref="B253:C253" si="108">B213</f>
        <v>0.37903281348907686</v>
      </c>
      <c r="C253" s="25">
        <f t="shared" si="108"/>
        <v>-0.91353662188823836</v>
      </c>
      <c r="D253" s="25">
        <f t="shared" si="99"/>
        <v>-1.9134491988815214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1.1028618878481597</v>
      </c>
      <c r="I253" s="25">
        <f t="shared" si="99"/>
        <v>-0.13317832423221904</v>
      </c>
      <c r="K253" s="2">
        <f t="shared" si="100"/>
        <v>-6.6860293864787035E-2</v>
      </c>
      <c r="AMJ253"/>
    </row>
    <row r="254" spans="1:1024">
      <c r="A254" s="25">
        <v>2001</v>
      </c>
      <c r="B254" s="25">
        <f t="shared" ref="B254:C254" si="109">B214</f>
        <v>0.37903281348907686</v>
      </c>
      <c r="C254" s="25">
        <f t="shared" si="109"/>
        <v>-0.99037979409757115</v>
      </c>
      <c r="D254" s="25">
        <f t="shared" si="99"/>
        <v>-1.9134491988815214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1.1174716846549284</v>
      </c>
      <c r="I254" s="25">
        <f t="shared" si="99"/>
        <v>-2.9459045320166846</v>
      </c>
      <c r="K254" s="2">
        <f t="shared" si="100"/>
        <v>-0.15575824015999515</v>
      </c>
      <c r="AMJ254"/>
    </row>
    <row r="255" spans="1:1024">
      <c r="A255" s="25">
        <v>2002</v>
      </c>
      <c r="B255" s="25">
        <f t="shared" ref="B255:C255" si="110">B215</f>
        <v>0.37903281348907686</v>
      </c>
      <c r="C255" s="25">
        <f t="shared" si="110"/>
        <v>-0.91353662188823836</v>
      </c>
      <c r="D255" s="25">
        <f t="shared" ref="D255:I264" si="111">D215</f>
        <v>-1.9134491988815214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0.70119261769371055</v>
      </c>
      <c r="I255" s="25">
        <f t="shared" si="111"/>
        <v>-2.9459045320166846</v>
      </c>
      <c r="K255" s="2">
        <f t="shared" si="100"/>
        <v>-0.16625409342999778</v>
      </c>
      <c r="AMJ255"/>
    </row>
    <row r="256" spans="1:1024">
      <c r="A256" s="25">
        <v>2003</v>
      </c>
      <c r="B256" s="25">
        <f t="shared" ref="B256:C256" si="112">B216</f>
        <v>0.37903281348907686</v>
      </c>
      <c r="C256" s="25">
        <f t="shared" si="112"/>
        <v>-0.91353662188823836</v>
      </c>
      <c r="D256" s="25">
        <f t="shared" si="111"/>
        <v>-1.9134491988815214</v>
      </c>
      <c r="E256" s="25">
        <f t="shared" si="111"/>
        <v>0.97484871040326149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0.98914240177684631</v>
      </c>
      <c r="I256" s="25">
        <f t="shared" si="111"/>
        <v>-2.9459045320166846</v>
      </c>
      <c r="K256" s="2">
        <f t="shared" si="100"/>
        <v>-0.15735026584548525</v>
      </c>
      <c r="AMJ256"/>
    </row>
    <row r="257" spans="1:1024">
      <c r="A257" s="25">
        <v>2004</v>
      </c>
      <c r="B257" s="25">
        <f t="shared" ref="B257:C257" si="113">B217</f>
        <v>0.37903281348907686</v>
      </c>
      <c r="C257" s="25">
        <f t="shared" si="113"/>
        <v>-0.83669344967890547</v>
      </c>
      <c r="D257" s="25">
        <f t="shared" si="111"/>
        <v>-1.9134491988815214</v>
      </c>
      <c r="E257" s="25">
        <f t="shared" si="111"/>
        <v>0.97484871040326149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0.64265336535555917</v>
      </c>
      <c r="I257" s="25">
        <f t="shared" si="111"/>
        <v>-2.9459045320166846</v>
      </c>
      <c r="K257" s="2">
        <f t="shared" si="100"/>
        <v>-0.16568810951313995</v>
      </c>
      <c r="AMJ257"/>
    </row>
    <row r="258" spans="1:1024">
      <c r="A258" s="25">
        <v>2005</v>
      </c>
      <c r="B258" s="25">
        <f t="shared" ref="B258:C258" si="114">B218</f>
        <v>0.37903281348907686</v>
      </c>
      <c r="C258" s="25">
        <f t="shared" si="114"/>
        <v>-0.83669344967890547</v>
      </c>
      <c r="D258" s="25">
        <f t="shared" si="111"/>
        <v>-1.9134491988815214</v>
      </c>
      <c r="E258" s="25">
        <f t="shared" si="111"/>
        <v>0.97484871040326149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0.70284160662451911</v>
      </c>
      <c r="I258" s="25">
        <f t="shared" si="111"/>
        <v>-2.9459045320166846</v>
      </c>
      <c r="K258" s="2">
        <f t="shared" si="100"/>
        <v>-0.16382700124879365</v>
      </c>
      <c r="AMJ258"/>
    </row>
    <row r="259" spans="1:1024">
      <c r="A259" s="25">
        <v>2006</v>
      </c>
      <c r="B259" s="25">
        <f t="shared" ref="B259:C259" si="115">B219</f>
        <v>0.37903281348907686</v>
      </c>
      <c r="C259" s="25">
        <f t="shared" si="115"/>
        <v>-0.68300710526023978</v>
      </c>
      <c r="D259" s="25">
        <f t="shared" si="111"/>
        <v>-1.9134491988815214</v>
      </c>
      <c r="E259" s="25">
        <f t="shared" si="111"/>
        <v>0.97484871040326149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0.95104051678363977</v>
      </c>
      <c r="I259" s="25">
        <f t="shared" si="111"/>
        <v>-2.9459045320166846</v>
      </c>
      <c r="K259" s="2">
        <f t="shared" si="100"/>
        <v>-0.1514001226285776</v>
      </c>
      <c r="AMJ259"/>
    </row>
    <row r="260" spans="1:1024">
      <c r="A260" s="25">
        <v>2007</v>
      </c>
      <c r="B260" s="25">
        <f t="shared" ref="B260:C260" si="116">B220</f>
        <v>0.37903281348907686</v>
      </c>
      <c r="C260" s="25">
        <f t="shared" si="116"/>
        <v>-0.60616393305090688</v>
      </c>
      <c r="D260" s="25">
        <f t="shared" si="111"/>
        <v>-1.9134491988815214</v>
      </c>
      <c r="E260" s="25">
        <f t="shared" si="111"/>
        <v>0.97484871040326149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0.64265336535555917</v>
      </c>
      <c r="I260" s="25">
        <f t="shared" si="111"/>
        <v>-2.9459045320166846</v>
      </c>
      <c r="K260" s="2">
        <f t="shared" si="100"/>
        <v>-0.15855980040281223</v>
      </c>
      <c r="AMJ260"/>
    </row>
    <row r="261" spans="1:1024">
      <c r="A261" s="25">
        <v>2008</v>
      </c>
      <c r="B261" s="25">
        <f t="shared" ref="B261:C261" si="117">B221</f>
        <v>0.37903281348907686</v>
      </c>
      <c r="C261" s="25">
        <f t="shared" si="117"/>
        <v>-0.60616393305090688</v>
      </c>
      <c r="D261" s="25">
        <f t="shared" si="111"/>
        <v>-1.9134491988815214</v>
      </c>
      <c r="E261" s="25">
        <f t="shared" si="111"/>
        <v>0.97484871040326149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0.76135793663367246</v>
      </c>
      <c r="I261" s="25">
        <f t="shared" si="111"/>
        <v>-2.9459045320166846</v>
      </c>
      <c r="K261" s="2">
        <f t="shared" si="100"/>
        <v>-0.15488928181041542</v>
      </c>
      <c r="AMJ261"/>
    </row>
    <row r="262" spans="1:1024">
      <c r="A262" s="25">
        <v>2009</v>
      </c>
      <c r="B262" s="25">
        <f t="shared" ref="B262:C262" si="118">B222</f>
        <v>0.37903281348907686</v>
      </c>
      <c r="C262" s="25">
        <f t="shared" si="118"/>
        <v>-0.60616393305090688</v>
      </c>
      <c r="D262" s="25">
        <f t="shared" si="111"/>
        <v>-1.9134491988815214</v>
      </c>
      <c r="E262" s="25">
        <f t="shared" si="111"/>
        <v>0.97484871040326149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0.2420254116517406</v>
      </c>
      <c r="I262" s="25">
        <f t="shared" si="111"/>
        <v>-2.9459045320166846</v>
      </c>
      <c r="K262" s="2">
        <f t="shared" si="100"/>
        <v>-0.1709478014449835</v>
      </c>
      <c r="AMJ262"/>
    </row>
    <row r="263" spans="1:1024">
      <c r="A263" s="25">
        <v>2010</v>
      </c>
      <c r="B263" s="25">
        <f t="shared" ref="B263:C263" si="119">B223</f>
        <v>0.37903281348907686</v>
      </c>
      <c r="C263" s="25">
        <f t="shared" si="119"/>
        <v>-0.60616393305090688</v>
      </c>
      <c r="D263" s="25">
        <f t="shared" si="111"/>
        <v>-1.9134491988815214</v>
      </c>
      <c r="E263" s="25">
        <f t="shared" si="111"/>
        <v>0.97484871040326149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0.64265336535555917</v>
      </c>
      <c r="I263" s="25">
        <f t="shared" si="111"/>
        <v>-2.9459045320166846</v>
      </c>
      <c r="K263" s="2">
        <f t="shared" si="100"/>
        <v>-0.15855980040281223</v>
      </c>
      <c r="AMJ263"/>
    </row>
    <row r="264" spans="1:1024">
      <c r="A264" s="25">
        <v>2011</v>
      </c>
      <c r="B264" s="25">
        <f t="shared" ref="B264:C264" si="120">B224</f>
        <v>0.37903281348907686</v>
      </c>
      <c r="C264" s="25">
        <f t="shared" si="120"/>
        <v>-0.60616393305090688</v>
      </c>
      <c r="D264" s="25">
        <f t="shared" si="111"/>
        <v>-1.9134491988815214</v>
      </c>
      <c r="E264" s="25">
        <f t="shared" si="111"/>
        <v>0.97484871040326149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0.44542113410439077</v>
      </c>
      <c r="I264" s="25">
        <f t="shared" si="111"/>
        <v>-2.9459045320166846</v>
      </c>
      <c r="K264" s="2">
        <f t="shared" si="100"/>
        <v>-0.16465850885213718</v>
      </c>
      <c r="AMJ264"/>
    </row>
    <row r="265" spans="1:1024">
      <c r="A265" s="25">
        <v>2012</v>
      </c>
      <c r="B265" s="25">
        <f t="shared" ref="B265:C265" si="121">B225</f>
        <v>0.37903281348907686</v>
      </c>
      <c r="C265" s="25">
        <f t="shared" si="121"/>
        <v>-0.60616393305090688</v>
      </c>
      <c r="D265" s="25">
        <f t="shared" ref="D265:I274" si="122">D225</f>
        <v>-1.9134491988815214</v>
      </c>
      <c r="E265" s="25">
        <f t="shared" si="122"/>
        <v>0.97484871040326149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0.2213357106597536</v>
      </c>
      <c r="I265" s="25">
        <f t="shared" si="122"/>
        <v>-0.13317832423221904</v>
      </c>
      <c r="K265" s="2">
        <f t="shared" si="100"/>
        <v>-8.4613957697535172E-2</v>
      </c>
      <c r="AMJ265"/>
    </row>
    <row r="266" spans="1:1024">
      <c r="A266" s="25">
        <v>2013</v>
      </c>
      <c r="B266" s="25">
        <f t="shared" ref="B266:C266" si="123">B226</f>
        <v>0.37903281348907686</v>
      </c>
      <c r="C266" s="25">
        <f t="shared" si="123"/>
        <v>-0.99037979409757115</v>
      </c>
      <c r="D266" s="25">
        <f t="shared" si="122"/>
        <v>-1.9134491988815214</v>
      </c>
      <c r="E266" s="25">
        <f t="shared" si="122"/>
        <v>0.97484871040326149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-4.6599034178796531E-2</v>
      </c>
      <c r="I266" s="25">
        <f t="shared" si="122"/>
        <v>-2.9459045320166846</v>
      </c>
      <c r="K266" s="2">
        <f t="shared" si="100"/>
        <v>-0.19175300573926929</v>
      </c>
      <c r="AMJ266"/>
    </row>
    <row r="267" spans="1:1024">
      <c r="A267" s="25">
        <v>2014</v>
      </c>
      <c r="B267" s="25">
        <f t="shared" ref="B267:C267" si="124">B227</f>
        <v>0.37903281348907686</v>
      </c>
      <c r="C267" s="25">
        <f t="shared" si="124"/>
        <v>-0.99037979409757115</v>
      </c>
      <c r="D267" s="25">
        <f t="shared" si="122"/>
        <v>-1.9134491988815214</v>
      </c>
      <c r="E267" s="25">
        <f t="shared" si="122"/>
        <v>0.97484871040326149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0.36516214600679592</v>
      </c>
      <c r="I267" s="25">
        <f t="shared" si="122"/>
        <v>-2.9459045320166846</v>
      </c>
      <c r="K267" s="2">
        <f t="shared" si="100"/>
        <v>-0.17902074908541671</v>
      </c>
      <c r="AMJ267"/>
    </row>
    <row r="268" spans="1:1024">
      <c r="A268" s="25">
        <v>2015</v>
      </c>
      <c r="B268" s="25">
        <f t="shared" ref="B268:C268" si="125">B228</f>
        <v>0.37903281348907686</v>
      </c>
      <c r="C268" s="25">
        <f t="shared" si="125"/>
        <v>-0.99037979409757115</v>
      </c>
      <c r="D268" s="25">
        <f t="shared" si="122"/>
        <v>-1.9134491988815214</v>
      </c>
      <c r="E268" s="25">
        <f t="shared" si="122"/>
        <v>0.97484871040326149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-0.2120196025459212</v>
      </c>
      <c r="I268" s="25">
        <f t="shared" si="122"/>
        <v>2.6795478835522464</v>
      </c>
      <c r="K268" s="2">
        <f t="shared" si="100"/>
        <v>-2.2920852146139818E-2</v>
      </c>
      <c r="AMJ268"/>
    </row>
    <row r="269" spans="1:1024">
      <c r="A269" s="25">
        <v>2016</v>
      </c>
      <c r="B269" s="25">
        <f t="shared" ref="B269:C269" si="126">B229</f>
        <v>0.37903281348907686</v>
      </c>
      <c r="C269" s="25">
        <f t="shared" si="126"/>
        <v>-0.99037979409757115</v>
      </c>
      <c r="D269" s="25">
        <f t="shared" si="122"/>
        <v>-1.9134491988815214</v>
      </c>
      <c r="E269" s="25">
        <f t="shared" si="122"/>
        <v>0.97484871040326149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-0.60149082626134731</v>
      </c>
      <c r="I269" s="25">
        <f t="shared" si="122"/>
        <v>-0.13317832423221904</v>
      </c>
      <c r="K269" s="2">
        <f t="shared" si="100"/>
        <v>-0.12193747031249393</v>
      </c>
      <c r="AMJ269"/>
    </row>
    <row r="270" spans="1:1024">
      <c r="A270" s="25">
        <v>2017</v>
      </c>
      <c r="B270" s="25">
        <f t="shared" ref="B270:C270" si="127">B230</f>
        <v>0.37903281348907686</v>
      </c>
      <c r="C270" s="25">
        <f t="shared" si="127"/>
        <v>-0.99037979409757115</v>
      </c>
      <c r="D270" s="25">
        <f t="shared" si="122"/>
        <v>-1.9134491988815214</v>
      </c>
      <c r="E270" s="25">
        <f t="shared" si="122"/>
        <v>0.97484871040326149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0.22910193589102185</v>
      </c>
      <c r="I270" s="25">
        <f t="shared" si="122"/>
        <v>-0.13317832423221904</v>
      </c>
      <c r="K270" s="2">
        <f t="shared" si="100"/>
        <v>-9.6254329862513421E-2</v>
      </c>
      <c r="AMJ270"/>
    </row>
    <row r="271" spans="1:1024">
      <c r="A271" s="25">
        <v>2018</v>
      </c>
      <c r="B271" s="25">
        <f t="shared" ref="B271:C271" si="128">B231</f>
        <v>0.37903281348907686</v>
      </c>
      <c r="C271" s="25">
        <f t="shared" si="128"/>
        <v>-0.99037979409757115</v>
      </c>
      <c r="D271" s="25">
        <f t="shared" si="122"/>
        <v>-1.9134491988815214</v>
      </c>
      <c r="E271" s="25">
        <f t="shared" si="122"/>
        <v>0.97484871040326149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0.6011643942971</v>
      </c>
      <c r="I271" s="25">
        <f t="shared" si="122"/>
        <v>-2.9459045320166846</v>
      </c>
      <c r="K271" s="2">
        <f t="shared" si="100"/>
        <v>-0.17172321512467753</v>
      </c>
      <c r="AMJ271"/>
    </row>
    <row r="272" spans="1:1024">
      <c r="A272" s="25">
        <v>2019</v>
      </c>
      <c r="B272" s="25">
        <f t="shared" ref="B272:C272" si="129">B232</f>
        <v>0.37903281348907686</v>
      </c>
      <c r="C272" s="25">
        <f t="shared" si="129"/>
        <v>-0.99037979409757115</v>
      </c>
      <c r="D272" s="25">
        <f t="shared" si="122"/>
        <v>-1.9134491988815214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0.24615560167566602</v>
      </c>
      <c r="I272" s="25">
        <f t="shared" si="122"/>
        <v>-0.13317832423221904</v>
      </c>
      <c r="K272" s="2">
        <f t="shared" si="100"/>
        <v>-9.5727005626748296E-2</v>
      </c>
      <c r="AMJ272"/>
    </row>
    <row r="273" spans="1:1024">
      <c r="A273" s="25">
        <v>2020</v>
      </c>
      <c r="B273" s="25">
        <f t="shared" ref="B273:C273" si="130">B233</f>
        <v>0.37903281348907686</v>
      </c>
      <c r="C273" s="25">
        <f t="shared" si="130"/>
        <v>-0.99037979409757115</v>
      </c>
      <c r="D273" s="25">
        <f t="shared" si="122"/>
        <v>-1.9134491988815214</v>
      </c>
      <c r="E273" s="25">
        <f t="shared" si="122"/>
        <v>0.97484871040326149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0.24615560167566602</v>
      </c>
      <c r="I273" s="25">
        <f t="shared" si="122"/>
        <v>-2.9459045320166846</v>
      </c>
      <c r="K273" s="2">
        <f t="shared" si="100"/>
        <v>-0.18270060512534034</v>
      </c>
      <c r="AMJ273"/>
    </row>
    <row r="274" spans="1:1024">
      <c r="A274" s="25">
        <v>2021</v>
      </c>
      <c r="B274" s="25">
        <f t="shared" ref="B274:C274" si="131">B234</f>
        <v>0.37903281348907686</v>
      </c>
      <c r="C274" s="25">
        <f t="shared" si="131"/>
        <v>-0.99037979409757115</v>
      </c>
      <c r="D274" s="25">
        <f t="shared" si="122"/>
        <v>-1.9134491988815214</v>
      </c>
      <c r="E274" s="25">
        <f t="shared" si="122"/>
        <v>0.97484871040326149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-0.61421865028625355</v>
      </c>
      <c r="I274" s="25">
        <f t="shared" si="122"/>
        <v>-2.9459045320166846</v>
      </c>
      <c r="K274" s="2">
        <f t="shared" si="100"/>
        <v>-0.20930463270610469</v>
      </c>
      <c r="AMJ274"/>
    </row>
    <row r="275" spans="1:1024">
      <c r="A275" s="25">
        <v>2022</v>
      </c>
      <c r="B275" s="25">
        <f t="shared" ref="B275:C275" si="132">B235</f>
        <v>0.37903281348907686</v>
      </c>
      <c r="C275" s="25">
        <f t="shared" si="132"/>
        <v>-0.99037979409757115</v>
      </c>
      <c r="D275" s="25">
        <f t="shared" ref="D275:I276" si="133">D235</f>
        <v>-1.9134491988815214</v>
      </c>
      <c r="E275" s="25">
        <f t="shared" si="133"/>
        <v>0.97484871040326149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-1.8208157764137956</v>
      </c>
      <c r="I275" s="25">
        <f t="shared" si="133"/>
        <v>-2.9459045320166846</v>
      </c>
      <c r="K275" s="2">
        <f t="shared" si="100"/>
        <v>-0.24661437686589266</v>
      </c>
      <c r="AMJ275"/>
    </row>
    <row r="276" spans="1:1024">
      <c r="A276" s="25">
        <v>2023</v>
      </c>
      <c r="B276" s="25">
        <f t="shared" ref="B276:C276" si="134">B236</f>
        <v>0.37903281348907686</v>
      </c>
      <c r="C276" s="25">
        <f t="shared" si="134"/>
        <v>-0.99037979409757115</v>
      </c>
      <c r="D276" s="25">
        <f t="shared" si="133"/>
        <v>-1.9134491988815214</v>
      </c>
      <c r="E276" s="25">
        <f t="shared" si="133"/>
        <v>0.97484871040326149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-1.3922822716911332</v>
      </c>
      <c r="I276" s="25">
        <f t="shared" si="133"/>
        <v>-2.9459045320166846</v>
      </c>
      <c r="K276" s="35">
        <f t="shared" si="100"/>
        <v>-0.23336349545826549</v>
      </c>
      <c r="AMJ276"/>
    </row>
    <row r="277" spans="1:1024">
      <c r="AMJ277"/>
    </row>
    <row r="278" spans="1:1024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79" spans="1:1024">
      <c r="AMJ279"/>
    </row>
    <row r="280" spans="1:1024" ht="37.75" customHeight="1">
      <c r="B280" s="36" t="s">
        <v>69</v>
      </c>
      <c r="C280" s="40" t="str">
        <f t="shared" ref="C280:C312" si="135">K244</f>
        <v>TUR-CHN BRI</v>
      </c>
      <c r="D280" s="36" t="s">
        <v>89</v>
      </c>
      <c r="AMJ280"/>
    </row>
    <row r="281" spans="1:1024">
      <c r="B281" s="25">
        <v>1992</v>
      </c>
      <c r="C281" s="25">
        <f t="shared" si="135"/>
        <v>-0.16857920732234549</v>
      </c>
      <c r="D281" s="25" cm="1">
        <f t="array" ref="D281:D312">TREND(C281:C312,B281:B312)</f>
        <v>-0.15479561634739683</v>
      </c>
      <c r="AMJ281"/>
    </row>
    <row r="282" spans="1:1024">
      <c r="B282" s="25">
        <v>1993</v>
      </c>
      <c r="C282" s="25">
        <f t="shared" si="135"/>
        <v>-0.18560377063088832</v>
      </c>
      <c r="D282" s="25">
        <v>-0.15494428086613812</v>
      </c>
      <c r="AMJ282"/>
    </row>
    <row r="283" spans="1:1024">
      <c r="B283" s="25">
        <v>1994</v>
      </c>
      <c r="C283" s="25">
        <f t="shared" si="135"/>
        <v>-0.17456964926741556</v>
      </c>
      <c r="D283" s="25">
        <v>-0.15509294538487942</v>
      </c>
      <c r="AMJ283"/>
    </row>
    <row r="284" spans="1:1024">
      <c r="B284" s="25">
        <v>1995</v>
      </c>
      <c r="C284" s="25">
        <f t="shared" si="135"/>
        <v>-0.17739498297753042</v>
      </c>
      <c r="D284" s="25">
        <v>-0.15524160990362065</v>
      </c>
      <c r="AMJ284"/>
    </row>
    <row r="285" spans="1:1024">
      <c r="B285" s="25">
        <v>1996</v>
      </c>
      <c r="C285" s="25">
        <f t="shared" si="135"/>
        <v>-0.17924956094842071</v>
      </c>
      <c r="D285" s="25">
        <v>-0.15539027442236195</v>
      </c>
      <c r="AMJ285"/>
    </row>
    <row r="286" spans="1:1024">
      <c r="B286" s="25">
        <v>1997</v>
      </c>
      <c r="C286" s="25">
        <f t="shared" si="135"/>
        <v>-0.14778797074835656</v>
      </c>
      <c r="D286" s="25">
        <v>-0.15553893894110318</v>
      </c>
      <c r="AMJ286"/>
    </row>
    <row r="287" spans="1:1024">
      <c r="B287" s="25">
        <v>1998</v>
      </c>
      <c r="C287" s="25">
        <f t="shared" si="135"/>
        <v>-0.1572331735346639</v>
      </c>
      <c r="D287" s="25">
        <v>-0.15568760345984448</v>
      </c>
      <c r="AMJ287"/>
    </row>
    <row r="288" spans="1:1024">
      <c r="B288" s="25">
        <v>1999</v>
      </c>
      <c r="C288" s="25">
        <f t="shared" si="135"/>
        <v>-0.16609199362841409</v>
      </c>
      <c r="D288" s="25">
        <v>-0.15583626797858577</v>
      </c>
      <c r="AMJ288"/>
    </row>
    <row r="289" spans="2:1024">
      <c r="B289" s="25">
        <v>2000</v>
      </c>
      <c r="C289" s="25">
        <f t="shared" si="135"/>
        <v>-6.6860293864787035E-2</v>
      </c>
      <c r="D289" s="25">
        <v>-0.15598493249732701</v>
      </c>
      <c r="AMJ289"/>
    </row>
    <row r="290" spans="2:1024">
      <c r="B290" s="25">
        <v>2001</v>
      </c>
      <c r="C290" s="25">
        <f t="shared" si="135"/>
        <v>-0.15575824015999515</v>
      </c>
      <c r="D290" s="25">
        <v>-0.1561335970160683</v>
      </c>
      <c r="AMJ290"/>
    </row>
    <row r="291" spans="2:1024">
      <c r="B291" s="25">
        <v>2002</v>
      </c>
      <c r="C291" s="25">
        <f t="shared" si="135"/>
        <v>-0.16625409342999778</v>
      </c>
      <c r="D291" s="25">
        <v>-0.15628226153480959</v>
      </c>
      <c r="AMJ291"/>
    </row>
    <row r="292" spans="2:1024">
      <c r="B292" s="25">
        <v>2003</v>
      </c>
      <c r="C292" s="25">
        <f t="shared" si="135"/>
        <v>-0.15735026584548525</v>
      </c>
      <c r="D292" s="25">
        <v>-0.15643092605355083</v>
      </c>
      <c r="AMJ292"/>
    </row>
    <row r="293" spans="2:1024">
      <c r="B293" s="25">
        <v>2004</v>
      </c>
      <c r="C293" s="25">
        <f t="shared" si="135"/>
        <v>-0.16568810951313995</v>
      </c>
      <c r="D293" s="25">
        <v>-0.15657959057229212</v>
      </c>
      <c r="AMJ293"/>
    </row>
    <row r="294" spans="2:1024">
      <c r="B294" s="25">
        <v>2005</v>
      </c>
      <c r="C294" s="25">
        <f t="shared" si="135"/>
        <v>-0.16382700124879365</v>
      </c>
      <c r="D294" s="25">
        <v>-0.15672825509103336</v>
      </c>
      <c r="AMJ294"/>
    </row>
    <row r="295" spans="2:1024">
      <c r="B295" s="25">
        <v>2006</v>
      </c>
      <c r="C295" s="25">
        <f t="shared" si="135"/>
        <v>-0.1514001226285776</v>
      </c>
      <c r="D295" s="25">
        <v>-0.15687691960977465</v>
      </c>
      <c r="AMJ295"/>
    </row>
    <row r="296" spans="2:1024">
      <c r="B296" s="25">
        <v>2007</v>
      </c>
      <c r="C296" s="25">
        <f t="shared" si="135"/>
        <v>-0.15855980040281223</v>
      </c>
      <c r="D296" s="25">
        <v>-0.15702558412851594</v>
      </c>
      <c r="AMJ296"/>
    </row>
    <row r="297" spans="2:1024">
      <c r="B297" s="25">
        <v>2008</v>
      </c>
      <c r="C297" s="25">
        <f t="shared" si="135"/>
        <v>-0.15488928181041542</v>
      </c>
      <c r="D297" s="25">
        <v>-0.15717424864725718</v>
      </c>
      <c r="AMJ297"/>
    </row>
    <row r="298" spans="2:1024">
      <c r="B298" s="25">
        <v>2009</v>
      </c>
      <c r="C298" s="25">
        <f t="shared" si="135"/>
        <v>-0.1709478014449835</v>
      </c>
      <c r="D298" s="25">
        <v>-0.15732291316599847</v>
      </c>
      <c r="AMJ298"/>
    </row>
    <row r="299" spans="2:1024">
      <c r="B299" s="25">
        <v>2010</v>
      </c>
      <c r="C299" s="25">
        <f t="shared" si="135"/>
        <v>-0.15855980040281223</v>
      </c>
      <c r="D299" s="25">
        <v>-0.15747157768473971</v>
      </c>
      <c r="AMJ299"/>
    </row>
    <row r="300" spans="2:1024">
      <c r="B300" s="25">
        <v>2011</v>
      </c>
      <c r="C300" s="25">
        <f t="shared" si="135"/>
        <v>-0.16465850885213718</v>
      </c>
      <c r="D300" s="25">
        <v>-0.157620242203481</v>
      </c>
      <c r="AMJ300"/>
    </row>
    <row r="301" spans="2:1024">
      <c r="B301" s="25">
        <v>2012</v>
      </c>
      <c r="C301" s="25">
        <f t="shared" si="135"/>
        <v>-8.4613957697535172E-2</v>
      </c>
      <c r="D301" s="25">
        <v>-0.1577689067222223</v>
      </c>
      <c r="AMJ301"/>
    </row>
    <row r="302" spans="2:1024">
      <c r="B302" s="25">
        <v>2013</v>
      </c>
      <c r="C302" s="25">
        <f t="shared" si="135"/>
        <v>-0.19175300573926929</v>
      </c>
      <c r="D302" s="25">
        <v>-0.15791757124096353</v>
      </c>
      <c r="AMJ302"/>
    </row>
    <row r="303" spans="2:1024">
      <c r="B303" s="25">
        <v>2014</v>
      </c>
      <c r="C303" s="25">
        <f t="shared" si="135"/>
        <v>-0.17902074908541671</v>
      </c>
      <c r="D303" s="25">
        <v>-0.15806623575970483</v>
      </c>
      <c r="AMJ303"/>
    </row>
    <row r="304" spans="2:1024">
      <c r="B304" s="25">
        <v>2015</v>
      </c>
      <c r="C304" s="25">
        <f t="shared" si="135"/>
        <v>-2.2920852146139818E-2</v>
      </c>
      <c r="D304" s="25">
        <v>-0.15821490027844612</v>
      </c>
      <c r="AMJ304"/>
    </row>
    <row r="305" spans="2:1024">
      <c r="B305" s="25">
        <v>2016</v>
      </c>
      <c r="C305" s="25">
        <f t="shared" si="135"/>
        <v>-0.12193747031249393</v>
      </c>
      <c r="D305" s="25">
        <v>-0.15836356479718736</v>
      </c>
      <c r="AMJ305"/>
    </row>
    <row r="306" spans="2:1024">
      <c r="B306" s="25">
        <v>2017</v>
      </c>
      <c r="C306" s="25">
        <f t="shared" si="135"/>
        <v>-9.6254329862513421E-2</v>
      </c>
      <c r="D306" s="25">
        <v>-0.15851222931592865</v>
      </c>
      <c r="AMJ306"/>
    </row>
    <row r="307" spans="2:1024">
      <c r="B307" s="25">
        <v>2018</v>
      </c>
      <c r="C307" s="25">
        <f t="shared" si="135"/>
        <v>-0.17172321512467753</v>
      </c>
      <c r="D307" s="25">
        <v>-0.15866089383466989</v>
      </c>
      <c r="AMJ307"/>
    </row>
    <row r="308" spans="2:1024">
      <c r="B308" s="25">
        <v>2019</v>
      </c>
      <c r="C308" s="25">
        <f t="shared" si="135"/>
        <v>-9.5727005626748296E-2</v>
      </c>
      <c r="D308" s="25">
        <v>-0.15880955835341118</v>
      </c>
      <c r="AMJ308"/>
    </row>
    <row r="309" spans="2:1024">
      <c r="B309" s="25">
        <v>2020</v>
      </c>
      <c r="C309" s="25">
        <f t="shared" si="135"/>
        <v>-0.18270060512534034</v>
      </c>
      <c r="D309" s="25">
        <v>-0.15895822287215247</v>
      </c>
      <c r="AMJ309"/>
    </row>
    <row r="310" spans="2:1024">
      <c r="B310" s="25">
        <v>2021</v>
      </c>
      <c r="C310" s="25">
        <f t="shared" si="135"/>
        <v>-0.20930463270610469</v>
      </c>
      <c r="D310" s="25">
        <v>-0.15910688739089371</v>
      </c>
      <c r="AMJ310"/>
    </row>
    <row r="311" spans="2:1024">
      <c r="B311" s="25">
        <v>2022</v>
      </c>
      <c r="C311" s="25">
        <f t="shared" si="135"/>
        <v>-0.24661437686589266</v>
      </c>
      <c r="D311" s="25">
        <v>-0.159255551909635</v>
      </c>
      <c r="AMJ311"/>
    </row>
    <row r="312" spans="2:1024">
      <c r="B312" s="25">
        <v>2023</v>
      </c>
      <c r="C312" s="25">
        <f t="shared" si="135"/>
        <v>-0.23336349545826549</v>
      </c>
      <c r="D312" s="25">
        <v>-0.15940421642837629</v>
      </c>
      <c r="AMJ312"/>
    </row>
    <row r="313" spans="2:1024">
      <c r="AMJ313"/>
    </row>
    <row r="314" spans="2:1024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1CBA-D2C1-4B69-836E-6659435F1B61}">
  <dimension ref="A1:AMJ314"/>
  <sheetViews>
    <sheetView zoomScale="85" zoomScaleNormal="85" workbookViewId="0">
      <selection sqref="A1:N1"/>
    </sheetView>
  </sheetViews>
  <sheetFormatPr baseColWidth="10" defaultColWidth="8.83203125" defaultRowHeight="14"/>
  <cols>
    <col min="1" max="1024" width="11.83203125" style="2" customWidth="1"/>
  </cols>
  <sheetData>
    <row r="1" spans="1:17" ht="51" customHeight="1">
      <c r="A1" s="72" t="s">
        <v>1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7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7" s="6" customFormat="1" ht="1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</row>
    <row r="4" spans="1:17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7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7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7">
      <c r="A7" s="13">
        <v>1992</v>
      </c>
      <c r="B7" s="13">
        <v>0</v>
      </c>
      <c r="C7" s="13">
        <f>D7+E7-F7</f>
        <v>1305</v>
      </c>
      <c r="D7" s="68">
        <v>1081</v>
      </c>
      <c r="E7" s="68">
        <v>224</v>
      </c>
      <c r="F7" s="69">
        <v>0</v>
      </c>
      <c r="G7" s="13">
        <v>1</v>
      </c>
      <c r="H7" s="13">
        <v>0</v>
      </c>
      <c r="I7" s="13">
        <v>0</v>
      </c>
      <c r="J7" s="13">
        <v>0</v>
      </c>
      <c r="K7" s="14">
        <v>0.675675676</v>
      </c>
      <c r="L7" s="13">
        <f t="shared" ref="L7:L38" si="0">M7+N7</f>
        <v>3</v>
      </c>
      <c r="M7" s="15"/>
      <c r="N7" s="15">
        <v>3</v>
      </c>
      <c r="P7"/>
      <c r="Q7"/>
    </row>
    <row r="8" spans="1:17">
      <c r="A8" s="13">
        <v>1993</v>
      </c>
      <c r="B8" s="13">
        <v>0</v>
      </c>
      <c r="C8" s="13">
        <f t="shared" ref="C8:C39" si="1">D8+E8-F8</f>
        <v>1123</v>
      </c>
      <c r="D8" s="68">
        <v>768</v>
      </c>
      <c r="E8" s="68">
        <v>355</v>
      </c>
      <c r="F8" s="69">
        <v>0</v>
      </c>
      <c r="G8" s="13">
        <v>1</v>
      </c>
      <c r="H8" s="13">
        <v>0</v>
      </c>
      <c r="I8" s="13">
        <v>0</v>
      </c>
      <c r="J8" s="13">
        <v>0</v>
      </c>
      <c r="K8" s="14">
        <v>0.703125</v>
      </c>
      <c r="L8" s="13">
        <f t="shared" si="0"/>
        <v>1</v>
      </c>
      <c r="M8" s="15"/>
      <c r="N8" s="15">
        <v>1</v>
      </c>
      <c r="P8"/>
      <c r="Q8"/>
    </row>
    <row r="9" spans="1:17">
      <c r="A9" s="13">
        <v>1994</v>
      </c>
      <c r="B9" s="13">
        <v>0</v>
      </c>
      <c r="C9" s="13">
        <f t="shared" si="1"/>
        <v>735</v>
      </c>
      <c r="D9" s="68">
        <v>411</v>
      </c>
      <c r="E9" s="68">
        <v>324</v>
      </c>
      <c r="F9" s="69">
        <v>0</v>
      </c>
      <c r="G9" s="13">
        <v>1</v>
      </c>
      <c r="H9" s="13">
        <v>0</v>
      </c>
      <c r="I9" s="13">
        <v>0</v>
      </c>
      <c r="J9" s="13">
        <v>0</v>
      </c>
      <c r="K9" s="14">
        <v>0.746268657</v>
      </c>
      <c r="L9" s="13">
        <f t="shared" si="0"/>
        <v>3</v>
      </c>
      <c r="M9" s="15">
        <v>2</v>
      </c>
      <c r="N9" s="15">
        <v>1</v>
      </c>
      <c r="P9"/>
      <c r="Q9"/>
    </row>
    <row r="10" spans="1:17">
      <c r="A10" s="13">
        <v>1995</v>
      </c>
      <c r="B10" s="13">
        <v>0</v>
      </c>
      <c r="C10" s="13">
        <f t="shared" si="1"/>
        <v>806</v>
      </c>
      <c r="D10" s="68">
        <v>496</v>
      </c>
      <c r="E10" s="68">
        <v>310</v>
      </c>
      <c r="F10" s="69">
        <v>0</v>
      </c>
      <c r="G10" s="13">
        <v>1</v>
      </c>
      <c r="H10" s="13">
        <v>0</v>
      </c>
      <c r="I10" s="13">
        <v>0</v>
      </c>
      <c r="J10" s="13">
        <v>0</v>
      </c>
      <c r="K10" s="14">
        <v>0.78749999999999998</v>
      </c>
      <c r="L10" s="13">
        <f t="shared" si="0"/>
        <v>3</v>
      </c>
      <c r="M10" s="15">
        <v>1</v>
      </c>
      <c r="N10" s="15">
        <v>2</v>
      </c>
      <c r="P10"/>
      <c r="Q10"/>
    </row>
    <row r="11" spans="1:17">
      <c r="A11" s="13">
        <v>1996</v>
      </c>
      <c r="B11" s="13">
        <v>0</v>
      </c>
      <c r="C11" s="13">
        <f t="shared" si="1"/>
        <v>707</v>
      </c>
      <c r="D11" s="68">
        <v>490</v>
      </c>
      <c r="E11" s="68">
        <v>217</v>
      </c>
      <c r="F11" s="69">
        <v>0</v>
      </c>
      <c r="G11" s="13">
        <v>1</v>
      </c>
      <c r="H11" s="13">
        <v>0</v>
      </c>
      <c r="I11" s="13">
        <v>0</v>
      </c>
      <c r="J11" s="13">
        <v>0</v>
      </c>
      <c r="K11" s="14">
        <v>0.71052631600000005</v>
      </c>
      <c r="L11" s="13">
        <f t="shared" si="0"/>
        <v>0</v>
      </c>
      <c r="M11" s="15"/>
      <c r="N11" s="15"/>
      <c r="P11"/>
      <c r="Q11"/>
    </row>
    <row r="12" spans="1:17">
      <c r="A12" s="13">
        <v>1997</v>
      </c>
      <c r="B12" s="13">
        <v>0</v>
      </c>
      <c r="C12" s="13">
        <f t="shared" si="1"/>
        <v>638</v>
      </c>
      <c r="D12" s="68">
        <v>496</v>
      </c>
      <c r="E12" s="68">
        <v>142</v>
      </c>
      <c r="F12" s="69">
        <v>0</v>
      </c>
      <c r="G12" s="13">
        <v>1</v>
      </c>
      <c r="H12" s="13">
        <v>0</v>
      </c>
      <c r="I12" s="13">
        <v>0</v>
      </c>
      <c r="J12" s="13">
        <v>0</v>
      </c>
      <c r="K12" s="14">
        <v>0.65068493199999999</v>
      </c>
      <c r="L12" s="13">
        <f t="shared" si="0"/>
        <v>2</v>
      </c>
      <c r="M12" s="15">
        <v>1</v>
      </c>
      <c r="N12" s="15">
        <v>1</v>
      </c>
      <c r="P12"/>
      <c r="Q12"/>
    </row>
    <row r="13" spans="1:17">
      <c r="A13" s="13">
        <v>1998</v>
      </c>
      <c r="B13" s="13">
        <v>0</v>
      </c>
      <c r="C13" s="13">
        <f t="shared" si="1"/>
        <v>684</v>
      </c>
      <c r="D13" s="68">
        <v>532</v>
      </c>
      <c r="E13" s="68">
        <v>152</v>
      </c>
      <c r="F13" s="69">
        <v>0</v>
      </c>
      <c r="G13" s="13">
        <v>1</v>
      </c>
      <c r="H13" s="13">
        <v>0</v>
      </c>
      <c r="I13" s="13">
        <v>0</v>
      </c>
      <c r="J13" s="13">
        <v>0</v>
      </c>
      <c r="K13" s="14">
        <v>0.62698412699999995</v>
      </c>
      <c r="L13" s="13">
        <f t="shared" si="0"/>
        <v>4</v>
      </c>
      <c r="M13" s="15">
        <v>2</v>
      </c>
      <c r="N13" s="15">
        <v>2</v>
      </c>
      <c r="P13"/>
      <c r="Q13"/>
    </row>
    <row r="14" spans="1:17">
      <c r="A14" s="13">
        <v>1999</v>
      </c>
      <c r="B14" s="13">
        <v>0</v>
      </c>
      <c r="C14" s="13">
        <f t="shared" si="1"/>
        <v>248</v>
      </c>
      <c r="D14" s="68">
        <v>105</v>
      </c>
      <c r="E14" s="68">
        <v>143</v>
      </c>
      <c r="F14" s="69">
        <v>0</v>
      </c>
      <c r="G14" s="13">
        <v>1</v>
      </c>
      <c r="H14" s="13">
        <v>0</v>
      </c>
      <c r="I14" s="13">
        <v>0</v>
      </c>
      <c r="J14" s="13">
        <v>0</v>
      </c>
      <c r="K14" s="14">
        <v>0.65</v>
      </c>
      <c r="L14" s="13">
        <f t="shared" si="0"/>
        <v>1</v>
      </c>
      <c r="M14" s="15"/>
      <c r="N14" s="15">
        <v>1</v>
      </c>
      <c r="P14"/>
      <c r="Q14"/>
    </row>
    <row r="15" spans="1:17">
      <c r="A15" s="13">
        <v>2000</v>
      </c>
      <c r="B15" s="13">
        <v>0</v>
      </c>
      <c r="C15" s="13">
        <f t="shared" si="1"/>
        <v>1090</v>
      </c>
      <c r="D15" s="68">
        <v>872</v>
      </c>
      <c r="E15" s="68">
        <v>218</v>
      </c>
      <c r="F15" s="69">
        <v>0</v>
      </c>
      <c r="G15" s="13">
        <v>1</v>
      </c>
      <c r="H15" s="13">
        <v>0</v>
      </c>
      <c r="I15" s="13">
        <v>0</v>
      </c>
      <c r="J15" s="13">
        <v>0</v>
      </c>
      <c r="K15" s="14">
        <v>0.63235294099999995</v>
      </c>
      <c r="L15" s="13">
        <f t="shared" si="0"/>
        <v>2</v>
      </c>
      <c r="M15" s="15">
        <v>1</v>
      </c>
      <c r="N15" s="15">
        <v>1</v>
      </c>
      <c r="P15"/>
      <c r="Q15"/>
    </row>
    <row r="16" spans="1:17">
      <c r="A16" s="13">
        <v>2001</v>
      </c>
      <c r="B16" s="13">
        <v>0</v>
      </c>
      <c r="C16" s="13">
        <f t="shared" si="1"/>
        <v>1456</v>
      </c>
      <c r="D16" s="68">
        <v>1264</v>
      </c>
      <c r="E16" s="68">
        <v>192</v>
      </c>
      <c r="F16" s="69">
        <v>0</v>
      </c>
      <c r="G16" s="13">
        <v>1</v>
      </c>
      <c r="H16" s="13">
        <v>0</v>
      </c>
      <c r="I16" s="13">
        <v>0</v>
      </c>
      <c r="J16" s="13">
        <v>0</v>
      </c>
      <c r="K16" s="14">
        <v>0.60294117599999997</v>
      </c>
      <c r="L16" s="13">
        <f t="shared" si="0"/>
        <v>3</v>
      </c>
      <c r="M16" s="15">
        <v>1</v>
      </c>
      <c r="N16" s="15">
        <v>2</v>
      </c>
      <c r="P16"/>
      <c r="Q16"/>
    </row>
    <row r="17" spans="1:17">
      <c r="A17" s="13">
        <v>2002</v>
      </c>
      <c r="B17" s="13">
        <v>0</v>
      </c>
      <c r="C17" s="13">
        <f t="shared" si="1"/>
        <v>541</v>
      </c>
      <c r="D17" s="68">
        <v>381</v>
      </c>
      <c r="E17" s="68">
        <v>160</v>
      </c>
      <c r="F17" s="69">
        <v>0</v>
      </c>
      <c r="G17" s="13">
        <v>1</v>
      </c>
      <c r="H17" s="13">
        <v>0</v>
      </c>
      <c r="I17" s="13">
        <v>0</v>
      </c>
      <c r="J17" s="13">
        <v>0</v>
      </c>
      <c r="K17" s="14">
        <v>0.54605263199999998</v>
      </c>
      <c r="L17" s="13">
        <f t="shared" si="0"/>
        <v>1</v>
      </c>
      <c r="M17" s="15"/>
      <c r="N17" s="15">
        <v>1</v>
      </c>
      <c r="P17"/>
      <c r="Q17"/>
    </row>
    <row r="18" spans="1:17">
      <c r="A18" s="13">
        <v>2003</v>
      </c>
      <c r="B18" s="13">
        <v>0</v>
      </c>
      <c r="C18" s="13">
        <f t="shared" si="1"/>
        <v>578</v>
      </c>
      <c r="D18" s="68">
        <v>444</v>
      </c>
      <c r="E18" s="68">
        <v>134</v>
      </c>
      <c r="F18" s="69">
        <v>0</v>
      </c>
      <c r="G18" s="13">
        <v>1</v>
      </c>
      <c r="H18" s="13">
        <v>0</v>
      </c>
      <c r="I18" s="13">
        <v>0</v>
      </c>
      <c r="J18" s="13">
        <v>0</v>
      </c>
      <c r="K18" s="14">
        <v>0.590909091</v>
      </c>
      <c r="L18" s="13">
        <f t="shared" si="0"/>
        <v>5</v>
      </c>
      <c r="M18" s="15">
        <v>2</v>
      </c>
      <c r="N18" s="15">
        <v>3</v>
      </c>
      <c r="P18"/>
      <c r="Q18"/>
    </row>
    <row r="19" spans="1:17">
      <c r="A19" s="13">
        <v>2004</v>
      </c>
      <c r="B19" s="13">
        <v>0</v>
      </c>
      <c r="C19" s="13">
        <f t="shared" si="1"/>
        <v>365</v>
      </c>
      <c r="D19" s="68">
        <v>170</v>
      </c>
      <c r="E19" s="68">
        <v>195</v>
      </c>
      <c r="F19" s="69">
        <v>0</v>
      </c>
      <c r="G19" s="13">
        <v>1</v>
      </c>
      <c r="H19" s="13">
        <v>0</v>
      </c>
      <c r="I19" s="13">
        <v>0</v>
      </c>
      <c r="J19" s="13">
        <v>0</v>
      </c>
      <c r="K19" s="14">
        <v>0.54794520499999999</v>
      </c>
      <c r="L19" s="13">
        <f t="shared" si="0"/>
        <v>2</v>
      </c>
      <c r="M19" s="15"/>
      <c r="N19" s="15">
        <v>2</v>
      </c>
      <c r="P19"/>
      <c r="Q19"/>
    </row>
    <row r="20" spans="1:17">
      <c r="A20" s="13">
        <v>2005</v>
      </c>
      <c r="B20" s="13">
        <v>0</v>
      </c>
      <c r="C20" s="13">
        <f t="shared" si="1"/>
        <v>190</v>
      </c>
      <c r="D20" s="68">
        <v>18</v>
      </c>
      <c r="E20" s="68">
        <v>172</v>
      </c>
      <c r="F20" s="69">
        <v>0</v>
      </c>
      <c r="G20" s="13">
        <v>1</v>
      </c>
      <c r="H20" s="13">
        <v>0</v>
      </c>
      <c r="I20" s="13">
        <v>0</v>
      </c>
      <c r="J20" s="13">
        <v>0</v>
      </c>
      <c r="K20" s="14">
        <v>0.53378378400000004</v>
      </c>
      <c r="L20" s="13">
        <f t="shared" si="0"/>
        <v>3</v>
      </c>
      <c r="M20" s="15">
        <v>1</v>
      </c>
      <c r="N20" s="15">
        <v>2</v>
      </c>
      <c r="P20"/>
      <c r="Q20"/>
    </row>
    <row r="21" spans="1:17">
      <c r="A21" s="13">
        <v>2006</v>
      </c>
      <c r="B21" s="13">
        <v>0</v>
      </c>
      <c r="C21" s="13">
        <f t="shared" si="1"/>
        <v>367</v>
      </c>
      <c r="D21" s="68">
        <v>164</v>
      </c>
      <c r="E21" s="68">
        <v>203</v>
      </c>
      <c r="F21" s="69">
        <v>0</v>
      </c>
      <c r="G21" s="13">
        <v>1</v>
      </c>
      <c r="H21" s="13">
        <v>0</v>
      </c>
      <c r="I21" s="13">
        <v>0</v>
      </c>
      <c r="J21" s="13">
        <v>0</v>
      </c>
      <c r="K21" s="14">
        <v>0.485148515</v>
      </c>
      <c r="L21" s="13">
        <f t="shared" si="0"/>
        <v>2</v>
      </c>
      <c r="M21" s="15"/>
      <c r="N21" s="15">
        <v>2</v>
      </c>
      <c r="P21"/>
      <c r="Q21"/>
    </row>
    <row r="22" spans="1:17">
      <c r="A22" s="13">
        <v>2007</v>
      </c>
      <c r="B22" s="13">
        <v>0</v>
      </c>
      <c r="C22" s="13">
        <f t="shared" si="1"/>
        <v>635</v>
      </c>
      <c r="D22" s="68">
        <v>389</v>
      </c>
      <c r="E22" s="68">
        <v>246</v>
      </c>
      <c r="F22" s="69">
        <v>0</v>
      </c>
      <c r="G22" s="13">
        <v>1</v>
      </c>
      <c r="H22" s="13">
        <v>0</v>
      </c>
      <c r="I22" s="13">
        <v>0</v>
      </c>
      <c r="J22" s="13">
        <v>0</v>
      </c>
      <c r="K22" s="14">
        <v>0.48734177200000001</v>
      </c>
      <c r="L22" s="13">
        <f t="shared" si="0"/>
        <v>3</v>
      </c>
      <c r="M22" s="15"/>
      <c r="N22" s="15">
        <v>3</v>
      </c>
      <c r="P22"/>
      <c r="Q22"/>
    </row>
    <row r="23" spans="1:17">
      <c r="A23" s="13">
        <v>2008</v>
      </c>
      <c r="B23" s="13">
        <v>0</v>
      </c>
      <c r="C23" s="13">
        <f t="shared" si="1"/>
        <v>783</v>
      </c>
      <c r="D23" s="68">
        <v>490</v>
      </c>
      <c r="E23" s="68">
        <v>293</v>
      </c>
      <c r="F23" s="69">
        <v>0</v>
      </c>
      <c r="G23" s="13">
        <v>1</v>
      </c>
      <c r="H23" s="13">
        <v>0</v>
      </c>
      <c r="I23" s="13">
        <v>0</v>
      </c>
      <c r="J23" s="13">
        <v>0</v>
      </c>
      <c r="K23" s="14">
        <v>0.52631578899999998</v>
      </c>
      <c r="L23" s="13">
        <f t="shared" si="0"/>
        <v>4</v>
      </c>
      <c r="M23" s="15">
        <v>1</v>
      </c>
      <c r="N23" s="15">
        <v>3</v>
      </c>
      <c r="P23"/>
      <c r="Q23"/>
    </row>
    <row r="24" spans="1:17">
      <c r="A24" s="13">
        <v>2009</v>
      </c>
      <c r="B24" s="13">
        <v>0</v>
      </c>
      <c r="C24" s="13">
        <f t="shared" si="1"/>
        <v>571</v>
      </c>
      <c r="D24" s="68">
        <v>287</v>
      </c>
      <c r="E24" s="68">
        <v>284</v>
      </c>
      <c r="F24" s="69">
        <v>0</v>
      </c>
      <c r="G24" s="13">
        <v>1</v>
      </c>
      <c r="H24" s="13">
        <v>0</v>
      </c>
      <c r="I24" s="13">
        <v>0</v>
      </c>
      <c r="J24" s="13">
        <v>0</v>
      </c>
      <c r="K24" s="14">
        <v>0.65441176499999998</v>
      </c>
      <c r="L24" s="13">
        <f t="shared" si="0"/>
        <v>4</v>
      </c>
      <c r="M24" s="15">
        <v>1</v>
      </c>
      <c r="N24" s="15">
        <v>3</v>
      </c>
      <c r="P24"/>
      <c r="Q24"/>
    </row>
    <row r="25" spans="1:17">
      <c r="A25" s="13">
        <v>2010</v>
      </c>
      <c r="B25" s="13">
        <v>0</v>
      </c>
      <c r="C25" s="13">
        <f t="shared" si="1"/>
        <v>499</v>
      </c>
      <c r="D25" s="68">
        <v>312</v>
      </c>
      <c r="E25" s="68">
        <v>187</v>
      </c>
      <c r="F25" s="69">
        <v>0</v>
      </c>
      <c r="G25" s="13">
        <v>1</v>
      </c>
      <c r="H25" s="13">
        <v>0</v>
      </c>
      <c r="I25" s="13">
        <v>0</v>
      </c>
      <c r="J25" s="13">
        <v>0</v>
      </c>
      <c r="K25" s="14">
        <v>0.66666666699999999</v>
      </c>
      <c r="L25" s="13">
        <f t="shared" si="0"/>
        <v>1</v>
      </c>
      <c r="M25" s="15"/>
      <c r="N25" s="15">
        <v>1</v>
      </c>
      <c r="P25"/>
      <c r="Q25"/>
    </row>
    <row r="26" spans="1:17">
      <c r="A26" s="13">
        <v>2011</v>
      </c>
      <c r="B26" s="13">
        <v>0</v>
      </c>
      <c r="C26" s="13">
        <f t="shared" si="1"/>
        <v>397</v>
      </c>
      <c r="D26" s="68">
        <v>220</v>
      </c>
      <c r="E26" s="68">
        <v>177</v>
      </c>
      <c r="F26" s="69">
        <v>0</v>
      </c>
      <c r="G26" s="13">
        <v>1</v>
      </c>
      <c r="H26" s="13">
        <v>0</v>
      </c>
      <c r="I26" s="13">
        <v>0</v>
      </c>
      <c r="J26" s="13">
        <v>0</v>
      </c>
      <c r="K26" s="14">
        <v>0.66911764699999998</v>
      </c>
      <c r="L26" s="13">
        <f t="shared" si="0"/>
        <v>2</v>
      </c>
      <c r="M26" s="15">
        <v>1</v>
      </c>
      <c r="N26" s="15">
        <v>1</v>
      </c>
      <c r="P26"/>
      <c r="Q26"/>
    </row>
    <row r="27" spans="1:17">
      <c r="A27" s="13">
        <v>2012</v>
      </c>
      <c r="B27" s="13">
        <v>0</v>
      </c>
      <c r="C27" s="13">
        <f t="shared" si="1"/>
        <v>635</v>
      </c>
      <c r="D27" s="68">
        <v>399</v>
      </c>
      <c r="E27" s="68">
        <v>236</v>
      </c>
      <c r="F27" s="69">
        <v>0</v>
      </c>
      <c r="G27" s="13">
        <v>1</v>
      </c>
      <c r="H27" s="13">
        <v>0</v>
      </c>
      <c r="I27" s="13">
        <v>0</v>
      </c>
      <c r="J27" s="13">
        <v>0</v>
      </c>
      <c r="K27" s="14">
        <v>0.65942029000000002</v>
      </c>
      <c r="L27" s="13">
        <f t="shared" si="0"/>
        <v>3</v>
      </c>
      <c r="M27" s="15"/>
      <c r="N27" s="15">
        <v>3</v>
      </c>
      <c r="P27"/>
      <c r="Q27"/>
    </row>
    <row r="28" spans="1:17">
      <c r="A28" s="13">
        <v>2013</v>
      </c>
      <c r="B28" s="13">
        <v>0</v>
      </c>
      <c r="C28" s="13">
        <f t="shared" si="1"/>
        <v>424</v>
      </c>
      <c r="D28" s="68">
        <v>348</v>
      </c>
      <c r="E28" s="68">
        <v>76</v>
      </c>
      <c r="F28" s="69">
        <v>0</v>
      </c>
      <c r="G28" s="13">
        <v>1</v>
      </c>
      <c r="H28" s="13">
        <v>0</v>
      </c>
      <c r="I28" s="13">
        <v>0</v>
      </c>
      <c r="J28" s="13">
        <v>0</v>
      </c>
      <c r="K28" s="14">
        <v>0.6796875</v>
      </c>
      <c r="L28" s="13">
        <f t="shared" si="0"/>
        <v>2</v>
      </c>
      <c r="M28" s="15">
        <v>1</v>
      </c>
      <c r="N28" s="15">
        <v>1</v>
      </c>
      <c r="P28"/>
      <c r="Q28"/>
    </row>
    <row r="29" spans="1:17">
      <c r="A29" s="13">
        <v>2014</v>
      </c>
      <c r="B29" s="13">
        <v>0</v>
      </c>
      <c r="C29" s="13">
        <f t="shared" si="1"/>
        <v>197</v>
      </c>
      <c r="D29" s="68">
        <v>197</v>
      </c>
      <c r="E29" s="68"/>
      <c r="F29" s="69">
        <v>0</v>
      </c>
      <c r="G29" s="13">
        <v>1</v>
      </c>
      <c r="H29" s="13">
        <v>0</v>
      </c>
      <c r="I29" s="13">
        <v>0</v>
      </c>
      <c r="J29" s="13">
        <v>0</v>
      </c>
      <c r="K29" s="14">
        <v>0.71518987300000003</v>
      </c>
      <c r="L29" s="13">
        <f t="shared" si="0"/>
        <v>3</v>
      </c>
      <c r="M29" s="15">
        <v>1</v>
      </c>
      <c r="N29" s="15">
        <v>2</v>
      </c>
      <c r="P29"/>
      <c r="Q29"/>
    </row>
    <row r="30" spans="1:17">
      <c r="A30" s="13">
        <v>2015</v>
      </c>
      <c r="B30" s="13">
        <v>0</v>
      </c>
      <c r="C30" s="13">
        <f t="shared" si="1"/>
        <v>396</v>
      </c>
      <c r="D30" s="68">
        <v>372</v>
      </c>
      <c r="E30" s="68">
        <v>24</v>
      </c>
      <c r="F30" s="69">
        <v>0</v>
      </c>
      <c r="G30" s="13">
        <v>1</v>
      </c>
      <c r="H30" s="13">
        <v>0</v>
      </c>
      <c r="I30" s="13">
        <v>0</v>
      </c>
      <c r="J30" s="13">
        <v>0</v>
      </c>
      <c r="K30" s="14">
        <v>0.72435897400000004</v>
      </c>
      <c r="L30" s="13">
        <f t="shared" si="0"/>
        <v>1</v>
      </c>
      <c r="M30" s="15"/>
      <c r="N30" s="15">
        <v>1</v>
      </c>
      <c r="P30"/>
      <c r="Q30"/>
    </row>
    <row r="31" spans="1:17">
      <c r="A31" s="13">
        <v>2016</v>
      </c>
      <c r="B31" s="13">
        <v>0</v>
      </c>
      <c r="C31" s="13">
        <f t="shared" si="1"/>
        <v>267</v>
      </c>
      <c r="D31" s="68">
        <v>219</v>
      </c>
      <c r="E31" s="68">
        <v>48</v>
      </c>
      <c r="F31" s="69">
        <v>0</v>
      </c>
      <c r="G31" s="13">
        <v>1</v>
      </c>
      <c r="H31" s="13">
        <v>0</v>
      </c>
      <c r="I31" s="13">
        <v>0</v>
      </c>
      <c r="J31" s="13">
        <v>0</v>
      </c>
      <c r="K31" s="14">
        <v>0.72839506200000004</v>
      </c>
      <c r="L31" s="13">
        <f t="shared" si="0"/>
        <v>3</v>
      </c>
      <c r="M31" s="15">
        <v>1</v>
      </c>
      <c r="N31" s="15">
        <v>2</v>
      </c>
      <c r="P31"/>
      <c r="Q31"/>
    </row>
    <row r="32" spans="1:17">
      <c r="A32" s="13">
        <v>2017</v>
      </c>
      <c r="B32" s="13">
        <v>0</v>
      </c>
      <c r="C32" s="13">
        <f t="shared" si="1"/>
        <v>779</v>
      </c>
      <c r="D32" s="68">
        <v>755</v>
      </c>
      <c r="E32" s="68">
        <v>24</v>
      </c>
      <c r="F32" s="69">
        <v>0</v>
      </c>
      <c r="G32" s="13">
        <v>1</v>
      </c>
      <c r="H32" s="13">
        <v>0</v>
      </c>
      <c r="I32" s="13">
        <v>0</v>
      </c>
      <c r="J32" s="13">
        <v>0</v>
      </c>
      <c r="K32" s="14">
        <v>0.60215053799999996</v>
      </c>
      <c r="L32" s="13">
        <f t="shared" si="0"/>
        <v>2</v>
      </c>
      <c r="M32" s="15"/>
      <c r="N32" s="15">
        <v>2</v>
      </c>
      <c r="P32"/>
      <c r="Q32"/>
    </row>
    <row r="33" spans="1:1024">
      <c r="A33" s="13">
        <v>2018</v>
      </c>
      <c r="B33" s="13">
        <v>0</v>
      </c>
      <c r="C33" s="13">
        <f t="shared" si="1"/>
        <v>164</v>
      </c>
      <c r="D33" s="68">
        <v>140</v>
      </c>
      <c r="E33" s="68">
        <v>24</v>
      </c>
      <c r="F33" s="69">
        <v>0</v>
      </c>
      <c r="G33" s="13">
        <v>1</v>
      </c>
      <c r="H33" s="13">
        <v>0</v>
      </c>
      <c r="I33" s="13">
        <v>0</v>
      </c>
      <c r="J33" s="13">
        <v>0</v>
      </c>
      <c r="K33" s="14">
        <v>0.57547169799999998</v>
      </c>
      <c r="L33" s="13">
        <f t="shared" si="0"/>
        <v>2</v>
      </c>
      <c r="M33" s="15">
        <v>1</v>
      </c>
      <c r="N33" s="15">
        <v>1</v>
      </c>
      <c r="P33"/>
    </row>
    <row r="34" spans="1:1024">
      <c r="A34" s="13">
        <v>2019</v>
      </c>
      <c r="B34" s="13">
        <v>0</v>
      </c>
      <c r="C34" s="13">
        <f t="shared" si="1"/>
        <v>621</v>
      </c>
      <c r="D34" s="68">
        <v>245</v>
      </c>
      <c r="E34" s="68">
        <v>376</v>
      </c>
      <c r="F34" s="69">
        <v>0</v>
      </c>
      <c r="G34" s="13">
        <v>1</v>
      </c>
      <c r="H34" s="13">
        <v>0</v>
      </c>
      <c r="I34" s="13">
        <v>0</v>
      </c>
      <c r="J34" s="13">
        <v>0</v>
      </c>
      <c r="K34" s="14">
        <v>0.63500000000000001</v>
      </c>
      <c r="L34" s="13">
        <f t="shared" si="0"/>
        <v>3</v>
      </c>
      <c r="M34" s="15">
        <v>2</v>
      </c>
      <c r="N34" s="15">
        <v>1</v>
      </c>
      <c r="P34"/>
    </row>
    <row r="35" spans="1:1024">
      <c r="A35" s="13">
        <v>2020</v>
      </c>
      <c r="B35" s="13">
        <v>0</v>
      </c>
      <c r="C35" s="13">
        <f t="shared" si="1"/>
        <v>778</v>
      </c>
      <c r="D35" s="68">
        <v>598</v>
      </c>
      <c r="E35" s="68">
        <v>180</v>
      </c>
      <c r="F35" s="69">
        <v>0</v>
      </c>
      <c r="G35" s="13">
        <v>1</v>
      </c>
      <c r="H35" s="13">
        <v>0</v>
      </c>
      <c r="I35" s="13">
        <v>0</v>
      </c>
      <c r="J35" s="13">
        <v>0</v>
      </c>
      <c r="K35" s="14">
        <v>0.60499999999999998</v>
      </c>
      <c r="L35" s="13">
        <f t="shared" si="0"/>
        <v>0</v>
      </c>
      <c r="M35" s="15"/>
      <c r="N35" s="15"/>
      <c r="P35"/>
    </row>
    <row r="36" spans="1:1024">
      <c r="A36" s="13">
        <v>2021</v>
      </c>
      <c r="B36" s="13">
        <v>0</v>
      </c>
      <c r="C36" s="13">
        <f t="shared" si="1"/>
        <v>984</v>
      </c>
      <c r="D36" s="68">
        <v>868</v>
      </c>
      <c r="E36" s="68">
        <v>116</v>
      </c>
      <c r="F36" s="69">
        <v>0</v>
      </c>
      <c r="G36" s="13">
        <v>1</v>
      </c>
      <c r="H36" s="13">
        <v>0</v>
      </c>
      <c r="I36" s="13">
        <v>0</v>
      </c>
      <c r="J36" s="13">
        <v>0</v>
      </c>
      <c r="K36" s="14">
        <v>0.74117647099999995</v>
      </c>
      <c r="L36" s="13">
        <f t="shared" si="0"/>
        <v>3</v>
      </c>
      <c r="M36" s="15">
        <v>2</v>
      </c>
      <c r="N36" s="15">
        <v>1</v>
      </c>
      <c r="P36"/>
    </row>
    <row r="37" spans="1:1024">
      <c r="A37" s="13">
        <v>2022</v>
      </c>
      <c r="B37" s="13">
        <v>0</v>
      </c>
      <c r="C37" s="13">
        <f t="shared" si="1"/>
        <v>942</v>
      </c>
      <c r="D37" s="68">
        <v>768</v>
      </c>
      <c r="E37" s="68">
        <v>174</v>
      </c>
      <c r="F37" s="69">
        <v>0</v>
      </c>
      <c r="G37" s="13">
        <v>1</v>
      </c>
      <c r="H37" s="13">
        <v>0</v>
      </c>
      <c r="I37" s="13">
        <v>0</v>
      </c>
      <c r="J37" s="13">
        <v>0</v>
      </c>
      <c r="K37" s="14">
        <v>0.78651685400000004</v>
      </c>
      <c r="L37" s="13">
        <f t="shared" si="0"/>
        <v>4</v>
      </c>
      <c r="M37" s="15">
        <v>2</v>
      </c>
      <c r="N37" s="15">
        <v>2</v>
      </c>
      <c r="P37"/>
    </row>
    <row r="38" spans="1:1024">
      <c r="A38" s="13">
        <v>2023</v>
      </c>
      <c r="B38" s="13">
        <v>0</v>
      </c>
      <c r="C38" s="13">
        <f t="shared" si="1"/>
        <v>524</v>
      </c>
      <c r="D38" s="68">
        <v>356</v>
      </c>
      <c r="E38" s="68">
        <v>168</v>
      </c>
      <c r="F38" s="69">
        <v>0</v>
      </c>
      <c r="G38" s="13">
        <v>1</v>
      </c>
      <c r="H38" s="13">
        <v>0</v>
      </c>
      <c r="I38" s="13">
        <v>0</v>
      </c>
      <c r="J38" s="13">
        <v>0</v>
      </c>
      <c r="K38" s="14">
        <v>0.79310344799999999</v>
      </c>
      <c r="L38" s="13">
        <f t="shared" si="0"/>
        <v>5</v>
      </c>
      <c r="M38" s="15">
        <v>2</v>
      </c>
      <c r="N38" s="15">
        <v>3</v>
      </c>
      <c r="P38"/>
    </row>
    <row r="39" spans="1:1024">
      <c r="A39" s="13">
        <v>2024</v>
      </c>
      <c r="B39" s="16"/>
      <c r="C39" s="13">
        <f t="shared" si="1"/>
        <v>593</v>
      </c>
      <c r="D39" s="68">
        <v>425</v>
      </c>
      <c r="E39" s="68">
        <v>168</v>
      </c>
      <c r="F39" s="17"/>
      <c r="G39" s="13">
        <v>1</v>
      </c>
      <c r="H39" s="17"/>
      <c r="I39" s="13">
        <v>0</v>
      </c>
      <c r="J39" s="13">
        <v>0</v>
      </c>
      <c r="K39" s="16"/>
      <c r="L39" s="16"/>
      <c r="M39" s="18"/>
      <c r="N39" s="18"/>
      <c r="P39"/>
    </row>
    <row r="40" spans="1:1024">
      <c r="A40" s="13">
        <v>2025</v>
      </c>
      <c r="B40" s="16"/>
      <c r="C40" s="17"/>
      <c r="D40" s="17"/>
      <c r="E40" s="17"/>
      <c r="F40" s="17"/>
      <c r="G40" s="13">
        <v>1</v>
      </c>
      <c r="H40" s="17"/>
      <c r="I40" s="13">
        <v>0</v>
      </c>
      <c r="J40" s="13">
        <v>0</v>
      </c>
      <c r="K40" s="16"/>
      <c r="L40" s="16"/>
      <c r="M40" s="18"/>
      <c r="N40" s="18"/>
      <c r="P40"/>
    </row>
    <row r="41" spans="1:1024">
      <c r="P41"/>
      <c r="Q41"/>
    </row>
    <row r="42" spans="1:1024">
      <c r="P42"/>
      <c r="Q42"/>
    </row>
    <row r="43" spans="1:1024">
      <c r="P43"/>
      <c r="Q43"/>
    </row>
    <row r="44" spans="1:1024">
      <c r="P44"/>
      <c r="Q44"/>
    </row>
    <row r="45" spans="1:1024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4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  <c r="AMJ46"/>
    </row>
    <row r="47" spans="1:1024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  <c r="AMJ47"/>
    </row>
    <row r="48" spans="1:1024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  <c r="AMJ48"/>
    </row>
    <row r="49" spans="1:1024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  <c r="AMJ49"/>
    </row>
    <row r="50" spans="1:1024">
      <c r="A50" s="13">
        <v>1992</v>
      </c>
      <c r="B50" s="13">
        <f>B7</f>
        <v>0</v>
      </c>
      <c r="C50" s="13">
        <f>C7</f>
        <v>1305</v>
      </c>
      <c r="D50" s="13">
        <f t="shared" ref="D50:D81" si="2">G7</f>
        <v>1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0.675675676</v>
      </c>
      <c r="I50" s="13">
        <f t="shared" ref="I50:I81" si="7">L7</f>
        <v>3</v>
      </c>
      <c r="AMJ50"/>
    </row>
    <row r="51" spans="1:1024">
      <c r="A51" s="13">
        <v>1993</v>
      </c>
      <c r="B51" s="13">
        <f t="shared" ref="B51:C66" si="8">B8</f>
        <v>0</v>
      </c>
      <c r="C51" s="13">
        <f t="shared" si="8"/>
        <v>1123</v>
      </c>
      <c r="D51" s="13">
        <f t="shared" si="2"/>
        <v>1</v>
      </c>
      <c r="E51" s="13">
        <f t="shared" si="3"/>
        <v>0</v>
      </c>
      <c r="F51" s="13">
        <f t="shared" si="4"/>
        <v>0</v>
      </c>
      <c r="G51" s="13">
        <f t="shared" si="5"/>
        <v>0</v>
      </c>
      <c r="H51" s="13">
        <f t="shared" si="6"/>
        <v>0.703125</v>
      </c>
      <c r="I51" s="13">
        <f t="shared" si="7"/>
        <v>1</v>
      </c>
      <c r="AMJ51"/>
    </row>
    <row r="52" spans="1:1024">
      <c r="A52" s="13">
        <v>1994</v>
      </c>
      <c r="B52" s="13">
        <f t="shared" si="8"/>
        <v>0</v>
      </c>
      <c r="C52" s="13">
        <f t="shared" si="8"/>
        <v>735</v>
      </c>
      <c r="D52" s="13">
        <f t="shared" si="2"/>
        <v>1</v>
      </c>
      <c r="E52" s="13">
        <f t="shared" si="3"/>
        <v>0</v>
      </c>
      <c r="F52" s="13">
        <f t="shared" si="4"/>
        <v>0</v>
      </c>
      <c r="G52" s="13">
        <f t="shared" si="5"/>
        <v>0</v>
      </c>
      <c r="H52" s="13">
        <f t="shared" si="6"/>
        <v>0.746268657</v>
      </c>
      <c r="I52" s="13">
        <f t="shared" si="7"/>
        <v>3</v>
      </c>
      <c r="AMJ52"/>
    </row>
    <row r="53" spans="1:1024">
      <c r="A53" s="13">
        <v>1995</v>
      </c>
      <c r="B53" s="13">
        <f t="shared" si="8"/>
        <v>0</v>
      </c>
      <c r="C53" s="13">
        <f t="shared" si="8"/>
        <v>806</v>
      </c>
      <c r="D53" s="13">
        <f t="shared" si="2"/>
        <v>1</v>
      </c>
      <c r="E53" s="13">
        <f t="shared" si="3"/>
        <v>0</v>
      </c>
      <c r="F53" s="13">
        <f t="shared" si="4"/>
        <v>0</v>
      </c>
      <c r="G53" s="13">
        <f t="shared" si="5"/>
        <v>0</v>
      </c>
      <c r="H53" s="13">
        <f t="shared" si="6"/>
        <v>0.78749999999999998</v>
      </c>
      <c r="I53" s="13">
        <f t="shared" si="7"/>
        <v>3</v>
      </c>
      <c r="AMJ53"/>
    </row>
    <row r="54" spans="1:1024">
      <c r="A54" s="13">
        <v>1996</v>
      </c>
      <c r="B54" s="13">
        <f t="shared" si="8"/>
        <v>0</v>
      </c>
      <c r="C54" s="13">
        <f t="shared" si="8"/>
        <v>707</v>
      </c>
      <c r="D54" s="13">
        <f t="shared" si="2"/>
        <v>1</v>
      </c>
      <c r="E54" s="13">
        <f t="shared" si="3"/>
        <v>0</v>
      </c>
      <c r="F54" s="13">
        <f t="shared" si="4"/>
        <v>0</v>
      </c>
      <c r="G54" s="13">
        <f t="shared" si="5"/>
        <v>0</v>
      </c>
      <c r="H54" s="13">
        <f t="shared" si="6"/>
        <v>0.71052631600000005</v>
      </c>
      <c r="I54" s="13">
        <f t="shared" si="7"/>
        <v>0</v>
      </c>
      <c r="AMJ54"/>
    </row>
    <row r="55" spans="1:1024">
      <c r="A55" s="13">
        <v>1997</v>
      </c>
      <c r="B55" s="13">
        <f t="shared" si="8"/>
        <v>0</v>
      </c>
      <c r="C55" s="13">
        <f t="shared" si="8"/>
        <v>638</v>
      </c>
      <c r="D55" s="13">
        <f t="shared" si="2"/>
        <v>1</v>
      </c>
      <c r="E55" s="13">
        <f t="shared" si="3"/>
        <v>0</v>
      </c>
      <c r="F55" s="13">
        <f t="shared" si="4"/>
        <v>0</v>
      </c>
      <c r="G55" s="13">
        <f t="shared" si="5"/>
        <v>0</v>
      </c>
      <c r="H55" s="13">
        <f t="shared" si="6"/>
        <v>0.65068493199999999</v>
      </c>
      <c r="I55" s="13">
        <f t="shared" si="7"/>
        <v>2</v>
      </c>
      <c r="AMJ55"/>
    </row>
    <row r="56" spans="1:1024">
      <c r="A56" s="13">
        <v>1998</v>
      </c>
      <c r="B56" s="13">
        <f t="shared" si="8"/>
        <v>0</v>
      </c>
      <c r="C56" s="13">
        <f t="shared" si="8"/>
        <v>684</v>
      </c>
      <c r="D56" s="13">
        <f t="shared" si="2"/>
        <v>1</v>
      </c>
      <c r="E56" s="13">
        <f t="shared" si="3"/>
        <v>0</v>
      </c>
      <c r="F56" s="13">
        <f t="shared" si="4"/>
        <v>0</v>
      </c>
      <c r="G56" s="13">
        <f t="shared" si="5"/>
        <v>0</v>
      </c>
      <c r="H56" s="13">
        <f t="shared" si="6"/>
        <v>0.62698412699999995</v>
      </c>
      <c r="I56" s="13">
        <f t="shared" si="7"/>
        <v>4</v>
      </c>
      <c r="AMJ56"/>
    </row>
    <row r="57" spans="1:1024">
      <c r="A57" s="13">
        <v>1999</v>
      </c>
      <c r="B57" s="13">
        <f t="shared" si="8"/>
        <v>0</v>
      </c>
      <c r="C57" s="13">
        <f t="shared" si="8"/>
        <v>248</v>
      </c>
      <c r="D57" s="13">
        <f t="shared" si="2"/>
        <v>1</v>
      </c>
      <c r="E57" s="13">
        <f t="shared" si="3"/>
        <v>0</v>
      </c>
      <c r="F57" s="13">
        <f t="shared" si="4"/>
        <v>0</v>
      </c>
      <c r="G57" s="13">
        <f t="shared" si="5"/>
        <v>0</v>
      </c>
      <c r="H57" s="13">
        <f t="shared" si="6"/>
        <v>0.65</v>
      </c>
      <c r="I57" s="13">
        <f t="shared" si="7"/>
        <v>1</v>
      </c>
      <c r="AMJ57"/>
    </row>
    <row r="58" spans="1:1024">
      <c r="A58" s="13">
        <v>2000</v>
      </c>
      <c r="B58" s="13">
        <f t="shared" si="8"/>
        <v>0</v>
      </c>
      <c r="C58" s="13">
        <f t="shared" si="8"/>
        <v>1090</v>
      </c>
      <c r="D58" s="13">
        <f t="shared" si="2"/>
        <v>1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0.63235294099999995</v>
      </c>
      <c r="I58" s="13">
        <f t="shared" si="7"/>
        <v>2</v>
      </c>
      <c r="AMJ58"/>
    </row>
    <row r="59" spans="1:1024">
      <c r="A59" s="13">
        <v>2001</v>
      </c>
      <c r="B59" s="13">
        <f t="shared" si="8"/>
        <v>0</v>
      </c>
      <c r="C59" s="13">
        <f t="shared" si="8"/>
        <v>1456</v>
      </c>
      <c r="D59" s="13">
        <f t="shared" si="2"/>
        <v>1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0.60294117599999997</v>
      </c>
      <c r="I59" s="13">
        <f t="shared" si="7"/>
        <v>3</v>
      </c>
      <c r="AMJ59"/>
    </row>
    <row r="60" spans="1:1024">
      <c r="A60" s="13">
        <v>2002</v>
      </c>
      <c r="B60" s="13">
        <f t="shared" si="8"/>
        <v>0</v>
      </c>
      <c r="C60" s="13">
        <f t="shared" si="8"/>
        <v>541</v>
      </c>
      <c r="D60" s="13">
        <f t="shared" si="2"/>
        <v>1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0.54605263199999998</v>
      </c>
      <c r="I60" s="13">
        <f t="shared" si="7"/>
        <v>1</v>
      </c>
      <c r="AMJ60"/>
    </row>
    <row r="61" spans="1:1024">
      <c r="A61" s="13">
        <v>2003</v>
      </c>
      <c r="B61" s="13">
        <f t="shared" si="8"/>
        <v>0</v>
      </c>
      <c r="C61" s="13">
        <f t="shared" si="8"/>
        <v>578</v>
      </c>
      <c r="D61" s="13">
        <f t="shared" si="2"/>
        <v>1</v>
      </c>
      <c r="E61" s="13">
        <f t="shared" si="3"/>
        <v>0</v>
      </c>
      <c r="F61" s="13">
        <f t="shared" si="4"/>
        <v>0</v>
      </c>
      <c r="G61" s="13">
        <f t="shared" si="5"/>
        <v>0</v>
      </c>
      <c r="H61" s="13">
        <f t="shared" si="6"/>
        <v>0.590909091</v>
      </c>
      <c r="I61" s="13">
        <f t="shared" si="7"/>
        <v>5</v>
      </c>
      <c r="AMJ61"/>
    </row>
    <row r="62" spans="1:1024">
      <c r="A62" s="13">
        <v>2004</v>
      </c>
      <c r="B62" s="13">
        <f t="shared" si="8"/>
        <v>0</v>
      </c>
      <c r="C62" s="13">
        <f t="shared" si="8"/>
        <v>365</v>
      </c>
      <c r="D62" s="13">
        <f t="shared" si="2"/>
        <v>1</v>
      </c>
      <c r="E62" s="13">
        <f t="shared" si="3"/>
        <v>0</v>
      </c>
      <c r="F62" s="13">
        <f t="shared" si="4"/>
        <v>0</v>
      </c>
      <c r="G62" s="13">
        <f t="shared" si="5"/>
        <v>0</v>
      </c>
      <c r="H62" s="13">
        <f t="shared" si="6"/>
        <v>0.54794520499999999</v>
      </c>
      <c r="I62" s="13">
        <f t="shared" si="7"/>
        <v>2</v>
      </c>
      <c r="AMJ62"/>
    </row>
    <row r="63" spans="1:1024">
      <c r="A63" s="13">
        <v>2005</v>
      </c>
      <c r="B63" s="13">
        <f t="shared" si="8"/>
        <v>0</v>
      </c>
      <c r="C63" s="13">
        <f t="shared" si="8"/>
        <v>190</v>
      </c>
      <c r="D63" s="13">
        <f t="shared" si="2"/>
        <v>1</v>
      </c>
      <c r="E63" s="13">
        <f t="shared" si="3"/>
        <v>0</v>
      </c>
      <c r="F63" s="13">
        <f t="shared" si="4"/>
        <v>0</v>
      </c>
      <c r="G63" s="13">
        <f t="shared" si="5"/>
        <v>0</v>
      </c>
      <c r="H63" s="13">
        <f t="shared" si="6"/>
        <v>0.53378378400000004</v>
      </c>
      <c r="I63" s="13">
        <f t="shared" si="7"/>
        <v>3</v>
      </c>
      <c r="AMJ63"/>
    </row>
    <row r="64" spans="1:1024">
      <c r="A64" s="13">
        <v>2006</v>
      </c>
      <c r="B64" s="13">
        <f t="shared" si="8"/>
        <v>0</v>
      </c>
      <c r="C64" s="13">
        <f t="shared" si="8"/>
        <v>367</v>
      </c>
      <c r="D64" s="13">
        <f t="shared" si="2"/>
        <v>1</v>
      </c>
      <c r="E64" s="13">
        <f t="shared" si="3"/>
        <v>0</v>
      </c>
      <c r="F64" s="13">
        <f t="shared" si="4"/>
        <v>0</v>
      </c>
      <c r="G64" s="13">
        <f t="shared" si="5"/>
        <v>0</v>
      </c>
      <c r="H64" s="13">
        <f t="shared" si="6"/>
        <v>0.485148515</v>
      </c>
      <c r="I64" s="13">
        <f t="shared" si="7"/>
        <v>2</v>
      </c>
      <c r="AMJ64"/>
    </row>
    <row r="65" spans="1:1024">
      <c r="A65" s="13">
        <v>2007</v>
      </c>
      <c r="B65" s="13">
        <f t="shared" si="8"/>
        <v>0</v>
      </c>
      <c r="C65" s="13">
        <f t="shared" si="8"/>
        <v>635</v>
      </c>
      <c r="D65" s="13">
        <f t="shared" si="2"/>
        <v>1</v>
      </c>
      <c r="E65" s="13">
        <f t="shared" si="3"/>
        <v>0</v>
      </c>
      <c r="F65" s="13">
        <f t="shared" si="4"/>
        <v>0</v>
      </c>
      <c r="G65" s="13">
        <f t="shared" si="5"/>
        <v>0</v>
      </c>
      <c r="H65" s="13">
        <f t="shared" si="6"/>
        <v>0.48734177200000001</v>
      </c>
      <c r="I65" s="13">
        <f t="shared" si="7"/>
        <v>3</v>
      </c>
      <c r="AMJ65"/>
    </row>
    <row r="66" spans="1:1024">
      <c r="A66" s="13">
        <v>2008</v>
      </c>
      <c r="B66" s="13">
        <f t="shared" si="8"/>
        <v>0</v>
      </c>
      <c r="C66" s="13">
        <f t="shared" si="8"/>
        <v>783</v>
      </c>
      <c r="D66" s="13">
        <f t="shared" si="2"/>
        <v>1</v>
      </c>
      <c r="E66" s="13">
        <f t="shared" si="3"/>
        <v>0</v>
      </c>
      <c r="F66" s="13">
        <f t="shared" si="4"/>
        <v>0</v>
      </c>
      <c r="G66" s="13">
        <f t="shared" si="5"/>
        <v>0</v>
      </c>
      <c r="H66" s="13">
        <f t="shared" si="6"/>
        <v>0.52631578899999998</v>
      </c>
      <c r="I66" s="13">
        <f t="shared" si="7"/>
        <v>4</v>
      </c>
      <c r="AMJ66"/>
    </row>
    <row r="67" spans="1:1024">
      <c r="A67" s="13">
        <v>2009</v>
      </c>
      <c r="B67" s="13">
        <f t="shared" ref="B67:C81" si="9">B24</f>
        <v>0</v>
      </c>
      <c r="C67" s="13">
        <f t="shared" si="9"/>
        <v>571</v>
      </c>
      <c r="D67" s="13">
        <f t="shared" si="2"/>
        <v>1</v>
      </c>
      <c r="E67" s="13">
        <f t="shared" si="3"/>
        <v>0</v>
      </c>
      <c r="F67" s="13">
        <f t="shared" si="4"/>
        <v>0</v>
      </c>
      <c r="G67" s="13">
        <f t="shared" si="5"/>
        <v>0</v>
      </c>
      <c r="H67" s="13">
        <f t="shared" si="6"/>
        <v>0.65441176499999998</v>
      </c>
      <c r="I67" s="13">
        <f t="shared" si="7"/>
        <v>4</v>
      </c>
      <c r="AMJ67"/>
    </row>
    <row r="68" spans="1:1024">
      <c r="A68" s="13">
        <v>2010</v>
      </c>
      <c r="B68" s="13">
        <f t="shared" si="9"/>
        <v>0</v>
      </c>
      <c r="C68" s="13">
        <f t="shared" si="9"/>
        <v>499</v>
      </c>
      <c r="D68" s="13">
        <f t="shared" si="2"/>
        <v>1</v>
      </c>
      <c r="E68" s="13">
        <f t="shared" si="3"/>
        <v>0</v>
      </c>
      <c r="F68" s="13">
        <f t="shared" si="4"/>
        <v>0</v>
      </c>
      <c r="G68" s="13">
        <f t="shared" si="5"/>
        <v>0</v>
      </c>
      <c r="H68" s="13">
        <f t="shared" si="6"/>
        <v>0.66666666699999999</v>
      </c>
      <c r="I68" s="13">
        <f t="shared" si="7"/>
        <v>1</v>
      </c>
      <c r="AMJ68"/>
    </row>
    <row r="69" spans="1:1024">
      <c r="A69" s="13">
        <v>2011</v>
      </c>
      <c r="B69" s="13">
        <f t="shared" si="9"/>
        <v>0</v>
      </c>
      <c r="C69" s="13">
        <f t="shared" si="9"/>
        <v>397</v>
      </c>
      <c r="D69" s="13">
        <f t="shared" si="2"/>
        <v>1</v>
      </c>
      <c r="E69" s="13">
        <f t="shared" si="3"/>
        <v>0</v>
      </c>
      <c r="F69" s="13">
        <f t="shared" si="4"/>
        <v>0</v>
      </c>
      <c r="G69" s="13">
        <f t="shared" si="5"/>
        <v>0</v>
      </c>
      <c r="H69" s="13">
        <f t="shared" si="6"/>
        <v>0.66911764699999998</v>
      </c>
      <c r="I69" s="13">
        <f t="shared" si="7"/>
        <v>2</v>
      </c>
      <c r="AMJ69"/>
    </row>
    <row r="70" spans="1:1024">
      <c r="A70" s="13">
        <v>2012</v>
      </c>
      <c r="B70" s="13">
        <f t="shared" si="9"/>
        <v>0</v>
      </c>
      <c r="C70" s="13">
        <f t="shared" si="9"/>
        <v>635</v>
      </c>
      <c r="D70" s="13">
        <f t="shared" si="2"/>
        <v>1</v>
      </c>
      <c r="E70" s="13">
        <f t="shared" si="3"/>
        <v>0</v>
      </c>
      <c r="F70" s="13">
        <f t="shared" si="4"/>
        <v>0</v>
      </c>
      <c r="G70" s="13">
        <f t="shared" si="5"/>
        <v>0</v>
      </c>
      <c r="H70" s="13">
        <f t="shared" si="6"/>
        <v>0.65942029000000002</v>
      </c>
      <c r="I70" s="13">
        <f t="shared" si="7"/>
        <v>3</v>
      </c>
      <c r="AMJ70"/>
    </row>
    <row r="71" spans="1:1024">
      <c r="A71" s="13">
        <v>2013</v>
      </c>
      <c r="B71" s="13">
        <f t="shared" si="9"/>
        <v>0</v>
      </c>
      <c r="C71" s="13">
        <f t="shared" si="9"/>
        <v>424</v>
      </c>
      <c r="D71" s="13">
        <f t="shared" si="2"/>
        <v>1</v>
      </c>
      <c r="E71" s="13">
        <f t="shared" si="3"/>
        <v>0</v>
      </c>
      <c r="F71" s="13">
        <f t="shared" si="4"/>
        <v>0</v>
      </c>
      <c r="G71" s="13">
        <f t="shared" si="5"/>
        <v>0</v>
      </c>
      <c r="H71" s="13">
        <f t="shared" si="6"/>
        <v>0.6796875</v>
      </c>
      <c r="I71" s="13">
        <f t="shared" si="7"/>
        <v>2</v>
      </c>
      <c r="AMJ71"/>
    </row>
    <row r="72" spans="1:1024">
      <c r="A72" s="13">
        <v>2014</v>
      </c>
      <c r="B72" s="13">
        <f t="shared" si="9"/>
        <v>0</v>
      </c>
      <c r="C72" s="13">
        <f t="shared" si="9"/>
        <v>197</v>
      </c>
      <c r="D72" s="13">
        <f t="shared" si="2"/>
        <v>1</v>
      </c>
      <c r="E72" s="13">
        <f t="shared" si="3"/>
        <v>0</v>
      </c>
      <c r="F72" s="13">
        <f t="shared" si="4"/>
        <v>0</v>
      </c>
      <c r="G72" s="13">
        <f t="shared" si="5"/>
        <v>0</v>
      </c>
      <c r="H72" s="13">
        <f t="shared" si="6"/>
        <v>0.71518987300000003</v>
      </c>
      <c r="I72" s="13">
        <f t="shared" si="7"/>
        <v>3</v>
      </c>
      <c r="AMJ72"/>
    </row>
    <row r="73" spans="1:1024">
      <c r="A73" s="13">
        <v>2015</v>
      </c>
      <c r="B73" s="13">
        <f t="shared" si="9"/>
        <v>0</v>
      </c>
      <c r="C73" s="13">
        <f t="shared" si="9"/>
        <v>396</v>
      </c>
      <c r="D73" s="13">
        <f t="shared" si="2"/>
        <v>1</v>
      </c>
      <c r="E73" s="13">
        <f t="shared" si="3"/>
        <v>0</v>
      </c>
      <c r="F73" s="13">
        <f t="shared" si="4"/>
        <v>0</v>
      </c>
      <c r="G73" s="13">
        <f t="shared" si="5"/>
        <v>0</v>
      </c>
      <c r="H73" s="13">
        <f t="shared" si="6"/>
        <v>0.72435897400000004</v>
      </c>
      <c r="I73" s="13">
        <f t="shared" si="7"/>
        <v>1</v>
      </c>
      <c r="AMJ73"/>
    </row>
    <row r="74" spans="1:1024">
      <c r="A74" s="13">
        <v>2016</v>
      </c>
      <c r="B74" s="13">
        <f t="shared" si="9"/>
        <v>0</v>
      </c>
      <c r="C74" s="13">
        <f t="shared" si="9"/>
        <v>267</v>
      </c>
      <c r="D74" s="13">
        <f t="shared" si="2"/>
        <v>1</v>
      </c>
      <c r="E74" s="13">
        <f t="shared" si="3"/>
        <v>0</v>
      </c>
      <c r="F74" s="13">
        <f t="shared" si="4"/>
        <v>0</v>
      </c>
      <c r="G74" s="13">
        <f t="shared" si="5"/>
        <v>0</v>
      </c>
      <c r="H74" s="13">
        <f t="shared" si="6"/>
        <v>0.72839506200000004</v>
      </c>
      <c r="I74" s="13">
        <f t="shared" si="7"/>
        <v>3</v>
      </c>
      <c r="AMJ74"/>
    </row>
    <row r="75" spans="1:1024">
      <c r="A75" s="13">
        <v>2017</v>
      </c>
      <c r="B75" s="13">
        <f t="shared" si="9"/>
        <v>0</v>
      </c>
      <c r="C75" s="13">
        <f t="shared" si="9"/>
        <v>779</v>
      </c>
      <c r="D75" s="13">
        <f t="shared" si="2"/>
        <v>1</v>
      </c>
      <c r="E75" s="13">
        <f t="shared" si="3"/>
        <v>0</v>
      </c>
      <c r="F75" s="13">
        <f t="shared" si="4"/>
        <v>0</v>
      </c>
      <c r="G75" s="13">
        <f t="shared" si="5"/>
        <v>0</v>
      </c>
      <c r="H75" s="13">
        <f t="shared" si="6"/>
        <v>0.60215053799999996</v>
      </c>
      <c r="I75" s="13">
        <f t="shared" si="7"/>
        <v>2</v>
      </c>
      <c r="AMJ75"/>
    </row>
    <row r="76" spans="1:1024">
      <c r="A76" s="13">
        <v>2018</v>
      </c>
      <c r="B76" s="13">
        <f t="shared" si="9"/>
        <v>0</v>
      </c>
      <c r="C76" s="13">
        <f t="shared" si="9"/>
        <v>164</v>
      </c>
      <c r="D76" s="13">
        <f t="shared" si="2"/>
        <v>1</v>
      </c>
      <c r="E76" s="13">
        <f t="shared" si="3"/>
        <v>0</v>
      </c>
      <c r="F76" s="13">
        <f t="shared" si="4"/>
        <v>0</v>
      </c>
      <c r="G76" s="13">
        <f t="shared" si="5"/>
        <v>0</v>
      </c>
      <c r="H76" s="13">
        <f t="shared" si="6"/>
        <v>0.57547169799999998</v>
      </c>
      <c r="I76" s="13">
        <f t="shared" si="7"/>
        <v>2</v>
      </c>
      <c r="AMJ76"/>
    </row>
    <row r="77" spans="1:1024">
      <c r="A77" s="13">
        <v>2019</v>
      </c>
      <c r="B77" s="13">
        <f t="shared" si="9"/>
        <v>0</v>
      </c>
      <c r="C77" s="13">
        <f t="shared" si="9"/>
        <v>621</v>
      </c>
      <c r="D77" s="13">
        <f t="shared" si="2"/>
        <v>1</v>
      </c>
      <c r="E77" s="13">
        <f t="shared" si="3"/>
        <v>0</v>
      </c>
      <c r="F77" s="13">
        <f t="shared" si="4"/>
        <v>0</v>
      </c>
      <c r="G77" s="13">
        <f t="shared" si="5"/>
        <v>0</v>
      </c>
      <c r="H77" s="13">
        <f t="shared" si="6"/>
        <v>0.63500000000000001</v>
      </c>
      <c r="I77" s="13">
        <f t="shared" si="7"/>
        <v>3</v>
      </c>
      <c r="AMJ77"/>
    </row>
    <row r="78" spans="1:1024">
      <c r="A78" s="13">
        <v>2020</v>
      </c>
      <c r="B78" s="13">
        <f t="shared" si="9"/>
        <v>0</v>
      </c>
      <c r="C78" s="13">
        <f t="shared" si="9"/>
        <v>778</v>
      </c>
      <c r="D78" s="13">
        <f t="shared" si="2"/>
        <v>1</v>
      </c>
      <c r="E78" s="13">
        <f t="shared" si="3"/>
        <v>0</v>
      </c>
      <c r="F78" s="13">
        <f t="shared" si="4"/>
        <v>0</v>
      </c>
      <c r="G78" s="13">
        <f t="shared" si="5"/>
        <v>0</v>
      </c>
      <c r="H78" s="13">
        <f t="shared" si="6"/>
        <v>0.60499999999999998</v>
      </c>
      <c r="I78" s="13">
        <f t="shared" si="7"/>
        <v>0</v>
      </c>
      <c r="AMJ78"/>
    </row>
    <row r="79" spans="1:1024">
      <c r="A79" s="13">
        <v>2021</v>
      </c>
      <c r="B79" s="13">
        <f t="shared" si="9"/>
        <v>0</v>
      </c>
      <c r="C79" s="13">
        <f t="shared" si="9"/>
        <v>984</v>
      </c>
      <c r="D79" s="13">
        <f t="shared" si="2"/>
        <v>1</v>
      </c>
      <c r="E79" s="13">
        <f t="shared" si="3"/>
        <v>0</v>
      </c>
      <c r="F79" s="13">
        <f t="shared" si="4"/>
        <v>0</v>
      </c>
      <c r="G79" s="13">
        <f t="shared" si="5"/>
        <v>0</v>
      </c>
      <c r="H79" s="13">
        <f t="shared" si="6"/>
        <v>0.74117647099999995</v>
      </c>
      <c r="I79" s="13">
        <f t="shared" si="7"/>
        <v>3</v>
      </c>
      <c r="AMJ79"/>
    </row>
    <row r="80" spans="1:1024">
      <c r="A80" s="13">
        <v>2022</v>
      </c>
      <c r="B80" s="13">
        <f t="shared" si="9"/>
        <v>0</v>
      </c>
      <c r="C80" s="13">
        <f t="shared" si="9"/>
        <v>942</v>
      </c>
      <c r="D80" s="13">
        <f t="shared" si="2"/>
        <v>1</v>
      </c>
      <c r="E80" s="13">
        <f t="shared" si="3"/>
        <v>0</v>
      </c>
      <c r="F80" s="13">
        <f t="shared" si="4"/>
        <v>0</v>
      </c>
      <c r="G80" s="13">
        <f t="shared" si="5"/>
        <v>0</v>
      </c>
      <c r="H80" s="13">
        <f t="shared" si="6"/>
        <v>0.78651685400000004</v>
      </c>
      <c r="I80" s="13">
        <f t="shared" si="7"/>
        <v>4</v>
      </c>
      <c r="AMJ80"/>
    </row>
    <row r="81" spans="1:1024">
      <c r="A81" s="13">
        <v>2023</v>
      </c>
      <c r="B81" s="13">
        <f t="shared" si="9"/>
        <v>0</v>
      </c>
      <c r="C81" s="13">
        <f t="shared" si="9"/>
        <v>524</v>
      </c>
      <c r="D81" s="13">
        <f t="shared" si="2"/>
        <v>1</v>
      </c>
      <c r="E81" s="13">
        <f t="shared" si="3"/>
        <v>0</v>
      </c>
      <c r="F81" s="13">
        <f t="shared" si="4"/>
        <v>0</v>
      </c>
      <c r="G81" s="13">
        <f t="shared" si="5"/>
        <v>0</v>
      </c>
      <c r="H81" s="13">
        <f t="shared" si="6"/>
        <v>0.79310344799999999</v>
      </c>
      <c r="I81" s="13">
        <f t="shared" si="7"/>
        <v>5</v>
      </c>
      <c r="AMJ81"/>
    </row>
    <row r="82" spans="1:1024">
      <c r="AMJ82"/>
    </row>
    <row r="83" spans="1:1024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4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  <c r="AMJ84"/>
    </row>
    <row r="85" spans="1:1024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  <c r="AMJ85"/>
    </row>
    <row r="86" spans="1:1024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  <c r="AMJ86"/>
    </row>
    <row r="87" spans="1:1024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  <c r="AMJ87"/>
    </row>
    <row r="88" spans="1:1024">
      <c r="A88" s="13">
        <v>1992</v>
      </c>
      <c r="B88" s="13">
        <f t="shared" ref="B88:B119" si="10">-B50</f>
        <v>0</v>
      </c>
      <c r="C88" s="13">
        <f t="shared" ref="C88:C119" si="11">C50</f>
        <v>1305</v>
      </c>
      <c r="D88" s="13">
        <f t="shared" ref="D88:D119" si="12">D50</f>
        <v>1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0.675675676</v>
      </c>
      <c r="I88" s="13">
        <f t="shared" si="13"/>
        <v>3</v>
      </c>
      <c r="AMJ88"/>
    </row>
    <row r="89" spans="1:1024">
      <c r="A89" s="13">
        <v>1993</v>
      </c>
      <c r="B89" s="13">
        <f t="shared" si="10"/>
        <v>0</v>
      </c>
      <c r="C89" s="13">
        <f t="shared" si="11"/>
        <v>1123</v>
      </c>
      <c r="D89" s="13">
        <f t="shared" si="12"/>
        <v>1</v>
      </c>
      <c r="E89" s="13">
        <f t="shared" ref="E89:F104" si="14">-E51</f>
        <v>0</v>
      </c>
      <c r="F89" s="13">
        <f t="shared" si="14"/>
        <v>0</v>
      </c>
      <c r="G89" s="13">
        <f t="shared" si="13"/>
        <v>0</v>
      </c>
      <c r="H89" s="13">
        <f t="shared" si="13"/>
        <v>0.703125</v>
      </c>
      <c r="I89" s="13">
        <f t="shared" si="13"/>
        <v>1</v>
      </c>
      <c r="AMJ89"/>
    </row>
    <row r="90" spans="1:1024">
      <c r="A90" s="13">
        <v>1994</v>
      </c>
      <c r="B90" s="13">
        <f t="shared" si="10"/>
        <v>0</v>
      </c>
      <c r="C90" s="13">
        <f t="shared" si="11"/>
        <v>735</v>
      </c>
      <c r="D90" s="13">
        <f t="shared" si="12"/>
        <v>1</v>
      </c>
      <c r="E90" s="13">
        <f t="shared" si="14"/>
        <v>0</v>
      </c>
      <c r="F90" s="13">
        <f t="shared" si="14"/>
        <v>0</v>
      </c>
      <c r="G90" s="13">
        <f t="shared" si="13"/>
        <v>0</v>
      </c>
      <c r="H90" s="13">
        <f t="shared" si="13"/>
        <v>0.746268657</v>
      </c>
      <c r="I90" s="13">
        <f t="shared" si="13"/>
        <v>3</v>
      </c>
      <c r="AMJ90"/>
    </row>
    <row r="91" spans="1:1024">
      <c r="A91" s="13">
        <v>1995</v>
      </c>
      <c r="B91" s="13">
        <f t="shared" si="10"/>
        <v>0</v>
      </c>
      <c r="C91" s="13">
        <f t="shared" si="11"/>
        <v>806</v>
      </c>
      <c r="D91" s="13">
        <f t="shared" si="12"/>
        <v>1</v>
      </c>
      <c r="E91" s="13">
        <f t="shared" si="14"/>
        <v>0</v>
      </c>
      <c r="F91" s="13">
        <f t="shared" si="14"/>
        <v>0</v>
      </c>
      <c r="G91" s="13">
        <f t="shared" si="13"/>
        <v>0</v>
      </c>
      <c r="H91" s="13">
        <f t="shared" si="13"/>
        <v>0.78749999999999998</v>
      </c>
      <c r="I91" s="13">
        <f t="shared" si="13"/>
        <v>3</v>
      </c>
      <c r="AMJ91"/>
    </row>
    <row r="92" spans="1:1024">
      <c r="A92" s="13">
        <v>1996</v>
      </c>
      <c r="B92" s="13">
        <f t="shared" si="10"/>
        <v>0</v>
      </c>
      <c r="C92" s="13">
        <f t="shared" si="11"/>
        <v>707</v>
      </c>
      <c r="D92" s="13">
        <f t="shared" si="12"/>
        <v>1</v>
      </c>
      <c r="E92" s="13">
        <f t="shared" si="14"/>
        <v>0</v>
      </c>
      <c r="F92" s="13">
        <f t="shared" si="14"/>
        <v>0</v>
      </c>
      <c r="G92" s="13">
        <f t="shared" si="13"/>
        <v>0</v>
      </c>
      <c r="H92" s="13">
        <f t="shared" si="13"/>
        <v>0.71052631600000005</v>
      </c>
      <c r="I92" s="13">
        <f t="shared" si="13"/>
        <v>0</v>
      </c>
      <c r="AMJ92"/>
    </row>
    <row r="93" spans="1:1024">
      <c r="A93" s="13">
        <v>1997</v>
      </c>
      <c r="B93" s="13">
        <f t="shared" si="10"/>
        <v>0</v>
      </c>
      <c r="C93" s="13">
        <f t="shared" si="11"/>
        <v>638</v>
      </c>
      <c r="D93" s="13">
        <f t="shared" si="12"/>
        <v>1</v>
      </c>
      <c r="E93" s="13">
        <f t="shared" si="14"/>
        <v>0</v>
      </c>
      <c r="F93" s="13">
        <f t="shared" si="14"/>
        <v>0</v>
      </c>
      <c r="G93" s="13">
        <f t="shared" si="13"/>
        <v>0</v>
      </c>
      <c r="H93" s="13">
        <f t="shared" si="13"/>
        <v>0.65068493199999999</v>
      </c>
      <c r="I93" s="13">
        <f t="shared" si="13"/>
        <v>2</v>
      </c>
      <c r="AMJ93"/>
    </row>
    <row r="94" spans="1:1024">
      <c r="A94" s="13">
        <v>1998</v>
      </c>
      <c r="B94" s="13">
        <f t="shared" si="10"/>
        <v>0</v>
      </c>
      <c r="C94" s="13">
        <f t="shared" si="11"/>
        <v>684</v>
      </c>
      <c r="D94" s="13">
        <f t="shared" si="12"/>
        <v>1</v>
      </c>
      <c r="E94" s="13">
        <f t="shared" si="14"/>
        <v>0</v>
      </c>
      <c r="F94" s="13">
        <f t="shared" si="14"/>
        <v>0</v>
      </c>
      <c r="G94" s="13">
        <f t="shared" si="13"/>
        <v>0</v>
      </c>
      <c r="H94" s="13">
        <f t="shared" si="13"/>
        <v>0.62698412699999995</v>
      </c>
      <c r="I94" s="13">
        <f t="shared" si="13"/>
        <v>4</v>
      </c>
      <c r="AMJ94"/>
    </row>
    <row r="95" spans="1:1024">
      <c r="A95" s="13">
        <v>1999</v>
      </c>
      <c r="B95" s="13">
        <f t="shared" si="10"/>
        <v>0</v>
      </c>
      <c r="C95" s="13">
        <f t="shared" si="11"/>
        <v>248</v>
      </c>
      <c r="D95" s="13">
        <f t="shared" si="12"/>
        <v>1</v>
      </c>
      <c r="E95" s="13">
        <f t="shared" si="14"/>
        <v>0</v>
      </c>
      <c r="F95" s="13">
        <f t="shared" si="14"/>
        <v>0</v>
      </c>
      <c r="G95" s="13">
        <f t="shared" si="13"/>
        <v>0</v>
      </c>
      <c r="H95" s="13">
        <f t="shared" si="13"/>
        <v>0.65</v>
      </c>
      <c r="I95" s="13">
        <f t="shared" si="13"/>
        <v>1</v>
      </c>
      <c r="AMJ95"/>
    </row>
    <row r="96" spans="1:1024">
      <c r="A96" s="13">
        <v>2000</v>
      </c>
      <c r="B96" s="13">
        <f t="shared" si="10"/>
        <v>0</v>
      </c>
      <c r="C96" s="13">
        <f t="shared" si="11"/>
        <v>1090</v>
      </c>
      <c r="D96" s="13">
        <f t="shared" si="12"/>
        <v>1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0.63235294099999995</v>
      </c>
      <c r="I96" s="13">
        <f t="shared" si="13"/>
        <v>2</v>
      </c>
      <c r="AMJ96"/>
    </row>
    <row r="97" spans="1:1024">
      <c r="A97" s="13">
        <v>2001</v>
      </c>
      <c r="B97" s="13">
        <f t="shared" si="10"/>
        <v>0</v>
      </c>
      <c r="C97" s="13">
        <f t="shared" si="11"/>
        <v>1456</v>
      </c>
      <c r="D97" s="13">
        <f t="shared" si="12"/>
        <v>1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0.60294117599999997</v>
      </c>
      <c r="I97" s="13">
        <f t="shared" si="13"/>
        <v>3</v>
      </c>
      <c r="AMJ97"/>
    </row>
    <row r="98" spans="1:1024">
      <c r="A98" s="13">
        <v>2002</v>
      </c>
      <c r="B98" s="13">
        <f t="shared" si="10"/>
        <v>0</v>
      </c>
      <c r="C98" s="13">
        <f t="shared" si="11"/>
        <v>541</v>
      </c>
      <c r="D98" s="13">
        <f t="shared" si="12"/>
        <v>1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0.54605263199999998</v>
      </c>
      <c r="I98" s="13">
        <f t="shared" si="13"/>
        <v>1</v>
      </c>
      <c r="AMJ98"/>
    </row>
    <row r="99" spans="1:1024">
      <c r="A99" s="13">
        <v>2003</v>
      </c>
      <c r="B99" s="13">
        <f t="shared" si="10"/>
        <v>0</v>
      </c>
      <c r="C99" s="13">
        <f t="shared" si="11"/>
        <v>578</v>
      </c>
      <c r="D99" s="13">
        <f t="shared" si="12"/>
        <v>1</v>
      </c>
      <c r="E99" s="13">
        <f t="shared" si="14"/>
        <v>0</v>
      </c>
      <c r="F99" s="13">
        <f t="shared" si="14"/>
        <v>0</v>
      </c>
      <c r="G99" s="13">
        <f t="shared" si="13"/>
        <v>0</v>
      </c>
      <c r="H99" s="13">
        <f t="shared" si="13"/>
        <v>0.590909091</v>
      </c>
      <c r="I99" s="13">
        <f t="shared" si="13"/>
        <v>5</v>
      </c>
      <c r="AMJ99"/>
    </row>
    <row r="100" spans="1:1024">
      <c r="A100" s="13">
        <v>2004</v>
      </c>
      <c r="B100" s="13">
        <f t="shared" si="10"/>
        <v>0</v>
      </c>
      <c r="C100" s="13">
        <f t="shared" si="11"/>
        <v>365</v>
      </c>
      <c r="D100" s="13">
        <f t="shared" si="12"/>
        <v>1</v>
      </c>
      <c r="E100" s="13">
        <f t="shared" si="14"/>
        <v>0</v>
      </c>
      <c r="F100" s="13">
        <f t="shared" si="14"/>
        <v>0</v>
      </c>
      <c r="G100" s="13">
        <f t="shared" si="13"/>
        <v>0</v>
      </c>
      <c r="H100" s="13">
        <f t="shared" si="13"/>
        <v>0.54794520499999999</v>
      </c>
      <c r="I100" s="13">
        <f t="shared" si="13"/>
        <v>2</v>
      </c>
      <c r="AMJ100"/>
    </row>
    <row r="101" spans="1:1024">
      <c r="A101" s="13">
        <v>2005</v>
      </c>
      <c r="B101" s="13">
        <f t="shared" si="10"/>
        <v>0</v>
      </c>
      <c r="C101" s="13">
        <f t="shared" si="11"/>
        <v>190</v>
      </c>
      <c r="D101" s="13">
        <f t="shared" si="12"/>
        <v>1</v>
      </c>
      <c r="E101" s="13">
        <f t="shared" si="14"/>
        <v>0</v>
      </c>
      <c r="F101" s="13">
        <f t="shared" si="14"/>
        <v>0</v>
      </c>
      <c r="G101" s="13">
        <f t="shared" si="13"/>
        <v>0</v>
      </c>
      <c r="H101" s="13">
        <f t="shared" si="13"/>
        <v>0.53378378400000004</v>
      </c>
      <c r="I101" s="13">
        <f t="shared" si="13"/>
        <v>3</v>
      </c>
      <c r="AMJ101"/>
    </row>
    <row r="102" spans="1:1024">
      <c r="A102" s="13">
        <v>2006</v>
      </c>
      <c r="B102" s="13">
        <f t="shared" si="10"/>
        <v>0</v>
      </c>
      <c r="C102" s="13">
        <f t="shared" si="11"/>
        <v>367</v>
      </c>
      <c r="D102" s="13">
        <f t="shared" si="12"/>
        <v>1</v>
      </c>
      <c r="E102" s="13">
        <f t="shared" si="14"/>
        <v>0</v>
      </c>
      <c r="F102" s="13">
        <f t="shared" si="14"/>
        <v>0</v>
      </c>
      <c r="G102" s="13">
        <f t="shared" si="13"/>
        <v>0</v>
      </c>
      <c r="H102" s="13">
        <f t="shared" si="13"/>
        <v>0.485148515</v>
      </c>
      <c r="I102" s="13">
        <f t="shared" si="13"/>
        <v>2</v>
      </c>
      <c r="AMJ102"/>
    </row>
    <row r="103" spans="1:1024">
      <c r="A103" s="13">
        <v>2007</v>
      </c>
      <c r="B103" s="13">
        <f t="shared" si="10"/>
        <v>0</v>
      </c>
      <c r="C103" s="13">
        <f t="shared" si="11"/>
        <v>635</v>
      </c>
      <c r="D103" s="13">
        <f t="shared" si="12"/>
        <v>1</v>
      </c>
      <c r="E103" s="13">
        <f t="shared" si="14"/>
        <v>0</v>
      </c>
      <c r="F103" s="13">
        <f t="shared" si="14"/>
        <v>0</v>
      </c>
      <c r="G103" s="13">
        <f t="shared" si="13"/>
        <v>0</v>
      </c>
      <c r="H103" s="13">
        <f t="shared" si="13"/>
        <v>0.48734177200000001</v>
      </c>
      <c r="I103" s="13">
        <f t="shared" si="13"/>
        <v>3</v>
      </c>
      <c r="AMJ103"/>
    </row>
    <row r="104" spans="1:1024">
      <c r="A104" s="13">
        <v>2008</v>
      </c>
      <c r="B104" s="13">
        <f t="shared" si="10"/>
        <v>0</v>
      </c>
      <c r="C104" s="13">
        <f t="shared" si="11"/>
        <v>783</v>
      </c>
      <c r="D104" s="13">
        <f t="shared" si="12"/>
        <v>1</v>
      </c>
      <c r="E104" s="13">
        <f t="shared" si="14"/>
        <v>0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0.52631578899999998</v>
      </c>
      <c r="I104" s="13">
        <f t="shared" si="15"/>
        <v>4</v>
      </c>
      <c r="AMJ104"/>
    </row>
    <row r="105" spans="1:1024">
      <c r="A105" s="13">
        <v>2009</v>
      </c>
      <c r="B105" s="13">
        <f t="shared" si="10"/>
        <v>0</v>
      </c>
      <c r="C105" s="13">
        <f t="shared" si="11"/>
        <v>571</v>
      </c>
      <c r="D105" s="13">
        <f t="shared" si="12"/>
        <v>1</v>
      </c>
      <c r="E105" s="13">
        <f t="shared" ref="E105:F119" si="16">-E67</f>
        <v>0</v>
      </c>
      <c r="F105" s="13">
        <f t="shared" si="16"/>
        <v>0</v>
      </c>
      <c r="G105" s="13">
        <f t="shared" si="15"/>
        <v>0</v>
      </c>
      <c r="H105" s="13">
        <f t="shared" si="15"/>
        <v>0.65441176499999998</v>
      </c>
      <c r="I105" s="13">
        <f t="shared" si="15"/>
        <v>4</v>
      </c>
      <c r="AMJ105"/>
    </row>
    <row r="106" spans="1:1024">
      <c r="A106" s="13">
        <v>2010</v>
      </c>
      <c r="B106" s="13">
        <f t="shared" si="10"/>
        <v>0</v>
      </c>
      <c r="C106" s="13">
        <f t="shared" si="11"/>
        <v>499</v>
      </c>
      <c r="D106" s="13">
        <f t="shared" si="12"/>
        <v>1</v>
      </c>
      <c r="E106" s="13">
        <f t="shared" si="16"/>
        <v>0</v>
      </c>
      <c r="F106" s="13">
        <f t="shared" si="16"/>
        <v>0</v>
      </c>
      <c r="G106" s="13">
        <f t="shared" si="15"/>
        <v>0</v>
      </c>
      <c r="H106" s="13">
        <f t="shared" si="15"/>
        <v>0.66666666699999999</v>
      </c>
      <c r="I106" s="13">
        <f t="shared" si="15"/>
        <v>1</v>
      </c>
      <c r="AMJ106"/>
    </row>
    <row r="107" spans="1:1024">
      <c r="A107" s="13">
        <v>2011</v>
      </c>
      <c r="B107" s="13">
        <f t="shared" si="10"/>
        <v>0</v>
      </c>
      <c r="C107" s="13">
        <f t="shared" si="11"/>
        <v>397</v>
      </c>
      <c r="D107" s="13">
        <f t="shared" si="12"/>
        <v>1</v>
      </c>
      <c r="E107" s="13">
        <f t="shared" si="16"/>
        <v>0</v>
      </c>
      <c r="F107" s="13">
        <f t="shared" si="16"/>
        <v>0</v>
      </c>
      <c r="G107" s="13">
        <f t="shared" si="15"/>
        <v>0</v>
      </c>
      <c r="H107" s="13">
        <f t="shared" si="15"/>
        <v>0.66911764699999998</v>
      </c>
      <c r="I107" s="13">
        <f t="shared" si="15"/>
        <v>2</v>
      </c>
      <c r="AMJ107"/>
    </row>
    <row r="108" spans="1:1024">
      <c r="A108" s="13">
        <v>2012</v>
      </c>
      <c r="B108" s="13">
        <f t="shared" si="10"/>
        <v>0</v>
      </c>
      <c r="C108" s="13">
        <f t="shared" si="11"/>
        <v>635</v>
      </c>
      <c r="D108" s="13">
        <f t="shared" si="12"/>
        <v>1</v>
      </c>
      <c r="E108" s="13">
        <f t="shared" si="16"/>
        <v>0</v>
      </c>
      <c r="F108" s="13">
        <f t="shared" si="16"/>
        <v>0</v>
      </c>
      <c r="G108" s="13">
        <f t="shared" si="15"/>
        <v>0</v>
      </c>
      <c r="H108" s="13">
        <f t="shared" si="15"/>
        <v>0.65942029000000002</v>
      </c>
      <c r="I108" s="13">
        <f t="shared" si="15"/>
        <v>3</v>
      </c>
      <c r="AMJ108"/>
    </row>
    <row r="109" spans="1:1024">
      <c r="A109" s="13">
        <v>2013</v>
      </c>
      <c r="B109" s="13">
        <f t="shared" si="10"/>
        <v>0</v>
      </c>
      <c r="C109" s="13">
        <f t="shared" si="11"/>
        <v>424</v>
      </c>
      <c r="D109" s="13">
        <f t="shared" si="12"/>
        <v>1</v>
      </c>
      <c r="E109" s="13">
        <f t="shared" si="16"/>
        <v>0</v>
      </c>
      <c r="F109" s="13">
        <f t="shared" si="16"/>
        <v>0</v>
      </c>
      <c r="G109" s="13">
        <f t="shared" si="15"/>
        <v>0</v>
      </c>
      <c r="H109" s="13">
        <f t="shared" si="15"/>
        <v>0.6796875</v>
      </c>
      <c r="I109" s="13">
        <f t="shared" si="15"/>
        <v>2</v>
      </c>
      <c r="AMJ109"/>
    </row>
    <row r="110" spans="1:1024">
      <c r="A110" s="13">
        <v>2014</v>
      </c>
      <c r="B110" s="13">
        <f t="shared" si="10"/>
        <v>0</v>
      </c>
      <c r="C110" s="13">
        <f t="shared" si="11"/>
        <v>197</v>
      </c>
      <c r="D110" s="13">
        <f t="shared" si="12"/>
        <v>1</v>
      </c>
      <c r="E110" s="13">
        <f t="shared" si="16"/>
        <v>0</v>
      </c>
      <c r="F110" s="13">
        <f t="shared" si="16"/>
        <v>0</v>
      </c>
      <c r="G110" s="13">
        <f t="shared" si="15"/>
        <v>0</v>
      </c>
      <c r="H110" s="13">
        <f t="shared" si="15"/>
        <v>0.71518987300000003</v>
      </c>
      <c r="I110" s="13">
        <f t="shared" si="15"/>
        <v>3</v>
      </c>
      <c r="AMJ110"/>
    </row>
    <row r="111" spans="1:1024">
      <c r="A111" s="13">
        <v>2015</v>
      </c>
      <c r="B111" s="13">
        <f t="shared" si="10"/>
        <v>0</v>
      </c>
      <c r="C111" s="13">
        <f t="shared" si="11"/>
        <v>396</v>
      </c>
      <c r="D111" s="13">
        <f t="shared" si="12"/>
        <v>1</v>
      </c>
      <c r="E111" s="13">
        <f t="shared" si="16"/>
        <v>0</v>
      </c>
      <c r="F111" s="13">
        <f t="shared" si="16"/>
        <v>0</v>
      </c>
      <c r="G111" s="13">
        <f t="shared" si="15"/>
        <v>0</v>
      </c>
      <c r="H111" s="13">
        <f t="shared" si="15"/>
        <v>0.72435897400000004</v>
      </c>
      <c r="I111" s="13">
        <f t="shared" si="15"/>
        <v>1</v>
      </c>
      <c r="AMJ111"/>
    </row>
    <row r="112" spans="1:1024">
      <c r="A112" s="13">
        <v>2016</v>
      </c>
      <c r="B112" s="13">
        <f t="shared" si="10"/>
        <v>0</v>
      </c>
      <c r="C112" s="13">
        <f t="shared" si="11"/>
        <v>267</v>
      </c>
      <c r="D112" s="13">
        <f t="shared" si="12"/>
        <v>1</v>
      </c>
      <c r="E112" s="13">
        <f t="shared" si="16"/>
        <v>0</v>
      </c>
      <c r="F112" s="13">
        <f t="shared" si="16"/>
        <v>0</v>
      </c>
      <c r="G112" s="13">
        <f t="shared" si="15"/>
        <v>0</v>
      </c>
      <c r="H112" s="13">
        <f t="shared" si="15"/>
        <v>0.72839506200000004</v>
      </c>
      <c r="I112" s="13">
        <f t="shared" si="15"/>
        <v>3</v>
      </c>
      <c r="AMJ112"/>
    </row>
    <row r="113" spans="1:1024">
      <c r="A113" s="13">
        <v>2017</v>
      </c>
      <c r="B113" s="13">
        <f t="shared" si="10"/>
        <v>0</v>
      </c>
      <c r="C113" s="13">
        <f t="shared" si="11"/>
        <v>779</v>
      </c>
      <c r="D113" s="13">
        <f t="shared" si="12"/>
        <v>1</v>
      </c>
      <c r="E113" s="13">
        <f t="shared" si="16"/>
        <v>0</v>
      </c>
      <c r="F113" s="13">
        <f t="shared" si="16"/>
        <v>0</v>
      </c>
      <c r="G113" s="13">
        <f t="shared" si="15"/>
        <v>0</v>
      </c>
      <c r="H113" s="13">
        <f t="shared" si="15"/>
        <v>0.60215053799999996</v>
      </c>
      <c r="I113" s="13">
        <f t="shared" si="15"/>
        <v>2</v>
      </c>
      <c r="AMJ113"/>
    </row>
    <row r="114" spans="1:1024">
      <c r="A114" s="13">
        <v>2018</v>
      </c>
      <c r="B114" s="13">
        <f t="shared" si="10"/>
        <v>0</v>
      </c>
      <c r="C114" s="13">
        <f t="shared" si="11"/>
        <v>164</v>
      </c>
      <c r="D114" s="13">
        <f t="shared" si="12"/>
        <v>1</v>
      </c>
      <c r="E114" s="13">
        <f t="shared" si="16"/>
        <v>0</v>
      </c>
      <c r="F114" s="13">
        <f t="shared" si="16"/>
        <v>0</v>
      </c>
      <c r="G114" s="13">
        <f t="shared" si="15"/>
        <v>0</v>
      </c>
      <c r="H114" s="13">
        <f t="shared" si="15"/>
        <v>0.57547169799999998</v>
      </c>
      <c r="I114" s="13">
        <f t="shared" si="15"/>
        <v>2</v>
      </c>
      <c r="AMJ114"/>
    </row>
    <row r="115" spans="1:1024">
      <c r="A115" s="13">
        <v>2019</v>
      </c>
      <c r="B115" s="13">
        <f t="shared" si="10"/>
        <v>0</v>
      </c>
      <c r="C115" s="13">
        <f t="shared" si="11"/>
        <v>621</v>
      </c>
      <c r="D115" s="13">
        <f t="shared" si="12"/>
        <v>1</v>
      </c>
      <c r="E115" s="13">
        <f t="shared" si="16"/>
        <v>0</v>
      </c>
      <c r="F115" s="13">
        <f t="shared" si="16"/>
        <v>0</v>
      </c>
      <c r="G115" s="13">
        <f t="shared" si="15"/>
        <v>0</v>
      </c>
      <c r="H115" s="13">
        <f t="shared" si="15"/>
        <v>0.63500000000000001</v>
      </c>
      <c r="I115" s="13">
        <f t="shared" si="15"/>
        <v>3</v>
      </c>
      <c r="AMJ115"/>
    </row>
    <row r="116" spans="1:1024">
      <c r="A116" s="13">
        <v>2020</v>
      </c>
      <c r="B116" s="13">
        <f t="shared" si="10"/>
        <v>0</v>
      </c>
      <c r="C116" s="13">
        <f t="shared" si="11"/>
        <v>778</v>
      </c>
      <c r="D116" s="13">
        <f t="shared" si="12"/>
        <v>1</v>
      </c>
      <c r="E116" s="13">
        <f t="shared" si="16"/>
        <v>0</v>
      </c>
      <c r="F116" s="13">
        <f t="shared" si="16"/>
        <v>0</v>
      </c>
      <c r="G116" s="13">
        <f t="shared" si="15"/>
        <v>0</v>
      </c>
      <c r="H116" s="13">
        <f t="shared" si="15"/>
        <v>0.60499999999999998</v>
      </c>
      <c r="I116" s="13">
        <f t="shared" si="15"/>
        <v>0</v>
      </c>
      <c r="AMJ116"/>
    </row>
    <row r="117" spans="1:1024">
      <c r="A117" s="13">
        <v>2021</v>
      </c>
      <c r="B117" s="13">
        <f t="shared" si="10"/>
        <v>0</v>
      </c>
      <c r="C117" s="13">
        <f t="shared" si="11"/>
        <v>984</v>
      </c>
      <c r="D117" s="13">
        <f t="shared" si="12"/>
        <v>1</v>
      </c>
      <c r="E117" s="13">
        <f t="shared" si="16"/>
        <v>0</v>
      </c>
      <c r="F117" s="13">
        <f t="shared" si="16"/>
        <v>0</v>
      </c>
      <c r="G117" s="13">
        <f t="shared" si="15"/>
        <v>0</v>
      </c>
      <c r="H117" s="13">
        <f t="shared" si="15"/>
        <v>0.74117647099999995</v>
      </c>
      <c r="I117" s="13">
        <f t="shared" si="15"/>
        <v>3</v>
      </c>
      <c r="AMJ117"/>
    </row>
    <row r="118" spans="1:1024">
      <c r="A118" s="13">
        <v>2022</v>
      </c>
      <c r="B118" s="13">
        <f t="shared" si="10"/>
        <v>0</v>
      </c>
      <c r="C118" s="13">
        <f t="shared" si="11"/>
        <v>942</v>
      </c>
      <c r="D118" s="13">
        <f t="shared" si="12"/>
        <v>1</v>
      </c>
      <c r="E118" s="13">
        <f t="shared" si="16"/>
        <v>0</v>
      </c>
      <c r="F118" s="13">
        <f t="shared" si="16"/>
        <v>0</v>
      </c>
      <c r="G118" s="13">
        <f t="shared" si="15"/>
        <v>0</v>
      </c>
      <c r="H118" s="13">
        <f t="shared" si="15"/>
        <v>0.78651685400000004</v>
      </c>
      <c r="I118" s="13">
        <f t="shared" si="15"/>
        <v>4</v>
      </c>
      <c r="AMJ118"/>
    </row>
    <row r="119" spans="1:1024">
      <c r="A119" s="13">
        <v>2023</v>
      </c>
      <c r="B119" s="13">
        <f t="shared" si="10"/>
        <v>0</v>
      </c>
      <c r="C119" s="13">
        <f t="shared" si="11"/>
        <v>524</v>
      </c>
      <c r="D119" s="13">
        <f t="shared" si="12"/>
        <v>1</v>
      </c>
      <c r="E119" s="13">
        <f t="shared" si="16"/>
        <v>0</v>
      </c>
      <c r="F119" s="13">
        <f>-F81</f>
        <v>0</v>
      </c>
      <c r="G119" s="13">
        <f t="shared" si="15"/>
        <v>0</v>
      </c>
      <c r="H119" s="13">
        <f t="shared" si="15"/>
        <v>0.79310344799999999</v>
      </c>
      <c r="I119" s="13">
        <f t="shared" si="15"/>
        <v>5</v>
      </c>
      <c r="AMJ119"/>
    </row>
    <row r="120" spans="1:1024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  <c r="AMJ120"/>
    </row>
    <row r="121" spans="1:1024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  <c r="AMJ121"/>
    </row>
    <row r="122" spans="1:1024">
      <c r="AMJ122"/>
    </row>
    <row r="123" spans="1:1024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4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  <c r="AMJ124"/>
    </row>
    <row r="125" spans="1:1024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  <c r="AMJ125"/>
    </row>
    <row r="126" spans="1:1024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  <c r="AMJ126"/>
    </row>
    <row r="127" spans="1:1024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  <c r="AMJ127"/>
    </row>
    <row r="128" spans="1:1024">
      <c r="A128" s="25">
        <v>1992</v>
      </c>
      <c r="B128" s="25">
        <f>(B88-B$120)/B$121</f>
        <v>7.7196092360300783E-2</v>
      </c>
      <c r="C128" s="26">
        <f t="shared" ref="C128" si="17">(C88-C$120)/C$121</f>
        <v>3.7564459225149456</v>
      </c>
      <c r="D128" s="26">
        <f t="shared" ref="D128:I137" si="18">(D88-D$120)/D$121</f>
        <v>2.1208180775780408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-0.20719684694767798</v>
      </c>
      <c r="I128" s="25">
        <f t="shared" si="18"/>
        <v>1.3330762357613379</v>
      </c>
      <c r="K128" s="35"/>
      <c r="AMJ128"/>
    </row>
    <row r="129" spans="1:1024">
      <c r="A129" s="25">
        <v>1993</v>
      </c>
      <c r="B129" s="26">
        <f t="shared" ref="B129:C144" si="19">(B89-B$120)/B$121</f>
        <v>7.7196092360300783E-2</v>
      </c>
      <c r="C129" s="26">
        <f t="shared" si="19"/>
        <v>3.1936508584465919</v>
      </c>
      <c r="D129" s="26">
        <f t="shared" si="18"/>
        <v>2.1208180775780408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-5.2344073284514188E-2</v>
      </c>
      <c r="I129" s="26">
        <f t="shared" si="18"/>
        <v>-3.2324835978693942E-2</v>
      </c>
      <c r="AMJ129"/>
    </row>
    <row r="130" spans="1:1024">
      <c r="A130" s="25">
        <v>1994</v>
      </c>
      <c r="B130" s="26">
        <f t="shared" si="19"/>
        <v>7.7196092360300783E-2</v>
      </c>
      <c r="C130" s="26">
        <f t="shared" si="19"/>
        <v>1.993845996586586</v>
      </c>
      <c r="D130" s="26">
        <f t="shared" si="18"/>
        <v>2.1208180775780408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0.19104680047333036</v>
      </c>
      <c r="I130" s="26">
        <f t="shared" si="18"/>
        <v>1.3330762357613379</v>
      </c>
      <c r="AMJ130"/>
    </row>
    <row r="131" spans="1:1024">
      <c r="A131" s="25">
        <v>1995</v>
      </c>
      <c r="B131" s="26">
        <f t="shared" si="19"/>
        <v>7.7196092360300783E-2</v>
      </c>
      <c r="C131" s="26">
        <f t="shared" si="19"/>
        <v>2.2133979171846798</v>
      </c>
      <c r="D131" s="26">
        <f t="shared" si="18"/>
        <v>2.1208180775780408</v>
      </c>
      <c r="E131" s="26">
        <f t="shared" si="18"/>
        <v>0.22358915376221591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0.42364953507645831</v>
      </c>
      <c r="I131" s="26">
        <f t="shared" si="18"/>
        <v>1.3330762357613379</v>
      </c>
      <c r="AMJ131"/>
    </row>
    <row r="132" spans="1:1024">
      <c r="A132" s="25">
        <v>1996</v>
      </c>
      <c r="B132" s="26">
        <f t="shared" si="19"/>
        <v>7.7196092360300783E-2</v>
      </c>
      <c r="C132" s="26">
        <f t="shared" si="19"/>
        <v>1.9072621405760699</v>
      </c>
      <c r="D132" s="26">
        <f t="shared" si="18"/>
        <v>2.1208180775780408</v>
      </c>
      <c r="E132" s="26">
        <f t="shared" si="18"/>
        <v>0.22358915376221591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-1.0590246802027402E-2</v>
      </c>
      <c r="I132" s="26">
        <f t="shared" si="18"/>
        <v>-0.71502537184870985</v>
      </c>
      <c r="AMJ132"/>
    </row>
    <row r="133" spans="1:1024">
      <c r="A133" s="25">
        <v>1997</v>
      </c>
      <c r="B133" s="26">
        <f t="shared" si="19"/>
        <v>7.7196092360300783E-2</v>
      </c>
      <c r="C133" s="26">
        <f t="shared" si="19"/>
        <v>1.6938947811215843</v>
      </c>
      <c r="D133" s="26">
        <f t="shared" si="18"/>
        <v>2.1208180775780408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-0.34817977331431893</v>
      </c>
      <c r="I133" s="26">
        <f t="shared" si="18"/>
        <v>0.65037569989132193</v>
      </c>
      <c r="AMJ133"/>
    </row>
    <row r="134" spans="1:1024">
      <c r="A134" s="25">
        <v>1998</v>
      </c>
      <c r="B134" s="26">
        <f t="shared" si="19"/>
        <v>7.7196092360300783E-2</v>
      </c>
      <c r="C134" s="26">
        <f t="shared" si="19"/>
        <v>1.8361396874245748</v>
      </c>
      <c r="D134" s="26">
        <f t="shared" si="18"/>
        <v>2.1208180775780408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-0.48188563041665733</v>
      </c>
      <c r="I134" s="26">
        <f t="shared" si="18"/>
        <v>2.0157767716313537</v>
      </c>
      <c r="AMJ134"/>
    </row>
    <row r="135" spans="1:1024">
      <c r="A135" s="25">
        <v>1999</v>
      </c>
      <c r="B135" s="26">
        <f t="shared" si="19"/>
        <v>7.7196092360300783E-2</v>
      </c>
      <c r="C135" s="26">
        <f t="shared" si="19"/>
        <v>0.48790535811796998</v>
      </c>
      <c r="D135" s="26">
        <f t="shared" si="18"/>
        <v>2.1208180775780408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-0.35204375262290422</v>
      </c>
      <c r="I135" s="26">
        <f t="shared" si="18"/>
        <v>-3.2324835978693942E-2</v>
      </c>
      <c r="AMJ135"/>
    </row>
    <row r="136" spans="1:1024">
      <c r="A136" s="25">
        <v>2000</v>
      </c>
      <c r="B136" s="26">
        <f t="shared" si="19"/>
        <v>7.7196092360300783E-2</v>
      </c>
      <c r="C136" s="26">
        <f t="shared" si="19"/>
        <v>3.0916055995770555</v>
      </c>
      <c r="D136" s="26">
        <f t="shared" si="18"/>
        <v>2.1208180775780408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-0.45159797236061106</v>
      </c>
      <c r="I136" s="26">
        <f t="shared" si="18"/>
        <v>0.65037569989132193</v>
      </c>
      <c r="AMJ136"/>
    </row>
    <row r="137" spans="1:1024">
      <c r="A137" s="25">
        <v>2001</v>
      </c>
      <c r="B137" s="26">
        <f t="shared" si="19"/>
        <v>7.7196092360300783E-2</v>
      </c>
      <c r="C137" s="26">
        <f t="shared" si="19"/>
        <v>4.2233802888573706</v>
      </c>
      <c r="D137" s="26">
        <f t="shared" si="18"/>
        <v>2.1208180775780408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-0.61752167192345486</v>
      </c>
      <c r="I137" s="26">
        <f t="shared" si="18"/>
        <v>1.3330762357613379</v>
      </c>
      <c r="AMJ137"/>
    </row>
    <row r="138" spans="1:1024">
      <c r="A138" s="25">
        <v>2002</v>
      </c>
      <c r="B138" s="26">
        <f t="shared" si="19"/>
        <v>7.7196092360300783E-2</v>
      </c>
      <c r="C138" s="26">
        <f t="shared" si="19"/>
        <v>1.3939435656565828</v>
      </c>
      <c r="D138" s="26">
        <f t="shared" ref="D138:I147" si="20">(D98-D$120)/D$121</f>
        <v>2.1208180775780408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-0.93845302994374469</v>
      </c>
      <c r="I138" s="26">
        <f t="shared" si="20"/>
        <v>-3.2324835978693942E-2</v>
      </c>
      <c r="AMJ138"/>
    </row>
    <row r="139" spans="1:1024">
      <c r="A139" s="25">
        <v>2003</v>
      </c>
      <c r="B139" s="26">
        <f t="shared" si="19"/>
        <v>7.7196092360300783E-2</v>
      </c>
      <c r="C139" s="26">
        <f t="shared" si="19"/>
        <v>1.5083579468133359</v>
      </c>
      <c r="D139" s="26">
        <f t="shared" si="20"/>
        <v>2.1208180775780408</v>
      </c>
      <c r="E139" s="26">
        <f t="shared" si="20"/>
        <v>0.22358915376221591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-0.68539954517093249</v>
      </c>
      <c r="I139" s="26">
        <f t="shared" si="20"/>
        <v>2.6984773075013697</v>
      </c>
      <c r="AMJ139"/>
    </row>
    <row r="140" spans="1:1024">
      <c r="A140" s="25">
        <v>2004</v>
      </c>
      <c r="B140" s="26">
        <f t="shared" si="19"/>
        <v>7.7196092360300783E-2</v>
      </c>
      <c r="C140" s="26">
        <f t="shared" si="19"/>
        <v>0.84970218501905426</v>
      </c>
      <c r="D140" s="26">
        <f t="shared" si="20"/>
        <v>2.1208180775780408</v>
      </c>
      <c r="E140" s="26">
        <f t="shared" si="20"/>
        <v>0.22358915376221591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-0.92777625777951889</v>
      </c>
      <c r="I140" s="26">
        <f t="shared" si="20"/>
        <v>0.65037569989132193</v>
      </c>
      <c r="AMJ140"/>
    </row>
    <row r="141" spans="1:1024">
      <c r="A141" s="25">
        <v>2005</v>
      </c>
      <c r="B141" s="26">
        <f t="shared" si="19"/>
        <v>7.7196092360300783E-2</v>
      </c>
      <c r="C141" s="26">
        <f t="shared" si="19"/>
        <v>0.30855308495332984</v>
      </c>
      <c r="D141" s="26">
        <f t="shared" si="20"/>
        <v>2.1208180775780408</v>
      </c>
      <c r="E141" s="26">
        <f t="shared" si="20"/>
        <v>0.22358915376221591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-1.0076665793357718</v>
      </c>
      <c r="I141" s="26">
        <f t="shared" si="20"/>
        <v>1.3330762357613379</v>
      </c>
      <c r="AMJ141"/>
    </row>
    <row r="142" spans="1:1024">
      <c r="A142" s="25">
        <v>2006</v>
      </c>
      <c r="B142" s="26">
        <f t="shared" si="19"/>
        <v>7.7196092360300783E-2</v>
      </c>
      <c r="C142" s="26">
        <f t="shared" si="19"/>
        <v>0.85588674616266258</v>
      </c>
      <c r="D142" s="26">
        <f t="shared" si="20"/>
        <v>2.1208180775780408</v>
      </c>
      <c r="E142" s="26">
        <f t="shared" si="20"/>
        <v>0.22358915376221591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-1.2820378644903383</v>
      </c>
      <c r="I142" s="26">
        <f t="shared" si="20"/>
        <v>0.65037569989132193</v>
      </c>
      <c r="AMJ142"/>
    </row>
    <row r="143" spans="1:1024">
      <c r="A143" s="25">
        <v>2007</v>
      </c>
      <c r="B143" s="26">
        <f t="shared" si="19"/>
        <v>7.7196092360300783E-2</v>
      </c>
      <c r="C143" s="26">
        <f t="shared" si="19"/>
        <v>1.684617939406172</v>
      </c>
      <c r="D143" s="26">
        <f t="shared" si="20"/>
        <v>2.1208180775780408</v>
      </c>
      <c r="E143" s="26">
        <f t="shared" si="20"/>
        <v>0.22358915376221591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-1.2696648118859772</v>
      </c>
      <c r="I143" s="26">
        <f t="shared" si="20"/>
        <v>1.3330762357613379</v>
      </c>
      <c r="AMJ143"/>
    </row>
    <row r="144" spans="1:1024">
      <c r="A144" s="25">
        <v>2008</v>
      </c>
      <c r="B144" s="26">
        <f t="shared" si="19"/>
        <v>7.7196092360300783E-2</v>
      </c>
      <c r="C144" s="26">
        <f t="shared" si="19"/>
        <v>2.1422754640331845</v>
      </c>
      <c r="D144" s="26">
        <f t="shared" si="20"/>
        <v>2.1208180775780408</v>
      </c>
      <c r="E144" s="26">
        <f t="shared" si="20"/>
        <v>0.22358915376221591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-1.049796569110844</v>
      </c>
      <c r="I144" s="26">
        <f t="shared" si="20"/>
        <v>2.0157767716313537</v>
      </c>
      <c r="AMJ144"/>
    </row>
    <row r="145" spans="1:1024">
      <c r="A145" s="25">
        <v>2009</v>
      </c>
      <c r="B145" s="26">
        <f t="shared" ref="B145:C159" si="21">(B105-B$120)/B$121</f>
        <v>7.7196092360300783E-2</v>
      </c>
      <c r="C145" s="26">
        <f t="shared" si="21"/>
        <v>1.4867119828107069</v>
      </c>
      <c r="D145" s="26">
        <f t="shared" si="20"/>
        <v>2.1208180775780408</v>
      </c>
      <c r="E145" s="26">
        <f t="shared" si="20"/>
        <v>0.22358915376221591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-0.32715519627812645</v>
      </c>
      <c r="I145" s="26">
        <f t="shared" si="20"/>
        <v>2.0157767716313537</v>
      </c>
      <c r="AMJ145"/>
    </row>
    <row r="146" spans="1:1024">
      <c r="A146" s="25">
        <v>2010</v>
      </c>
      <c r="B146" s="26">
        <f t="shared" si="21"/>
        <v>7.7196092360300783E-2</v>
      </c>
      <c r="C146" s="26">
        <f t="shared" si="21"/>
        <v>1.264067781640809</v>
      </c>
      <c r="D146" s="26">
        <f t="shared" si="20"/>
        <v>2.1208180775780408</v>
      </c>
      <c r="E146" s="26">
        <f t="shared" si="20"/>
        <v>0.22358915376221591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-0.25802032193039187</v>
      </c>
      <c r="I146" s="26">
        <f t="shared" si="20"/>
        <v>-3.2324835978693942E-2</v>
      </c>
      <c r="AMJ146"/>
    </row>
    <row r="147" spans="1:1024">
      <c r="A147" s="25">
        <v>2011</v>
      </c>
      <c r="B147" s="26">
        <f t="shared" si="21"/>
        <v>7.7196092360300783E-2</v>
      </c>
      <c r="C147" s="26">
        <f t="shared" si="21"/>
        <v>0.94865516331678679</v>
      </c>
      <c r="D147" s="26">
        <f t="shared" si="20"/>
        <v>2.1208180775780408</v>
      </c>
      <c r="E147" s="26">
        <f t="shared" si="20"/>
        <v>0.22358915376221591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-0.24419334931740727</v>
      </c>
      <c r="I147" s="26">
        <f t="shared" si="20"/>
        <v>0.65037569989132193</v>
      </c>
      <c r="AMJ147"/>
    </row>
    <row r="148" spans="1:1024">
      <c r="A148" s="25">
        <v>2012</v>
      </c>
      <c r="B148" s="26">
        <f t="shared" si="21"/>
        <v>7.7196092360300783E-2</v>
      </c>
      <c r="C148" s="26">
        <f t="shared" si="21"/>
        <v>1.684617939406172</v>
      </c>
      <c r="D148" s="26">
        <f t="shared" ref="D148:I157" si="22">(D108-D$120)/D$121</f>
        <v>2.1208180775780408</v>
      </c>
      <c r="E148" s="26">
        <f t="shared" si="22"/>
        <v>0.22358915376221591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-0.29890007465067564</v>
      </c>
      <c r="I148" s="26">
        <f t="shared" si="22"/>
        <v>1.3330762357613379</v>
      </c>
      <c r="AMJ148"/>
    </row>
    <row r="149" spans="1:1024">
      <c r="A149" s="25">
        <v>2013</v>
      </c>
      <c r="B149" s="26">
        <f t="shared" si="21"/>
        <v>7.7196092360300783E-2</v>
      </c>
      <c r="C149" s="26">
        <f t="shared" si="21"/>
        <v>1.0321467387554986</v>
      </c>
      <c r="D149" s="26">
        <f t="shared" si="22"/>
        <v>2.1208180775780408</v>
      </c>
      <c r="E149" s="26">
        <f t="shared" si="22"/>
        <v>0.22358915376221591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-0.18456452005145102</v>
      </c>
      <c r="I149" s="26">
        <f t="shared" si="22"/>
        <v>0.65037569989132193</v>
      </c>
      <c r="AMJ149"/>
    </row>
    <row r="150" spans="1:1024">
      <c r="A150" s="25">
        <v>2014</v>
      </c>
      <c r="B150" s="26">
        <f t="shared" si="21"/>
        <v>7.7196092360300783E-2</v>
      </c>
      <c r="C150" s="26">
        <f t="shared" si="21"/>
        <v>0.33019904895595881</v>
      </c>
      <c r="D150" s="26">
        <f t="shared" si="22"/>
        <v>2.1208180775780408</v>
      </c>
      <c r="E150" s="26">
        <f t="shared" si="22"/>
        <v>0.22358915376221591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1.5718770373997073E-2</v>
      </c>
      <c r="I150" s="26">
        <f t="shared" si="22"/>
        <v>1.3330762357613379</v>
      </c>
      <c r="AMJ150"/>
    </row>
    <row r="151" spans="1:1024">
      <c r="A151" s="25">
        <v>2015</v>
      </c>
      <c r="B151" s="26">
        <f t="shared" si="21"/>
        <v>7.7196092360300783E-2</v>
      </c>
      <c r="C151" s="26">
        <f t="shared" si="21"/>
        <v>0.94556288274498257</v>
      </c>
      <c r="D151" s="26">
        <f t="shared" si="22"/>
        <v>2.1208180775780408</v>
      </c>
      <c r="E151" s="26">
        <f t="shared" si="22"/>
        <v>0.22358915376221591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6.7445389282633619E-2</v>
      </c>
      <c r="I151" s="26">
        <f t="shared" si="22"/>
        <v>-3.2324835978693942E-2</v>
      </c>
      <c r="AMJ151"/>
    </row>
    <row r="152" spans="1:1024">
      <c r="A152" s="25">
        <v>2016</v>
      </c>
      <c r="B152" s="26">
        <f t="shared" si="21"/>
        <v>7.7196092360300783E-2</v>
      </c>
      <c r="C152" s="26">
        <f t="shared" si="21"/>
        <v>0.54665868898224856</v>
      </c>
      <c r="D152" s="26">
        <f t="shared" si="22"/>
        <v>2.1208180775780408</v>
      </c>
      <c r="E152" s="26">
        <f t="shared" si="22"/>
        <v>0.22358915376221591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9.0214599247462279E-2</v>
      </c>
      <c r="I152" s="26">
        <f t="shared" si="22"/>
        <v>1.3330762357613379</v>
      </c>
      <c r="AMJ152"/>
    </row>
    <row r="153" spans="1:1024">
      <c r="A153" s="25">
        <v>2017</v>
      </c>
      <c r="B153" s="26">
        <f t="shared" si="21"/>
        <v>7.7196092360300783E-2</v>
      </c>
      <c r="C153" s="26">
        <f t="shared" si="21"/>
        <v>2.129906341745968</v>
      </c>
      <c r="D153" s="26">
        <f t="shared" si="22"/>
        <v>2.1208180775780408</v>
      </c>
      <c r="E153" s="26">
        <f t="shared" si="22"/>
        <v>0.22358915376221591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-0.62198198166600072</v>
      </c>
      <c r="I153" s="26">
        <f t="shared" si="22"/>
        <v>0.65037569989132193</v>
      </c>
      <c r="AMJ153"/>
    </row>
    <row r="154" spans="1:1024">
      <c r="A154" s="25">
        <v>2018</v>
      </c>
      <c r="B154" s="26">
        <f t="shared" si="21"/>
        <v>7.7196092360300783E-2</v>
      </c>
      <c r="C154" s="26">
        <f t="shared" si="21"/>
        <v>0.22815379008642217</v>
      </c>
      <c r="D154" s="26">
        <f t="shared" si="22"/>
        <v>2.1208180775780408</v>
      </c>
      <c r="E154" s="26">
        <f t="shared" si="22"/>
        <v>0.22358915376221591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-0.77248814247767528</v>
      </c>
      <c r="I154" s="26">
        <f t="shared" si="22"/>
        <v>0.65037569989132193</v>
      </c>
      <c r="AMJ154"/>
    </row>
    <row r="155" spans="1:1024">
      <c r="A155" s="25">
        <v>2019</v>
      </c>
      <c r="B155" s="26">
        <f t="shared" si="21"/>
        <v>7.7196092360300783E-2</v>
      </c>
      <c r="C155" s="26">
        <f t="shared" si="21"/>
        <v>1.6413260114009141</v>
      </c>
      <c r="D155" s="26">
        <f t="shared" si="22"/>
        <v>2.1208180775780408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-0.43666483855374388</v>
      </c>
      <c r="I155" s="26">
        <f t="shared" si="22"/>
        <v>1.3330762357613379</v>
      </c>
      <c r="AMJ155"/>
    </row>
    <row r="156" spans="1:1024">
      <c r="A156" s="25">
        <v>2020</v>
      </c>
      <c r="B156" s="26">
        <f t="shared" si="21"/>
        <v>7.7196092360300783E-2</v>
      </c>
      <c r="C156" s="26">
        <f t="shared" si="21"/>
        <v>2.1268140611741639</v>
      </c>
      <c r="D156" s="26">
        <f t="shared" si="22"/>
        <v>2.1208180775780408</v>
      </c>
      <c r="E156" s="26">
        <f t="shared" si="22"/>
        <v>0.22358915376221591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-0.60590701041542316</v>
      </c>
      <c r="I156" s="26">
        <f t="shared" si="22"/>
        <v>-0.71502537184870985</v>
      </c>
      <c r="AMJ156"/>
    </row>
    <row r="157" spans="1:1024">
      <c r="A157" s="25">
        <v>2021</v>
      </c>
      <c r="B157" s="26">
        <f t="shared" si="21"/>
        <v>7.7196092360300783E-2</v>
      </c>
      <c r="C157" s="26">
        <f t="shared" si="21"/>
        <v>2.7638238589658166</v>
      </c>
      <c r="D157" s="26">
        <f t="shared" si="22"/>
        <v>2.1208180775780408</v>
      </c>
      <c r="E157" s="26">
        <f t="shared" si="22"/>
        <v>0.22358915376221591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0.16231971320120886</v>
      </c>
      <c r="I157" s="26">
        <f t="shared" si="22"/>
        <v>1.3330762357613379</v>
      </c>
      <c r="AMJ157"/>
    </row>
    <row r="158" spans="1:1024">
      <c r="A158" s="25">
        <v>2022</v>
      </c>
      <c r="B158" s="26">
        <f t="shared" si="21"/>
        <v>7.7196092360300783E-2</v>
      </c>
      <c r="C158" s="26">
        <f t="shared" si="21"/>
        <v>2.6339480749500428</v>
      </c>
      <c r="D158" s="26">
        <f t="shared" ref="D158:I159" si="23">(D118-D$120)/D$121</f>
        <v>2.1208180775780408</v>
      </c>
      <c r="E158" s="26">
        <f t="shared" si="23"/>
        <v>0.22358915376221591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0.41810320959988789</v>
      </c>
      <c r="I158" s="26">
        <f t="shared" si="23"/>
        <v>2.0157767716313537</v>
      </c>
      <c r="AMJ158"/>
    </row>
    <row r="159" spans="1:1024">
      <c r="A159" s="25">
        <v>2023</v>
      </c>
      <c r="B159" s="25">
        <f>(B119-B$120)/B$121</f>
        <v>7.7196092360300783E-2</v>
      </c>
      <c r="C159" s="26">
        <f t="shared" si="21"/>
        <v>1.3413747959359126</v>
      </c>
      <c r="D159" s="26">
        <f t="shared" si="23"/>
        <v>2.1208180775780408</v>
      </c>
      <c r="E159" s="26">
        <f t="shared" si="23"/>
        <v>0.22358915376221591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0.45526085872425776</v>
      </c>
      <c r="I159" s="25">
        <f t="shared" si="23"/>
        <v>2.6984773075013697</v>
      </c>
      <c r="AMJ159"/>
    </row>
    <row r="160" spans="1:1024">
      <c r="AMJ160"/>
    </row>
    <row r="161" spans="1:1024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4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  <c r="AMJ162"/>
    </row>
    <row r="163" spans="1:1024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  <c r="AMJ163"/>
    </row>
    <row r="164" spans="1:1024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  <c r="AMJ164"/>
    </row>
    <row r="165" spans="1:1024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  <c r="AMJ165"/>
    </row>
    <row r="166" spans="1:1024">
      <c r="A166" s="25">
        <v>1992</v>
      </c>
      <c r="B166" s="25">
        <f>B128</f>
        <v>7.7196092360300783E-2</v>
      </c>
      <c r="C166" s="25">
        <f t="shared" ref="C166" si="24">C128</f>
        <v>3.7564459225149456</v>
      </c>
      <c r="D166" s="25">
        <f t="shared" ref="D166:I175" si="25">D128</f>
        <v>2.1208180775780408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-0.20719684694767798</v>
      </c>
      <c r="I166" s="25">
        <f t="shared" si="25"/>
        <v>1.3330762357613379</v>
      </c>
      <c r="J166" s="58">
        <f t="shared" ref="J166:J197" si="26">MIN(B166:I166)</f>
        <v>-0.4747039980166709</v>
      </c>
      <c r="K166" s="58">
        <f t="shared" ref="K166:K197" si="27">MAX(B166:I166)</f>
        <v>3.7564459225149456</v>
      </c>
      <c r="AMJ166"/>
    </row>
    <row r="167" spans="1:1024">
      <c r="A167" s="25">
        <v>1993</v>
      </c>
      <c r="B167" s="25">
        <f t="shared" ref="B167:C167" si="28">B129</f>
        <v>7.7196092360300783E-2</v>
      </c>
      <c r="C167" s="25">
        <f t="shared" si="28"/>
        <v>3.1936508584465919</v>
      </c>
      <c r="D167" s="25">
        <f t="shared" si="25"/>
        <v>2.1208180775780408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-5.2344073284514188E-2</v>
      </c>
      <c r="I167" s="25">
        <f t="shared" si="25"/>
        <v>-3.2324835978693942E-2</v>
      </c>
      <c r="J167" s="58">
        <f t="shared" si="26"/>
        <v>-0.4747039980166709</v>
      </c>
      <c r="K167" s="58">
        <f t="shared" si="27"/>
        <v>3.1936508584465919</v>
      </c>
      <c r="AMJ167"/>
    </row>
    <row r="168" spans="1:1024">
      <c r="A168" s="25">
        <v>1994</v>
      </c>
      <c r="B168" s="25">
        <f t="shared" ref="B168:C168" si="29">B130</f>
        <v>7.7196092360300783E-2</v>
      </c>
      <c r="C168" s="25">
        <f t="shared" si="29"/>
        <v>1.993845996586586</v>
      </c>
      <c r="D168" s="25">
        <f t="shared" si="25"/>
        <v>2.1208180775780408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0.19104680047333036</v>
      </c>
      <c r="I168" s="25">
        <f t="shared" si="25"/>
        <v>1.3330762357613379</v>
      </c>
      <c r="J168" s="58">
        <f t="shared" si="26"/>
        <v>-0.4747039980166709</v>
      </c>
      <c r="K168" s="58">
        <f t="shared" si="27"/>
        <v>2.1208180775780408</v>
      </c>
      <c r="AMJ168"/>
    </row>
    <row r="169" spans="1:1024">
      <c r="A169" s="25">
        <v>1995</v>
      </c>
      <c r="B169" s="25">
        <f t="shared" ref="B169:C169" si="30">B131</f>
        <v>7.7196092360300783E-2</v>
      </c>
      <c r="C169" s="25">
        <f t="shared" si="30"/>
        <v>2.2133979171846798</v>
      </c>
      <c r="D169" s="25">
        <f t="shared" si="25"/>
        <v>2.1208180775780408</v>
      </c>
      <c r="E169" s="25">
        <f t="shared" si="25"/>
        <v>0.22358915376221591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0.42364953507645831</v>
      </c>
      <c r="I169" s="25">
        <f t="shared" si="25"/>
        <v>1.3330762357613379</v>
      </c>
      <c r="J169" s="58">
        <f t="shared" si="26"/>
        <v>-0.4747039980166709</v>
      </c>
      <c r="K169" s="58">
        <f t="shared" si="27"/>
        <v>2.2133979171846798</v>
      </c>
      <c r="AMJ169"/>
    </row>
    <row r="170" spans="1:1024">
      <c r="A170" s="25">
        <v>1996</v>
      </c>
      <c r="B170" s="25">
        <f t="shared" ref="B170:C170" si="31">B132</f>
        <v>7.7196092360300783E-2</v>
      </c>
      <c r="C170" s="25">
        <f t="shared" si="31"/>
        <v>1.9072621405760699</v>
      </c>
      <c r="D170" s="25">
        <f t="shared" si="25"/>
        <v>2.1208180775780408</v>
      </c>
      <c r="E170" s="25">
        <f t="shared" si="25"/>
        <v>0.22358915376221591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-1.0590246802027402E-2</v>
      </c>
      <c r="I170" s="25">
        <f t="shared" si="25"/>
        <v>-0.71502537184870985</v>
      </c>
      <c r="J170" s="58">
        <f t="shared" si="26"/>
        <v>-0.71502537184870985</v>
      </c>
      <c r="K170" s="58">
        <f t="shared" si="27"/>
        <v>2.1208180775780408</v>
      </c>
      <c r="AMJ170"/>
    </row>
    <row r="171" spans="1:1024">
      <c r="A171" s="25">
        <v>1997</v>
      </c>
      <c r="B171" s="25">
        <f t="shared" ref="B171:C171" si="32">B133</f>
        <v>7.7196092360300783E-2</v>
      </c>
      <c r="C171" s="25">
        <f t="shared" si="32"/>
        <v>1.6938947811215843</v>
      </c>
      <c r="D171" s="25">
        <f t="shared" si="25"/>
        <v>2.1208180775780408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-0.34817977331431893</v>
      </c>
      <c r="I171" s="25">
        <f t="shared" si="25"/>
        <v>0.65037569989132193</v>
      </c>
      <c r="J171" s="58">
        <f t="shared" si="26"/>
        <v>-0.4747039980166709</v>
      </c>
      <c r="K171" s="58">
        <f t="shared" si="27"/>
        <v>2.1208180775780408</v>
      </c>
      <c r="AMJ171"/>
    </row>
    <row r="172" spans="1:1024">
      <c r="A172" s="25">
        <v>1998</v>
      </c>
      <c r="B172" s="25">
        <f t="shared" ref="B172:C172" si="33">B134</f>
        <v>7.7196092360300783E-2</v>
      </c>
      <c r="C172" s="25">
        <f t="shared" si="33"/>
        <v>1.8361396874245748</v>
      </c>
      <c r="D172" s="25">
        <f t="shared" si="25"/>
        <v>2.1208180775780408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-0.48188563041665733</v>
      </c>
      <c r="I172" s="25">
        <f t="shared" si="25"/>
        <v>2.0157767716313537</v>
      </c>
      <c r="J172" s="58">
        <f t="shared" si="26"/>
        <v>-0.48188563041665733</v>
      </c>
      <c r="K172" s="58">
        <f t="shared" si="27"/>
        <v>2.1208180775780408</v>
      </c>
      <c r="AMJ172"/>
    </row>
    <row r="173" spans="1:1024">
      <c r="A173" s="25">
        <v>1999</v>
      </c>
      <c r="B173" s="25">
        <f t="shared" ref="B173:C173" si="34">B135</f>
        <v>7.7196092360300783E-2</v>
      </c>
      <c r="C173" s="25">
        <f t="shared" si="34"/>
        <v>0.48790535811796998</v>
      </c>
      <c r="D173" s="25">
        <f t="shared" si="25"/>
        <v>2.1208180775780408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-0.35204375262290422</v>
      </c>
      <c r="I173" s="25">
        <f t="shared" si="25"/>
        <v>-3.2324835978693942E-2</v>
      </c>
      <c r="J173" s="58">
        <f t="shared" si="26"/>
        <v>-0.4747039980166709</v>
      </c>
      <c r="K173" s="58">
        <f t="shared" si="27"/>
        <v>2.1208180775780408</v>
      </c>
      <c r="AMJ173"/>
    </row>
    <row r="174" spans="1:1024">
      <c r="A174" s="25">
        <v>2000</v>
      </c>
      <c r="B174" s="25">
        <f t="shared" ref="B174:C174" si="35">B136</f>
        <v>7.7196092360300783E-2</v>
      </c>
      <c r="C174" s="25">
        <f t="shared" si="35"/>
        <v>3.0916055995770555</v>
      </c>
      <c r="D174" s="25">
        <f t="shared" si="25"/>
        <v>2.1208180775780408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-0.45159797236061106</v>
      </c>
      <c r="I174" s="25">
        <f t="shared" si="25"/>
        <v>0.65037569989132193</v>
      </c>
      <c r="J174" s="58">
        <f t="shared" si="26"/>
        <v>-0.4747039980166709</v>
      </c>
      <c r="K174" s="58">
        <f t="shared" si="27"/>
        <v>3.0916055995770555</v>
      </c>
      <c r="AMJ174"/>
    </row>
    <row r="175" spans="1:1024">
      <c r="A175" s="25">
        <v>2001</v>
      </c>
      <c r="B175" s="25">
        <f t="shared" ref="B175:C175" si="36">B137</f>
        <v>7.7196092360300783E-2</v>
      </c>
      <c r="C175" s="25">
        <f t="shared" si="36"/>
        <v>4.2233802888573706</v>
      </c>
      <c r="D175" s="25">
        <f t="shared" si="25"/>
        <v>2.1208180775780408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-0.61752167192345486</v>
      </c>
      <c r="I175" s="25">
        <f t="shared" si="25"/>
        <v>1.3330762357613379</v>
      </c>
      <c r="J175" s="58">
        <f t="shared" si="26"/>
        <v>-0.61752167192345486</v>
      </c>
      <c r="K175" s="58">
        <f t="shared" si="27"/>
        <v>4.2233802888573706</v>
      </c>
      <c r="AMJ175"/>
    </row>
    <row r="176" spans="1:1024">
      <c r="A176" s="25">
        <v>2002</v>
      </c>
      <c r="B176" s="25">
        <f t="shared" ref="B176:C176" si="37">B138</f>
        <v>7.7196092360300783E-2</v>
      </c>
      <c r="C176" s="25">
        <f t="shared" si="37"/>
        <v>1.3939435656565828</v>
      </c>
      <c r="D176" s="25">
        <f t="shared" ref="D176:I185" si="38">D138</f>
        <v>2.1208180775780408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-0.93845302994374469</v>
      </c>
      <c r="I176" s="25">
        <f t="shared" si="38"/>
        <v>-3.2324835978693942E-2</v>
      </c>
      <c r="J176" s="58">
        <f t="shared" si="26"/>
        <v>-0.93845302994374469</v>
      </c>
      <c r="K176" s="58">
        <f t="shared" si="27"/>
        <v>2.1208180775780408</v>
      </c>
      <c r="AMJ176"/>
    </row>
    <row r="177" spans="1:1024">
      <c r="A177" s="25">
        <v>2003</v>
      </c>
      <c r="B177" s="25">
        <f t="shared" ref="B177:C177" si="39">B139</f>
        <v>7.7196092360300783E-2</v>
      </c>
      <c r="C177" s="25">
        <f t="shared" si="39"/>
        <v>1.5083579468133359</v>
      </c>
      <c r="D177" s="25">
        <f t="shared" si="38"/>
        <v>2.1208180775780408</v>
      </c>
      <c r="E177" s="25">
        <f t="shared" si="38"/>
        <v>0.22358915376221591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-0.68539954517093249</v>
      </c>
      <c r="I177" s="25">
        <f t="shared" si="38"/>
        <v>2.6984773075013697</v>
      </c>
      <c r="J177" s="58">
        <f t="shared" si="26"/>
        <v>-0.68539954517093249</v>
      </c>
      <c r="K177" s="58">
        <f t="shared" si="27"/>
        <v>2.6984773075013697</v>
      </c>
      <c r="AMJ177"/>
    </row>
    <row r="178" spans="1:1024">
      <c r="A178" s="25">
        <v>2004</v>
      </c>
      <c r="B178" s="25">
        <f t="shared" ref="B178:C178" si="40">B140</f>
        <v>7.7196092360300783E-2</v>
      </c>
      <c r="C178" s="25">
        <f t="shared" si="40"/>
        <v>0.84970218501905426</v>
      </c>
      <c r="D178" s="25">
        <f t="shared" si="38"/>
        <v>2.1208180775780408</v>
      </c>
      <c r="E178" s="25">
        <f t="shared" si="38"/>
        <v>0.22358915376221591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-0.92777625777951889</v>
      </c>
      <c r="I178" s="25">
        <f t="shared" si="38"/>
        <v>0.65037569989132193</v>
      </c>
      <c r="J178" s="58">
        <f t="shared" si="26"/>
        <v>-0.92777625777951889</v>
      </c>
      <c r="K178" s="58">
        <f t="shared" si="27"/>
        <v>2.1208180775780408</v>
      </c>
      <c r="AMJ178"/>
    </row>
    <row r="179" spans="1:1024">
      <c r="A179" s="25">
        <v>2005</v>
      </c>
      <c r="B179" s="25">
        <f t="shared" ref="B179:C179" si="41">B141</f>
        <v>7.7196092360300783E-2</v>
      </c>
      <c r="C179" s="25">
        <f t="shared" si="41"/>
        <v>0.30855308495332984</v>
      </c>
      <c r="D179" s="25">
        <f t="shared" si="38"/>
        <v>2.1208180775780408</v>
      </c>
      <c r="E179" s="25">
        <f t="shared" si="38"/>
        <v>0.22358915376221591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-1.0076665793357718</v>
      </c>
      <c r="I179" s="25">
        <f t="shared" si="38"/>
        <v>1.3330762357613379</v>
      </c>
      <c r="J179" s="58">
        <f t="shared" si="26"/>
        <v>-1.0076665793357718</v>
      </c>
      <c r="K179" s="58">
        <f t="shared" si="27"/>
        <v>2.1208180775780408</v>
      </c>
      <c r="AMJ179"/>
    </row>
    <row r="180" spans="1:1024">
      <c r="A180" s="25">
        <v>2006</v>
      </c>
      <c r="B180" s="25">
        <f t="shared" ref="B180:C180" si="42">B142</f>
        <v>7.7196092360300783E-2</v>
      </c>
      <c r="C180" s="25">
        <f t="shared" si="42"/>
        <v>0.85588674616266258</v>
      </c>
      <c r="D180" s="25">
        <f t="shared" si="38"/>
        <v>2.1208180775780408</v>
      </c>
      <c r="E180" s="25">
        <f t="shared" si="38"/>
        <v>0.22358915376221591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-1.2820378644903383</v>
      </c>
      <c r="I180" s="25">
        <f t="shared" si="38"/>
        <v>0.65037569989132193</v>
      </c>
      <c r="J180" s="58">
        <f t="shared" si="26"/>
        <v>-1.2820378644903383</v>
      </c>
      <c r="K180" s="58">
        <f t="shared" si="27"/>
        <v>2.1208180775780408</v>
      </c>
      <c r="AMJ180"/>
    </row>
    <row r="181" spans="1:1024">
      <c r="A181" s="25">
        <v>2007</v>
      </c>
      <c r="B181" s="25">
        <f t="shared" ref="B181:C181" si="43">B143</f>
        <v>7.7196092360300783E-2</v>
      </c>
      <c r="C181" s="25">
        <f t="shared" si="43"/>
        <v>1.684617939406172</v>
      </c>
      <c r="D181" s="25">
        <f t="shared" si="38"/>
        <v>2.1208180775780408</v>
      </c>
      <c r="E181" s="25">
        <f t="shared" si="38"/>
        <v>0.22358915376221591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-1.2696648118859772</v>
      </c>
      <c r="I181" s="25">
        <f t="shared" si="38"/>
        <v>1.3330762357613379</v>
      </c>
      <c r="J181" s="58">
        <f t="shared" si="26"/>
        <v>-1.2696648118859772</v>
      </c>
      <c r="K181" s="58">
        <f t="shared" si="27"/>
        <v>2.1208180775780408</v>
      </c>
      <c r="AMJ181"/>
    </row>
    <row r="182" spans="1:1024">
      <c r="A182" s="25">
        <v>2008</v>
      </c>
      <c r="B182" s="25">
        <f t="shared" ref="B182:C182" si="44">B144</f>
        <v>7.7196092360300783E-2</v>
      </c>
      <c r="C182" s="25">
        <f t="shared" si="44"/>
        <v>2.1422754640331845</v>
      </c>
      <c r="D182" s="25">
        <f t="shared" si="38"/>
        <v>2.1208180775780408</v>
      </c>
      <c r="E182" s="25">
        <f t="shared" si="38"/>
        <v>0.22358915376221591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-1.049796569110844</v>
      </c>
      <c r="I182" s="25">
        <f t="shared" si="38"/>
        <v>2.0157767716313537</v>
      </c>
      <c r="J182" s="58">
        <f t="shared" si="26"/>
        <v>-1.049796569110844</v>
      </c>
      <c r="K182" s="58">
        <f t="shared" si="27"/>
        <v>2.1422754640331845</v>
      </c>
      <c r="AMJ182"/>
    </row>
    <row r="183" spans="1:1024">
      <c r="A183" s="25">
        <v>2009</v>
      </c>
      <c r="B183" s="25">
        <f t="shared" ref="B183:C183" si="45">B145</f>
        <v>7.7196092360300783E-2</v>
      </c>
      <c r="C183" s="25">
        <f t="shared" si="45"/>
        <v>1.4867119828107069</v>
      </c>
      <c r="D183" s="25">
        <f t="shared" si="38"/>
        <v>2.1208180775780408</v>
      </c>
      <c r="E183" s="25">
        <f t="shared" si="38"/>
        <v>0.22358915376221591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-0.32715519627812645</v>
      </c>
      <c r="I183" s="25">
        <f t="shared" si="38"/>
        <v>2.0157767716313537</v>
      </c>
      <c r="J183" s="58">
        <f t="shared" si="26"/>
        <v>-0.4747039980166709</v>
      </c>
      <c r="K183" s="58">
        <f t="shared" si="27"/>
        <v>2.1208180775780408</v>
      </c>
      <c r="AMJ183"/>
    </row>
    <row r="184" spans="1:1024">
      <c r="A184" s="25">
        <v>2010</v>
      </c>
      <c r="B184" s="25">
        <f t="shared" ref="B184:C184" si="46">B146</f>
        <v>7.7196092360300783E-2</v>
      </c>
      <c r="C184" s="25">
        <f t="shared" si="46"/>
        <v>1.264067781640809</v>
      </c>
      <c r="D184" s="25">
        <f t="shared" si="38"/>
        <v>2.1208180775780408</v>
      </c>
      <c r="E184" s="25">
        <f t="shared" si="38"/>
        <v>0.22358915376221591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-0.25802032193039187</v>
      </c>
      <c r="I184" s="25">
        <f t="shared" si="38"/>
        <v>-3.2324835978693942E-2</v>
      </c>
      <c r="J184" s="58">
        <f t="shared" si="26"/>
        <v>-0.4747039980166709</v>
      </c>
      <c r="K184" s="58">
        <f t="shared" si="27"/>
        <v>2.1208180775780408</v>
      </c>
      <c r="AMJ184"/>
    </row>
    <row r="185" spans="1:1024">
      <c r="A185" s="25">
        <v>2011</v>
      </c>
      <c r="B185" s="25">
        <f t="shared" ref="B185:C185" si="47">B147</f>
        <v>7.7196092360300783E-2</v>
      </c>
      <c r="C185" s="25">
        <f t="shared" si="47"/>
        <v>0.94865516331678679</v>
      </c>
      <c r="D185" s="25">
        <f t="shared" si="38"/>
        <v>2.1208180775780408</v>
      </c>
      <c r="E185" s="25">
        <f t="shared" si="38"/>
        <v>0.22358915376221591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-0.24419334931740727</v>
      </c>
      <c r="I185" s="25">
        <f t="shared" si="38"/>
        <v>0.65037569989132193</v>
      </c>
      <c r="J185" s="58">
        <f t="shared" si="26"/>
        <v>-0.4747039980166709</v>
      </c>
      <c r="K185" s="58">
        <f t="shared" si="27"/>
        <v>2.1208180775780408</v>
      </c>
      <c r="AMJ185"/>
    </row>
    <row r="186" spans="1:1024">
      <c r="A186" s="25">
        <v>2012</v>
      </c>
      <c r="B186" s="25">
        <f t="shared" ref="B186:C186" si="48">B148</f>
        <v>7.7196092360300783E-2</v>
      </c>
      <c r="C186" s="25">
        <f t="shared" si="48"/>
        <v>1.684617939406172</v>
      </c>
      <c r="D186" s="25">
        <f t="shared" ref="D186:I195" si="49">D148</f>
        <v>2.1208180775780408</v>
      </c>
      <c r="E186" s="25">
        <f t="shared" si="49"/>
        <v>0.22358915376221591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-0.29890007465067564</v>
      </c>
      <c r="I186" s="25">
        <f t="shared" si="49"/>
        <v>1.3330762357613379</v>
      </c>
      <c r="J186" s="58">
        <f t="shared" si="26"/>
        <v>-0.4747039980166709</v>
      </c>
      <c r="K186" s="58">
        <f t="shared" si="27"/>
        <v>2.1208180775780408</v>
      </c>
      <c r="AMJ186"/>
    </row>
    <row r="187" spans="1:1024">
      <c r="A187" s="25">
        <v>2013</v>
      </c>
      <c r="B187" s="25">
        <f t="shared" ref="B187:C187" si="50">B149</f>
        <v>7.7196092360300783E-2</v>
      </c>
      <c r="C187" s="25">
        <f t="shared" si="50"/>
        <v>1.0321467387554986</v>
      </c>
      <c r="D187" s="25">
        <f t="shared" si="49"/>
        <v>2.1208180775780408</v>
      </c>
      <c r="E187" s="25">
        <f t="shared" si="49"/>
        <v>0.22358915376221591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-0.18456452005145102</v>
      </c>
      <c r="I187" s="25">
        <f t="shared" si="49"/>
        <v>0.65037569989132193</v>
      </c>
      <c r="J187" s="58">
        <f t="shared" si="26"/>
        <v>-0.4747039980166709</v>
      </c>
      <c r="K187" s="58">
        <f t="shared" si="27"/>
        <v>2.1208180775780408</v>
      </c>
      <c r="AMJ187"/>
    </row>
    <row r="188" spans="1:1024">
      <c r="A188" s="25">
        <v>2014</v>
      </c>
      <c r="B188" s="25">
        <f t="shared" ref="B188:C188" si="51">B150</f>
        <v>7.7196092360300783E-2</v>
      </c>
      <c r="C188" s="25">
        <f t="shared" si="51"/>
        <v>0.33019904895595881</v>
      </c>
      <c r="D188" s="25">
        <f t="shared" si="49"/>
        <v>2.1208180775780408</v>
      </c>
      <c r="E188" s="25">
        <f t="shared" si="49"/>
        <v>0.22358915376221591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1.5718770373997073E-2</v>
      </c>
      <c r="I188" s="25">
        <f t="shared" si="49"/>
        <v>1.3330762357613379</v>
      </c>
      <c r="J188" s="58">
        <f t="shared" si="26"/>
        <v>-0.4747039980166709</v>
      </c>
      <c r="K188" s="58">
        <f t="shared" si="27"/>
        <v>2.1208180775780408</v>
      </c>
      <c r="AMJ188"/>
    </row>
    <row r="189" spans="1:1024">
      <c r="A189" s="25">
        <v>2015</v>
      </c>
      <c r="B189" s="25">
        <f t="shared" ref="B189:C189" si="52">B151</f>
        <v>7.7196092360300783E-2</v>
      </c>
      <c r="C189" s="25">
        <f t="shared" si="52"/>
        <v>0.94556288274498257</v>
      </c>
      <c r="D189" s="25">
        <f t="shared" si="49"/>
        <v>2.1208180775780408</v>
      </c>
      <c r="E189" s="25">
        <f t="shared" si="49"/>
        <v>0.22358915376221591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6.7445389282633619E-2</v>
      </c>
      <c r="I189" s="25">
        <f t="shared" si="49"/>
        <v>-3.2324835978693942E-2</v>
      </c>
      <c r="J189" s="58">
        <f t="shared" si="26"/>
        <v>-0.4747039980166709</v>
      </c>
      <c r="K189" s="58">
        <f t="shared" si="27"/>
        <v>2.1208180775780408</v>
      </c>
      <c r="AMJ189"/>
    </row>
    <row r="190" spans="1:1024">
      <c r="A190" s="25">
        <v>2016</v>
      </c>
      <c r="B190" s="25">
        <f t="shared" ref="B190:C190" si="53">B152</f>
        <v>7.7196092360300783E-2</v>
      </c>
      <c r="C190" s="25">
        <f t="shared" si="53"/>
        <v>0.54665868898224856</v>
      </c>
      <c r="D190" s="25">
        <f t="shared" si="49"/>
        <v>2.1208180775780408</v>
      </c>
      <c r="E190" s="25">
        <f t="shared" si="49"/>
        <v>0.22358915376221591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9.0214599247462279E-2</v>
      </c>
      <c r="I190" s="25">
        <f t="shared" si="49"/>
        <v>1.3330762357613379</v>
      </c>
      <c r="J190" s="58">
        <f t="shared" si="26"/>
        <v>-0.4747039980166709</v>
      </c>
      <c r="K190" s="58">
        <f t="shared" si="27"/>
        <v>2.1208180775780408</v>
      </c>
      <c r="AMJ190"/>
    </row>
    <row r="191" spans="1:1024">
      <c r="A191" s="25">
        <v>2017</v>
      </c>
      <c r="B191" s="25">
        <f t="shared" ref="B191:C191" si="54">B153</f>
        <v>7.7196092360300783E-2</v>
      </c>
      <c r="C191" s="25">
        <f t="shared" si="54"/>
        <v>2.129906341745968</v>
      </c>
      <c r="D191" s="25">
        <f t="shared" si="49"/>
        <v>2.1208180775780408</v>
      </c>
      <c r="E191" s="25">
        <f t="shared" si="49"/>
        <v>0.22358915376221591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-0.62198198166600072</v>
      </c>
      <c r="I191" s="25">
        <f t="shared" si="49"/>
        <v>0.65037569989132193</v>
      </c>
      <c r="J191" s="58">
        <f t="shared" si="26"/>
        <v>-0.62198198166600072</v>
      </c>
      <c r="K191" s="58">
        <f t="shared" si="27"/>
        <v>2.129906341745968</v>
      </c>
      <c r="AMJ191"/>
    </row>
    <row r="192" spans="1:1024">
      <c r="A192" s="25">
        <v>2018</v>
      </c>
      <c r="B192" s="25">
        <f t="shared" ref="B192:C192" si="55">B154</f>
        <v>7.7196092360300783E-2</v>
      </c>
      <c r="C192" s="25">
        <f t="shared" si="55"/>
        <v>0.22815379008642217</v>
      </c>
      <c r="D192" s="25">
        <f t="shared" si="49"/>
        <v>2.1208180775780408</v>
      </c>
      <c r="E192" s="25">
        <f t="shared" si="49"/>
        <v>0.22358915376221591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-0.77248814247767528</v>
      </c>
      <c r="I192" s="25">
        <f t="shared" si="49"/>
        <v>0.65037569989132193</v>
      </c>
      <c r="J192" s="58">
        <f t="shared" si="26"/>
        <v>-0.77248814247767528</v>
      </c>
      <c r="K192" s="58">
        <f t="shared" si="27"/>
        <v>2.1208180775780408</v>
      </c>
      <c r="AMJ192"/>
    </row>
    <row r="193" spans="1:1024">
      <c r="A193" s="25">
        <v>2019</v>
      </c>
      <c r="B193" s="25">
        <f t="shared" ref="B193:C193" si="56">B155</f>
        <v>7.7196092360300783E-2</v>
      </c>
      <c r="C193" s="25">
        <f t="shared" si="56"/>
        <v>1.6413260114009141</v>
      </c>
      <c r="D193" s="25">
        <f t="shared" si="49"/>
        <v>2.1208180775780408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-0.43666483855374388</v>
      </c>
      <c r="I193" s="25">
        <f t="shared" si="49"/>
        <v>1.3330762357613379</v>
      </c>
      <c r="J193" s="58">
        <f t="shared" si="26"/>
        <v>-0.4747039980166709</v>
      </c>
      <c r="K193" s="58">
        <f t="shared" si="27"/>
        <v>2.1208180775780408</v>
      </c>
      <c r="AMJ193"/>
    </row>
    <row r="194" spans="1:1024">
      <c r="A194" s="25">
        <v>2020</v>
      </c>
      <c r="B194" s="25">
        <f t="shared" ref="B194:C194" si="57">B156</f>
        <v>7.7196092360300783E-2</v>
      </c>
      <c r="C194" s="25">
        <f t="shared" si="57"/>
        <v>2.1268140611741639</v>
      </c>
      <c r="D194" s="25">
        <f t="shared" si="49"/>
        <v>2.1208180775780408</v>
      </c>
      <c r="E194" s="25">
        <f t="shared" si="49"/>
        <v>0.22358915376221591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-0.60590701041542316</v>
      </c>
      <c r="I194" s="25">
        <f t="shared" si="49"/>
        <v>-0.71502537184870985</v>
      </c>
      <c r="J194" s="58">
        <f t="shared" si="26"/>
        <v>-0.71502537184870985</v>
      </c>
      <c r="K194" s="58">
        <f t="shared" si="27"/>
        <v>2.1268140611741639</v>
      </c>
      <c r="AMJ194"/>
    </row>
    <row r="195" spans="1:1024">
      <c r="A195" s="25">
        <v>2021</v>
      </c>
      <c r="B195" s="25">
        <f t="shared" ref="B195:C195" si="58">B157</f>
        <v>7.7196092360300783E-2</v>
      </c>
      <c r="C195" s="25">
        <f t="shared" si="58"/>
        <v>2.7638238589658166</v>
      </c>
      <c r="D195" s="25">
        <f t="shared" si="49"/>
        <v>2.1208180775780408</v>
      </c>
      <c r="E195" s="25">
        <f t="shared" si="49"/>
        <v>0.22358915376221591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0.16231971320120886</v>
      </c>
      <c r="I195" s="25">
        <f t="shared" si="49"/>
        <v>1.3330762357613379</v>
      </c>
      <c r="J195" s="58">
        <f t="shared" si="26"/>
        <v>-0.4747039980166709</v>
      </c>
      <c r="K195" s="58">
        <f t="shared" si="27"/>
        <v>2.7638238589658166</v>
      </c>
      <c r="AMJ195"/>
    </row>
    <row r="196" spans="1:1024">
      <c r="A196" s="25">
        <v>2022</v>
      </c>
      <c r="B196" s="25">
        <f t="shared" ref="B196:C196" si="59">B158</f>
        <v>7.7196092360300783E-2</v>
      </c>
      <c r="C196" s="25">
        <f t="shared" si="59"/>
        <v>2.6339480749500428</v>
      </c>
      <c r="D196" s="25">
        <f t="shared" ref="D196:I197" si="60">D158</f>
        <v>2.1208180775780408</v>
      </c>
      <c r="E196" s="25">
        <f t="shared" si="60"/>
        <v>0.22358915376221591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0.41810320959988789</v>
      </c>
      <c r="I196" s="25">
        <f t="shared" si="60"/>
        <v>2.0157767716313537</v>
      </c>
      <c r="J196" s="58">
        <f t="shared" si="26"/>
        <v>-0.4747039980166709</v>
      </c>
      <c r="K196" s="58">
        <f t="shared" si="27"/>
        <v>2.6339480749500428</v>
      </c>
      <c r="AMJ196"/>
    </row>
    <row r="197" spans="1:1024">
      <c r="A197" s="25">
        <v>2023</v>
      </c>
      <c r="B197" s="25">
        <f t="shared" ref="B197:C197" si="61">B159</f>
        <v>7.7196092360300783E-2</v>
      </c>
      <c r="C197" s="25">
        <f t="shared" si="61"/>
        <v>1.3413747959359126</v>
      </c>
      <c r="D197" s="25">
        <f t="shared" si="60"/>
        <v>2.1208180775780408</v>
      </c>
      <c r="E197" s="25">
        <f t="shared" si="60"/>
        <v>0.22358915376221591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0.45526085872425776</v>
      </c>
      <c r="I197" s="25">
        <f t="shared" si="60"/>
        <v>2.6984773075013697</v>
      </c>
      <c r="J197" s="58">
        <f t="shared" si="26"/>
        <v>-0.4747039980166709</v>
      </c>
      <c r="K197" s="58">
        <f t="shared" si="27"/>
        <v>2.6984773075013697</v>
      </c>
      <c r="AMJ197"/>
    </row>
    <row r="198" spans="1:1024">
      <c r="J198" s="59">
        <f>MIN(J166:J197)</f>
        <v>-1.2820378644903383</v>
      </c>
      <c r="K198" s="59">
        <f>MAX(K166:K197)</f>
        <v>4.2233802888573706</v>
      </c>
      <c r="AMJ198"/>
    </row>
    <row r="199" spans="1:1024">
      <c r="C199" s="37"/>
      <c r="AMJ199"/>
    </row>
    <row r="200" spans="1:1024" ht="20">
      <c r="A200" s="20" t="s">
        <v>87</v>
      </c>
      <c r="B200" s="34">
        <f>B204+C204+D204+E204+F204+G204+H204+I204</f>
        <v>32.339999999999996</v>
      </c>
      <c r="C200" s="37"/>
      <c r="AMJ200"/>
    </row>
    <row r="201" spans="1:1024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  <c r="AMJ201"/>
    </row>
    <row r="202" spans="1:1024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  <c r="AMJ202"/>
    </row>
    <row r="203" spans="1:1024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  <c r="AMJ203"/>
    </row>
    <row r="204" spans="1:1024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  <c r="AMJ204"/>
    </row>
    <row r="205" spans="1:1024">
      <c r="A205" s="25">
        <v>1992</v>
      </c>
      <c r="B205" s="25">
        <f>B166*B$165</f>
        <v>0.37903281348907686</v>
      </c>
      <c r="C205" s="25">
        <f t="shared" ref="C205" si="62">C166*C$165</f>
        <v>13.335383024928056</v>
      </c>
      <c r="D205" s="25">
        <f t="shared" ref="D205:I214" si="63">D166*D$165</f>
        <v>8.6105213949668453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-0.6278064462514642</v>
      </c>
      <c r="I205" s="25">
        <f t="shared" si="63"/>
        <v>5.4922740913367125</v>
      </c>
      <c r="K205" s="35"/>
      <c r="M205" s="37"/>
      <c r="AMJ205"/>
    </row>
    <row r="206" spans="1:1024">
      <c r="A206" s="25">
        <v>1993</v>
      </c>
      <c r="B206" s="25">
        <f t="shared" ref="B206:C206" si="64">B167*B$165</f>
        <v>0.37903281348907686</v>
      </c>
      <c r="C206" s="25">
        <f t="shared" si="64"/>
        <v>11.337460547485401</v>
      </c>
      <c r="D206" s="25">
        <f t="shared" si="63"/>
        <v>8.6105213949668453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-0.15860254205207797</v>
      </c>
      <c r="I206" s="25">
        <f t="shared" si="63"/>
        <v>-0.13317832423221904</v>
      </c>
      <c r="K206" s="35"/>
      <c r="AMJ206"/>
    </row>
    <row r="207" spans="1:1024">
      <c r="A207" s="25">
        <v>1994</v>
      </c>
      <c r="B207" s="25">
        <f t="shared" ref="B207:C207" si="65">B168*B$165</f>
        <v>0.37903281348907686</v>
      </c>
      <c r="C207" s="25">
        <f t="shared" si="65"/>
        <v>7.0781532878823796</v>
      </c>
      <c r="D207" s="25">
        <f t="shared" si="63"/>
        <v>8.6105213949668453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0.57887180543419092</v>
      </c>
      <c r="I207" s="25">
        <f t="shared" si="63"/>
        <v>5.4922740913367125</v>
      </c>
      <c r="K207" s="35"/>
      <c r="AMJ207"/>
    </row>
    <row r="208" spans="1:1024">
      <c r="A208" s="25">
        <v>1995</v>
      </c>
      <c r="B208" s="25">
        <f t="shared" ref="B208:C208" si="66">B169*B$165</f>
        <v>0.37903281348907686</v>
      </c>
      <c r="C208" s="25">
        <f t="shared" si="66"/>
        <v>7.8575626060056134</v>
      </c>
      <c r="D208" s="25">
        <f t="shared" si="63"/>
        <v>8.6105213949668453</v>
      </c>
      <c r="E208" s="25">
        <f t="shared" si="63"/>
        <v>0.97484871040326149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1.2836580912816686</v>
      </c>
      <c r="I208" s="25">
        <f t="shared" si="63"/>
        <v>5.4922740913367125</v>
      </c>
      <c r="K208" s="35"/>
      <c r="AMJ208"/>
    </row>
    <row r="209" spans="1:1024">
      <c r="A209" s="25">
        <v>1996</v>
      </c>
      <c r="B209" s="25">
        <f t="shared" ref="B209:C209" si="67">B170*B$165</f>
        <v>0.37903281348907686</v>
      </c>
      <c r="C209" s="25">
        <f t="shared" si="67"/>
        <v>6.7707805990450476</v>
      </c>
      <c r="D209" s="25">
        <f t="shared" si="63"/>
        <v>8.6105213949668453</v>
      </c>
      <c r="E209" s="25">
        <f t="shared" si="63"/>
        <v>0.97484871040326149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-3.2088447810143028E-2</v>
      </c>
      <c r="I209" s="25">
        <f t="shared" si="63"/>
        <v>-2.9459045320166846</v>
      </c>
      <c r="K209" s="35"/>
      <c r="AMJ209"/>
    </row>
    <row r="210" spans="1:1024">
      <c r="A210" s="25">
        <v>1997</v>
      </c>
      <c r="B210" s="25">
        <f t="shared" ref="B210:C210" si="68">B171*B$165</f>
        <v>0.37903281348907686</v>
      </c>
      <c r="C210" s="25">
        <f t="shared" si="68"/>
        <v>6.0133264729816238</v>
      </c>
      <c r="D210" s="25">
        <f t="shared" si="63"/>
        <v>8.6105213949668453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-1.0549847131423864</v>
      </c>
      <c r="I210" s="25">
        <f t="shared" si="63"/>
        <v>2.6795478835522464</v>
      </c>
      <c r="K210" s="35"/>
      <c r="AMJ210"/>
    </row>
    <row r="211" spans="1:1024">
      <c r="A211" s="25">
        <v>1998</v>
      </c>
      <c r="B211" s="25">
        <f t="shared" ref="B211:C211" si="69">B172*B$165</f>
        <v>0.37903281348907686</v>
      </c>
      <c r="C211" s="25">
        <f t="shared" si="69"/>
        <v>6.5182958903572406</v>
      </c>
      <c r="D211" s="25">
        <f t="shared" si="63"/>
        <v>8.6105213949668453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-1.4601134601624717</v>
      </c>
      <c r="I211" s="25">
        <f t="shared" si="63"/>
        <v>8.3050002991211773</v>
      </c>
      <c r="K211" s="35"/>
      <c r="AMJ211"/>
    </row>
    <row r="212" spans="1:1024">
      <c r="A212" s="25">
        <v>1999</v>
      </c>
      <c r="B212" s="25">
        <f t="shared" ref="B212:C212" si="70">B173*B$165</f>
        <v>0.37903281348907686</v>
      </c>
      <c r="C212" s="25">
        <f t="shared" si="70"/>
        <v>1.7320640213187934</v>
      </c>
      <c r="D212" s="25">
        <f t="shared" si="63"/>
        <v>8.6105213949668453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-1.0666925704473997</v>
      </c>
      <c r="I212" s="25">
        <f t="shared" si="63"/>
        <v>-0.13317832423221904</v>
      </c>
      <c r="K212" s="35"/>
      <c r="AMJ212"/>
    </row>
    <row r="213" spans="1:1024">
      <c r="A213" s="25">
        <v>2000</v>
      </c>
      <c r="B213" s="25">
        <f t="shared" ref="B213:C213" si="71">B174*B$165</f>
        <v>0.37903281348907686</v>
      </c>
      <c r="C213" s="25">
        <f t="shared" si="71"/>
        <v>10.975199878498547</v>
      </c>
      <c r="D213" s="25">
        <f t="shared" si="63"/>
        <v>8.6105213949668453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-1.3683418562526515</v>
      </c>
      <c r="I213" s="25">
        <f t="shared" si="63"/>
        <v>2.6795478835522464</v>
      </c>
      <c r="K213" s="35"/>
      <c r="AMJ213"/>
    </row>
    <row r="214" spans="1:1024">
      <c r="A214" s="25">
        <v>2001</v>
      </c>
      <c r="B214" s="25">
        <f t="shared" ref="B214:C214" si="72">B175*B$165</f>
        <v>0.37903281348907686</v>
      </c>
      <c r="C214" s="25">
        <f t="shared" si="72"/>
        <v>14.993000025443665</v>
      </c>
      <c r="D214" s="25">
        <f t="shared" si="63"/>
        <v>8.6105213949668453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-1.8710906659280682</v>
      </c>
      <c r="I214" s="25">
        <f t="shared" si="63"/>
        <v>5.4922740913367125</v>
      </c>
      <c r="K214" s="35"/>
      <c r="AMJ214"/>
    </row>
    <row r="215" spans="1:1024">
      <c r="A215" s="25">
        <v>2002</v>
      </c>
      <c r="B215" s="25">
        <f t="shared" ref="B215:C215" si="73">B176*B$165</f>
        <v>0.37903281348907686</v>
      </c>
      <c r="C215" s="25">
        <f t="shared" si="73"/>
        <v>4.9484996580808689</v>
      </c>
      <c r="D215" s="25">
        <f t="shared" ref="D215:I224" si="74">D176*D$165</f>
        <v>8.6105213949668453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-2.8435126807295461</v>
      </c>
      <c r="I215" s="25">
        <f t="shared" si="74"/>
        <v>-0.13317832423221904</v>
      </c>
      <c r="K215" s="35"/>
      <c r="AMJ215"/>
    </row>
    <row r="216" spans="1:1024">
      <c r="A216" s="25">
        <v>2003</v>
      </c>
      <c r="B216" s="25">
        <f t="shared" ref="B216:C216" si="75">B177*B$165</f>
        <v>0.37903281348907686</v>
      </c>
      <c r="C216" s="25">
        <f t="shared" si="75"/>
        <v>5.3546707111873424</v>
      </c>
      <c r="D216" s="25">
        <f t="shared" si="74"/>
        <v>8.6105213949668453</v>
      </c>
      <c r="E216" s="25">
        <f t="shared" si="74"/>
        <v>0.97484871040326149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-2.0767606218679253</v>
      </c>
      <c r="I216" s="25">
        <f t="shared" si="74"/>
        <v>11.117726506905644</v>
      </c>
      <c r="K216" s="35"/>
      <c r="AMJ216"/>
    </row>
    <row r="217" spans="1:1024">
      <c r="A217" s="25">
        <v>2004</v>
      </c>
      <c r="B217" s="25">
        <f t="shared" ref="B217:C217" si="76">B178*B$165</f>
        <v>0.37903281348907686</v>
      </c>
      <c r="C217" s="25">
        <f t="shared" si="76"/>
        <v>3.0164427568176424</v>
      </c>
      <c r="D217" s="25">
        <f t="shared" si="74"/>
        <v>8.6105213949668453</v>
      </c>
      <c r="E217" s="25">
        <f t="shared" si="74"/>
        <v>0.97484871040326149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-2.8111620610719421</v>
      </c>
      <c r="I217" s="25">
        <f t="shared" si="74"/>
        <v>2.6795478835522464</v>
      </c>
      <c r="K217" s="35"/>
      <c r="AMJ217"/>
    </row>
    <row r="218" spans="1:1024">
      <c r="A218" s="25">
        <v>2005</v>
      </c>
      <c r="B218" s="25">
        <f t="shared" ref="B218:C218" si="77">B179*B$165</f>
        <v>0.37903281348907686</v>
      </c>
      <c r="C218" s="25">
        <f t="shared" si="77"/>
        <v>1.0953634515843209</v>
      </c>
      <c r="D218" s="25">
        <f t="shared" si="74"/>
        <v>8.6105213949668453</v>
      </c>
      <c r="E218" s="25">
        <f t="shared" si="74"/>
        <v>0.97484871040326149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-3.0532297353873883</v>
      </c>
      <c r="I218" s="25">
        <f t="shared" si="74"/>
        <v>5.4922740913367125</v>
      </c>
      <c r="K218" s="35"/>
      <c r="AMJ218"/>
    </row>
    <row r="219" spans="1:1024">
      <c r="A219" s="25">
        <v>2006</v>
      </c>
      <c r="B219" s="25">
        <f t="shared" ref="B219:C219" si="78">B180*B$165</f>
        <v>0.37903281348907686</v>
      </c>
      <c r="C219" s="25">
        <f t="shared" si="78"/>
        <v>3.038397948877452</v>
      </c>
      <c r="D219" s="25">
        <f t="shared" si="74"/>
        <v>8.6105213949668453</v>
      </c>
      <c r="E219" s="25">
        <f t="shared" si="74"/>
        <v>0.97484871040326149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-3.8845747294057249</v>
      </c>
      <c r="I219" s="25">
        <f t="shared" si="74"/>
        <v>2.6795478835522464</v>
      </c>
      <c r="K219" s="35"/>
      <c r="AMJ219"/>
    </row>
    <row r="220" spans="1:1024">
      <c r="A220" s="25">
        <v>2007</v>
      </c>
      <c r="B220" s="25">
        <f t="shared" ref="B220:C220" si="79">B181*B$165</f>
        <v>0.37903281348907686</v>
      </c>
      <c r="C220" s="25">
        <f t="shared" si="79"/>
        <v>5.9803936848919106</v>
      </c>
      <c r="D220" s="25">
        <f t="shared" si="74"/>
        <v>8.6105213949668453</v>
      </c>
      <c r="E220" s="25">
        <f t="shared" si="74"/>
        <v>0.97484871040326149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-3.8470843800145107</v>
      </c>
      <c r="I220" s="25">
        <f t="shared" si="74"/>
        <v>5.4922740913367125</v>
      </c>
      <c r="K220" s="35"/>
      <c r="AMJ220"/>
    </row>
    <row r="221" spans="1:1024">
      <c r="A221" s="25">
        <v>2008</v>
      </c>
      <c r="B221" s="25">
        <f t="shared" ref="B221:C221" si="80">B182*B$165</f>
        <v>0.37903281348907686</v>
      </c>
      <c r="C221" s="25">
        <f t="shared" si="80"/>
        <v>7.6050778973178046</v>
      </c>
      <c r="D221" s="25">
        <f t="shared" si="74"/>
        <v>8.6105213949668453</v>
      </c>
      <c r="E221" s="25">
        <f t="shared" si="74"/>
        <v>0.97484871040326149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-3.180883604405857</v>
      </c>
      <c r="I221" s="25">
        <f t="shared" si="74"/>
        <v>8.3050002991211773</v>
      </c>
      <c r="K221" s="35"/>
      <c r="AMJ221"/>
    </row>
    <row r="222" spans="1:1024">
      <c r="A222" s="25">
        <v>2009</v>
      </c>
      <c r="B222" s="25">
        <f t="shared" ref="B222:C222" si="81">B183*B$165</f>
        <v>0.37903281348907686</v>
      </c>
      <c r="C222" s="25">
        <f t="shared" si="81"/>
        <v>5.2778275389780092</v>
      </c>
      <c r="D222" s="25">
        <f t="shared" si="74"/>
        <v>8.6105213949668453</v>
      </c>
      <c r="E222" s="25">
        <f t="shared" si="74"/>
        <v>0.97484871040326149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-0.99128024472272303</v>
      </c>
      <c r="I222" s="25">
        <f t="shared" si="74"/>
        <v>8.3050002991211773</v>
      </c>
      <c r="K222" s="35"/>
      <c r="AMJ222"/>
    </row>
    <row r="223" spans="1:1024">
      <c r="A223" s="25">
        <v>2010</v>
      </c>
      <c r="B223" s="25">
        <f t="shared" ref="B223:C223" si="82">B184*B$165</f>
        <v>0.37903281348907686</v>
      </c>
      <c r="C223" s="25">
        <f t="shared" si="82"/>
        <v>4.4874406248248722</v>
      </c>
      <c r="D223" s="25">
        <f t="shared" si="74"/>
        <v>8.6105213949668453</v>
      </c>
      <c r="E223" s="25">
        <f t="shared" si="74"/>
        <v>0.97484871040326149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-0.78180157544908735</v>
      </c>
      <c r="I223" s="25">
        <f t="shared" si="74"/>
        <v>-0.13317832423221904</v>
      </c>
      <c r="K223" s="35"/>
      <c r="AMJ223"/>
    </row>
    <row r="224" spans="1:1024">
      <c r="A224" s="25">
        <v>2011</v>
      </c>
      <c r="B224" s="25">
        <f t="shared" ref="B224:C224" si="83">B185*B$165</f>
        <v>0.37903281348907686</v>
      </c>
      <c r="C224" s="25">
        <f t="shared" si="83"/>
        <v>3.3677258297745931</v>
      </c>
      <c r="D224" s="25">
        <f t="shared" si="74"/>
        <v>8.6105213949668453</v>
      </c>
      <c r="E224" s="25">
        <f t="shared" si="74"/>
        <v>0.97484871040326149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-0.73990584843174401</v>
      </c>
      <c r="I224" s="25">
        <f t="shared" si="74"/>
        <v>2.6795478835522464</v>
      </c>
      <c r="K224" s="35"/>
      <c r="AMJ224"/>
    </row>
    <row r="225" spans="1:1024">
      <c r="A225" s="25">
        <v>2012</v>
      </c>
      <c r="B225" s="25">
        <f t="shared" ref="B225:C225" si="84">B186*B$165</f>
        <v>0.37903281348907686</v>
      </c>
      <c r="C225" s="25">
        <f t="shared" si="84"/>
        <v>5.9803936848919106</v>
      </c>
      <c r="D225" s="25">
        <f t="shared" ref="D225:I234" si="85">D186*D$165</f>
        <v>8.6105213949668453</v>
      </c>
      <c r="E225" s="25">
        <f t="shared" si="85"/>
        <v>0.97484871040326149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-0.90566722619154716</v>
      </c>
      <c r="I225" s="25">
        <f t="shared" si="85"/>
        <v>5.4922740913367125</v>
      </c>
      <c r="K225" s="35"/>
      <c r="AMJ225"/>
    </row>
    <row r="226" spans="1:1024">
      <c r="A226" s="25">
        <v>2013</v>
      </c>
      <c r="B226" s="25">
        <f t="shared" ref="B226:C226" si="86">B187*B$165</f>
        <v>0.37903281348907686</v>
      </c>
      <c r="C226" s="25">
        <f t="shared" si="86"/>
        <v>3.6641209225820197</v>
      </c>
      <c r="D226" s="25">
        <f t="shared" si="85"/>
        <v>8.6105213949668453</v>
      </c>
      <c r="E226" s="25">
        <f t="shared" si="85"/>
        <v>0.97484871040326149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-0.55923049575589656</v>
      </c>
      <c r="I226" s="25">
        <f t="shared" si="85"/>
        <v>2.6795478835522464</v>
      </c>
      <c r="K226" s="35"/>
      <c r="AMJ226"/>
    </row>
    <row r="227" spans="1:1024">
      <c r="A227" s="25">
        <v>2014</v>
      </c>
      <c r="B227" s="25">
        <f t="shared" ref="B227:C227" si="87">B188*B$165</f>
        <v>0.37903281348907686</v>
      </c>
      <c r="C227" s="25">
        <f t="shared" si="87"/>
        <v>1.1722066237936537</v>
      </c>
      <c r="D227" s="25">
        <f t="shared" si="85"/>
        <v>8.6105213949668453</v>
      </c>
      <c r="E227" s="25">
        <f t="shared" si="85"/>
        <v>0.97484871040326149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4.7627874233211125E-2</v>
      </c>
      <c r="I227" s="25">
        <f t="shared" si="85"/>
        <v>5.4922740913367125</v>
      </c>
      <c r="K227" s="35"/>
      <c r="AMJ227"/>
    </row>
    <row r="228" spans="1:1024">
      <c r="A228" s="25">
        <v>2015</v>
      </c>
      <c r="B228" s="25">
        <f t="shared" ref="B228:C228" si="88">B189*B$165</f>
        <v>0.37903281348907686</v>
      </c>
      <c r="C228" s="25">
        <f t="shared" si="88"/>
        <v>3.3567482337446881</v>
      </c>
      <c r="D228" s="25">
        <f t="shared" si="85"/>
        <v>8.6105213949668453</v>
      </c>
      <c r="E228" s="25">
        <f t="shared" si="85"/>
        <v>0.97484871040326149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0.20435952952637984</v>
      </c>
      <c r="I228" s="25">
        <f t="shared" si="85"/>
        <v>-0.13317832423221904</v>
      </c>
      <c r="K228" s="35"/>
      <c r="AMJ228"/>
    </row>
    <row r="229" spans="1:1024">
      <c r="A229" s="25">
        <v>2016</v>
      </c>
      <c r="B229" s="25">
        <f t="shared" ref="B229:C229" si="89">B190*B$165</f>
        <v>0.37903281348907686</v>
      </c>
      <c r="C229" s="25">
        <f t="shared" si="89"/>
        <v>1.9406383458869823</v>
      </c>
      <c r="D229" s="25">
        <f t="shared" si="85"/>
        <v>8.6105213949668453</v>
      </c>
      <c r="E229" s="25">
        <f t="shared" si="85"/>
        <v>0.97484871040326149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0.27335023571981071</v>
      </c>
      <c r="I229" s="25">
        <f t="shared" si="85"/>
        <v>5.4922740913367125</v>
      </c>
      <c r="K229" s="35"/>
      <c r="AMJ229"/>
    </row>
    <row r="230" spans="1:1024">
      <c r="A230" s="25">
        <v>2017</v>
      </c>
      <c r="B230" s="25">
        <f t="shared" ref="B230:C230" si="90">B191*B$165</f>
        <v>0.37903281348907686</v>
      </c>
      <c r="C230" s="25">
        <f t="shared" si="90"/>
        <v>7.5611675131981864</v>
      </c>
      <c r="D230" s="25">
        <f t="shared" si="85"/>
        <v>8.6105213949668453</v>
      </c>
      <c r="E230" s="25">
        <f t="shared" si="85"/>
        <v>0.97484871040326149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-1.8846054044479821</v>
      </c>
      <c r="I230" s="25">
        <f t="shared" si="85"/>
        <v>2.6795478835522464</v>
      </c>
      <c r="K230" s="35"/>
      <c r="AMJ230"/>
    </row>
    <row r="231" spans="1:1024">
      <c r="A231" s="25">
        <v>2018</v>
      </c>
      <c r="B231" s="25">
        <f t="shared" ref="B231:C231" si="91">B192*B$165</f>
        <v>0.37903281348907686</v>
      </c>
      <c r="C231" s="25">
        <f t="shared" si="91"/>
        <v>0.80994595480679865</v>
      </c>
      <c r="D231" s="25">
        <f t="shared" si="85"/>
        <v>8.6105213949668453</v>
      </c>
      <c r="E231" s="25">
        <f t="shared" si="85"/>
        <v>0.97484871040326149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-2.340639071707356</v>
      </c>
      <c r="I231" s="25">
        <f t="shared" si="85"/>
        <v>2.6795478835522464</v>
      </c>
      <c r="K231" s="35"/>
      <c r="AMJ231"/>
    </row>
    <row r="232" spans="1:1024">
      <c r="A232" s="25">
        <v>2019</v>
      </c>
      <c r="B232" s="25">
        <f t="shared" ref="B232:C232" si="92">B193*B$165</f>
        <v>0.37903281348907686</v>
      </c>
      <c r="C232" s="25">
        <f t="shared" si="92"/>
        <v>5.826707340473245</v>
      </c>
      <c r="D232" s="25">
        <f t="shared" si="85"/>
        <v>8.6105213949668453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-1.3230944608178439</v>
      </c>
      <c r="I232" s="25">
        <f t="shared" si="85"/>
        <v>5.4922740913367125</v>
      </c>
      <c r="K232" s="35"/>
      <c r="AMJ232"/>
    </row>
    <row r="233" spans="1:1024">
      <c r="A233" s="25">
        <v>2020</v>
      </c>
      <c r="B233" s="25">
        <f t="shared" ref="B233:C233" si="93">B194*B$165</f>
        <v>0.37903281348907686</v>
      </c>
      <c r="C233" s="25">
        <f t="shared" si="93"/>
        <v>7.5501899171682814</v>
      </c>
      <c r="D233" s="25">
        <f t="shared" si="85"/>
        <v>8.6105213949668453</v>
      </c>
      <c r="E233" s="25">
        <f t="shared" si="85"/>
        <v>0.97484871040326149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-1.8358982415587322</v>
      </c>
      <c r="I233" s="25">
        <f t="shared" si="85"/>
        <v>-2.9459045320166846</v>
      </c>
      <c r="K233" s="35"/>
      <c r="AMJ233"/>
    </row>
    <row r="234" spans="1:1024">
      <c r="A234" s="25">
        <v>2021</v>
      </c>
      <c r="B234" s="25">
        <f t="shared" ref="B234:C234" si="94">B195*B$165</f>
        <v>0.37903281348907686</v>
      </c>
      <c r="C234" s="25">
        <f t="shared" si="94"/>
        <v>9.8115746993286486</v>
      </c>
      <c r="D234" s="25">
        <f t="shared" si="85"/>
        <v>8.6105213949668453</v>
      </c>
      <c r="E234" s="25">
        <f t="shared" si="85"/>
        <v>0.97484871040326149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0.49182873099966279</v>
      </c>
      <c r="I234" s="25">
        <f t="shared" si="85"/>
        <v>5.4922740913367125</v>
      </c>
      <c r="K234" s="35"/>
      <c r="AMJ234"/>
    </row>
    <row r="235" spans="1:1024">
      <c r="A235" s="25">
        <v>2022</v>
      </c>
      <c r="B235" s="25">
        <f t="shared" ref="B235:C235" si="95">B196*B$165</f>
        <v>0.37903281348907686</v>
      </c>
      <c r="C235" s="25">
        <f t="shared" si="95"/>
        <v>9.3505156660726509</v>
      </c>
      <c r="D235" s="25">
        <f t="shared" ref="D235:I236" si="96">D196*D$165</f>
        <v>8.6105213949668453</v>
      </c>
      <c r="E235" s="25">
        <f t="shared" si="96"/>
        <v>0.97484871040326149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1.2668527250876602</v>
      </c>
      <c r="I235" s="25">
        <f t="shared" si="96"/>
        <v>8.3050002991211773</v>
      </c>
      <c r="K235" s="35"/>
      <c r="AMJ235"/>
    </row>
    <row r="236" spans="1:1024">
      <c r="A236" s="25">
        <v>2023</v>
      </c>
      <c r="B236" s="25">
        <f t="shared" ref="B236:C236" si="97">B197*B$165</f>
        <v>0.37903281348907686</v>
      </c>
      <c r="C236" s="25">
        <f t="shared" si="97"/>
        <v>4.7618805255724892</v>
      </c>
      <c r="D236" s="25">
        <f t="shared" si="96"/>
        <v>8.6105213949668453</v>
      </c>
      <c r="E236" s="25">
        <f t="shared" si="96"/>
        <v>0.97484871040326149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1.379440401934501</v>
      </c>
      <c r="I236" s="25">
        <f t="shared" si="96"/>
        <v>11.117726506905644</v>
      </c>
      <c r="K236" s="35"/>
      <c r="AMJ236"/>
    </row>
    <row r="237" spans="1:1024">
      <c r="AMJ237"/>
    </row>
    <row r="238" spans="1:1024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4">
      <c r="C239" s="37"/>
      <c r="AMJ239"/>
    </row>
    <row r="240" spans="1:1024" ht="20">
      <c r="A240" s="20" t="s">
        <v>87</v>
      </c>
      <c r="B240" s="34">
        <f>B244+C244+D244+E244+F244+G244+H244+I244</f>
        <v>32.339999999999996</v>
      </c>
      <c r="C240" s="37"/>
      <c r="AMJ240"/>
    </row>
    <row r="241" spans="1:1024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  <c r="AMJ241"/>
    </row>
    <row r="242" spans="1:1024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  <c r="AMJ242"/>
    </row>
    <row r="243" spans="1:1024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  <c r="AMJ243"/>
    </row>
    <row r="244" spans="1:1024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110</v>
      </c>
      <c r="AMJ244"/>
    </row>
    <row r="245" spans="1:1024">
      <c r="A245" s="25">
        <v>1992</v>
      </c>
      <c r="B245" s="25">
        <f>B205</f>
        <v>0.37903281348907686</v>
      </c>
      <c r="C245" s="25">
        <f t="shared" ref="C245" si="98">C205</f>
        <v>13.335383024928056</v>
      </c>
      <c r="D245" s="25">
        <f t="shared" ref="D245:I254" si="99">D205</f>
        <v>8.6105213949668453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-0.6278064462514642</v>
      </c>
      <c r="I245" s="25">
        <f t="shared" si="99"/>
        <v>5.4922740913367125</v>
      </c>
      <c r="K245" s="2">
        <f t="shared" ref="K245:K276" si="100">SUM(B245:I245)/$B$240</f>
        <v>0.81958603644238581</v>
      </c>
      <c r="M245" s="37"/>
      <c r="AMJ245"/>
    </row>
    <row r="246" spans="1:1024">
      <c r="A246" s="25">
        <v>1993</v>
      </c>
      <c r="B246" s="25">
        <f t="shared" ref="B246:C246" si="101">B206</f>
        <v>0.37903281348907686</v>
      </c>
      <c r="C246" s="25">
        <f t="shared" si="101"/>
        <v>11.337460547485401</v>
      </c>
      <c r="D246" s="25">
        <f t="shared" si="99"/>
        <v>8.6105213949668453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-0.15860254205207797</v>
      </c>
      <c r="I246" s="25">
        <f t="shared" si="99"/>
        <v>-0.13317832423221904</v>
      </c>
      <c r="K246" s="2">
        <f t="shared" si="100"/>
        <v>0.59836862800663448</v>
      </c>
      <c r="AMJ246"/>
    </row>
    <row r="247" spans="1:1024">
      <c r="A247" s="25">
        <v>1994</v>
      </c>
      <c r="B247" s="25">
        <f t="shared" ref="B247:C247" si="102">B207</f>
        <v>0.37903281348907686</v>
      </c>
      <c r="C247" s="25">
        <f t="shared" si="102"/>
        <v>7.0781532878823796</v>
      </c>
      <c r="D247" s="25">
        <f t="shared" si="99"/>
        <v>8.6105213949668453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0.57887180543419092</v>
      </c>
      <c r="I247" s="25">
        <f t="shared" si="99"/>
        <v>5.4922740913367125</v>
      </c>
      <c r="K247" s="2">
        <f t="shared" si="100"/>
        <v>0.66341561327108023</v>
      </c>
      <c r="AMJ247"/>
    </row>
    <row r="248" spans="1:1024">
      <c r="A248" s="25">
        <v>1995</v>
      </c>
      <c r="B248" s="25">
        <f t="shared" ref="B248:C248" si="103">B208</f>
        <v>0.37903281348907686</v>
      </c>
      <c r="C248" s="25">
        <f t="shared" si="103"/>
        <v>7.8575626060056134</v>
      </c>
      <c r="D248" s="25">
        <f t="shared" si="99"/>
        <v>8.6105213949668453</v>
      </c>
      <c r="E248" s="25">
        <f t="shared" si="99"/>
        <v>0.97484871040326149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1.2836580912816686</v>
      </c>
      <c r="I248" s="25">
        <f t="shared" si="99"/>
        <v>5.4922740913367125</v>
      </c>
      <c r="K248" s="2">
        <f t="shared" si="100"/>
        <v>0.70930910751878329</v>
      </c>
      <c r="AMJ248"/>
    </row>
    <row r="249" spans="1:1024">
      <c r="A249" s="25">
        <v>1996</v>
      </c>
      <c r="B249" s="25">
        <f t="shared" ref="B249:C249" si="104">B209</f>
        <v>0.37903281348907686</v>
      </c>
      <c r="C249" s="25">
        <f t="shared" si="104"/>
        <v>6.7707805990450476</v>
      </c>
      <c r="D249" s="25">
        <f t="shared" si="99"/>
        <v>8.6105213949668453</v>
      </c>
      <c r="E249" s="25">
        <f t="shared" si="99"/>
        <v>0.97484871040326149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-3.2088447810143028E-2</v>
      </c>
      <c r="I249" s="25">
        <f t="shared" si="99"/>
        <v>-2.9459045320166846</v>
      </c>
      <c r="K249" s="2">
        <f t="shared" si="100"/>
        <v>0.37409861990574134</v>
      </c>
      <c r="AMJ249"/>
    </row>
    <row r="250" spans="1:1024">
      <c r="A250" s="25">
        <v>1997</v>
      </c>
      <c r="B250" s="25">
        <f t="shared" ref="B250:C250" si="105">B210</f>
        <v>0.37903281348907686</v>
      </c>
      <c r="C250" s="25">
        <f t="shared" si="105"/>
        <v>6.0133264729816238</v>
      </c>
      <c r="D250" s="25">
        <f t="shared" si="99"/>
        <v>8.6105213949668453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-1.0549847131423864</v>
      </c>
      <c r="I250" s="25">
        <f t="shared" si="99"/>
        <v>2.6795478835522464</v>
      </c>
      <c r="K250" s="2">
        <f t="shared" si="100"/>
        <v>0.49299478639223671</v>
      </c>
      <c r="AMJ250"/>
    </row>
    <row r="251" spans="1:1024">
      <c r="A251" s="25">
        <v>1998</v>
      </c>
      <c r="B251" s="25">
        <f t="shared" ref="B251:C251" si="106">B211</f>
        <v>0.37903281348907686</v>
      </c>
      <c r="C251" s="25">
        <f t="shared" si="106"/>
        <v>6.5182958903572406</v>
      </c>
      <c r="D251" s="25">
        <f t="shared" si="99"/>
        <v>8.6105213949668453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-1.4601134601624717</v>
      </c>
      <c r="I251" s="25">
        <f t="shared" si="99"/>
        <v>8.3050002991211773</v>
      </c>
      <c r="K251" s="2">
        <f t="shared" si="100"/>
        <v>0.67002920463356208</v>
      </c>
      <c r="AMJ251"/>
    </row>
    <row r="252" spans="1:1024">
      <c r="A252" s="25">
        <v>1999</v>
      </c>
      <c r="B252" s="25">
        <f t="shared" ref="B252:C252" si="107">B212</f>
        <v>0.37903281348907686</v>
      </c>
      <c r="C252" s="25">
        <f t="shared" si="107"/>
        <v>1.7320640213187934</v>
      </c>
      <c r="D252" s="25">
        <f t="shared" si="99"/>
        <v>8.6105213949668453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-1.0666925704473997</v>
      </c>
      <c r="I252" s="25">
        <f t="shared" si="99"/>
        <v>-0.13317832423221904</v>
      </c>
      <c r="K252" s="2">
        <f t="shared" si="100"/>
        <v>0.27327627938072446</v>
      </c>
      <c r="AMJ252"/>
    </row>
    <row r="253" spans="1:1024">
      <c r="A253" s="25">
        <v>2000</v>
      </c>
      <c r="B253" s="25">
        <f t="shared" ref="B253:C253" si="108">B213</f>
        <v>0.37903281348907686</v>
      </c>
      <c r="C253" s="25">
        <f t="shared" si="108"/>
        <v>10.975199878498547</v>
      </c>
      <c r="D253" s="25">
        <f t="shared" si="99"/>
        <v>8.6105213949668453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-1.3683418562526515</v>
      </c>
      <c r="I253" s="25">
        <f t="shared" si="99"/>
        <v>2.6795478835522464</v>
      </c>
      <c r="K253" s="2">
        <f t="shared" si="100"/>
        <v>0.63673369370227573</v>
      </c>
      <c r="AMJ253"/>
    </row>
    <row r="254" spans="1:1024">
      <c r="A254" s="25">
        <v>2001</v>
      </c>
      <c r="B254" s="25">
        <f t="shared" ref="B254:C254" si="109">B214</f>
        <v>0.37903281348907686</v>
      </c>
      <c r="C254" s="25">
        <f t="shared" si="109"/>
        <v>14.993000025443665</v>
      </c>
      <c r="D254" s="25">
        <f t="shared" si="99"/>
        <v>8.6105213949668453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-1.8710906659280682</v>
      </c>
      <c r="I254" s="25">
        <f t="shared" si="99"/>
        <v>5.4922740913367125</v>
      </c>
      <c r="K254" s="2">
        <f t="shared" si="100"/>
        <v>0.83239781074167474</v>
      </c>
      <c r="AMJ254"/>
    </row>
    <row r="255" spans="1:1024">
      <c r="A255" s="25">
        <v>2002</v>
      </c>
      <c r="B255" s="25">
        <f t="shared" ref="B255:C255" si="110">B215</f>
        <v>0.37903281348907686</v>
      </c>
      <c r="C255" s="25">
        <f t="shared" si="110"/>
        <v>4.9484996580808689</v>
      </c>
      <c r="D255" s="25">
        <f t="shared" ref="D255:I264" si="111">D215</f>
        <v>8.6105213949668453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-2.8435126807295461</v>
      </c>
      <c r="I255" s="25">
        <f t="shared" si="111"/>
        <v>-0.13317832423221904</v>
      </c>
      <c r="K255" s="2">
        <f t="shared" si="100"/>
        <v>0.31779129256810629</v>
      </c>
      <c r="AMJ255"/>
    </row>
    <row r="256" spans="1:1024">
      <c r="A256" s="25">
        <v>2003</v>
      </c>
      <c r="B256" s="25">
        <f t="shared" ref="B256:C256" si="112">B216</f>
        <v>0.37903281348907686</v>
      </c>
      <c r="C256" s="25">
        <f t="shared" si="112"/>
        <v>5.3546707111873424</v>
      </c>
      <c r="D256" s="25">
        <f t="shared" si="111"/>
        <v>8.6105213949668453</v>
      </c>
      <c r="E256" s="25">
        <f t="shared" si="111"/>
        <v>0.97484871040326149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-2.0767606218679253</v>
      </c>
      <c r="I256" s="25">
        <f t="shared" si="111"/>
        <v>11.117726506905644</v>
      </c>
      <c r="K256" s="2">
        <f t="shared" si="100"/>
        <v>0.70195418505746798</v>
      </c>
      <c r="AMJ256"/>
    </row>
    <row r="257" spans="1:1024">
      <c r="A257" s="25">
        <v>2004</v>
      </c>
      <c r="B257" s="25">
        <f t="shared" ref="B257:C257" si="113">B217</f>
        <v>0.37903281348907686</v>
      </c>
      <c r="C257" s="25">
        <f t="shared" si="113"/>
        <v>3.0164427568176424</v>
      </c>
      <c r="D257" s="25">
        <f t="shared" si="111"/>
        <v>8.6105213949668453</v>
      </c>
      <c r="E257" s="25">
        <f t="shared" si="111"/>
        <v>0.97484871040326149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-2.8111620610719421</v>
      </c>
      <c r="I257" s="25">
        <f t="shared" si="111"/>
        <v>2.6795478835522464</v>
      </c>
      <c r="K257" s="2">
        <f t="shared" si="100"/>
        <v>0.34602320123164498</v>
      </c>
      <c r="AMJ257"/>
    </row>
    <row r="258" spans="1:1024">
      <c r="A258" s="25">
        <v>2005</v>
      </c>
      <c r="B258" s="25">
        <f t="shared" ref="B258:C258" si="114">B218</f>
        <v>0.37903281348907686</v>
      </c>
      <c r="C258" s="25">
        <f t="shared" si="114"/>
        <v>1.0953634515843209</v>
      </c>
      <c r="D258" s="25">
        <f t="shared" si="111"/>
        <v>8.6105213949668453</v>
      </c>
      <c r="E258" s="25">
        <f t="shared" si="111"/>
        <v>0.97484871040326149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-3.0532297353873883</v>
      </c>
      <c r="I258" s="25">
        <f t="shared" si="111"/>
        <v>5.4922740913367125</v>
      </c>
      <c r="K258" s="2">
        <f t="shared" si="100"/>
        <v>0.36610913902495668</v>
      </c>
      <c r="AMJ258"/>
    </row>
    <row r="259" spans="1:1024">
      <c r="A259" s="25">
        <v>2006</v>
      </c>
      <c r="B259" s="25">
        <f t="shared" ref="B259:C259" si="115">B219</f>
        <v>0.37903281348907686</v>
      </c>
      <c r="C259" s="25">
        <f t="shared" si="115"/>
        <v>3.038397948877452</v>
      </c>
      <c r="D259" s="25">
        <f t="shared" si="111"/>
        <v>8.6105213949668453</v>
      </c>
      <c r="E259" s="25">
        <f t="shared" si="111"/>
        <v>0.97484871040326149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-3.8845747294057249</v>
      </c>
      <c r="I259" s="25">
        <f t="shared" si="111"/>
        <v>2.6795478835522464</v>
      </c>
      <c r="K259" s="2">
        <f t="shared" si="100"/>
        <v>0.31351060147054505</v>
      </c>
      <c r="AMJ259"/>
    </row>
    <row r="260" spans="1:1024">
      <c r="A260" s="25">
        <v>2007</v>
      </c>
      <c r="B260" s="25">
        <f t="shared" ref="B260:C260" si="116">B220</f>
        <v>0.37903281348907686</v>
      </c>
      <c r="C260" s="25">
        <f t="shared" si="116"/>
        <v>5.9803936848919106</v>
      </c>
      <c r="D260" s="25">
        <f t="shared" si="111"/>
        <v>8.6105213949668453</v>
      </c>
      <c r="E260" s="25">
        <f t="shared" si="111"/>
        <v>0.97484871040326149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-3.8470843800145107</v>
      </c>
      <c r="I260" s="25">
        <f t="shared" si="111"/>
        <v>5.4922740913367125</v>
      </c>
      <c r="K260" s="2">
        <f t="shared" si="100"/>
        <v>0.49261425926863217</v>
      </c>
      <c r="AMJ260"/>
    </row>
    <row r="261" spans="1:1024">
      <c r="A261" s="25">
        <v>2008</v>
      </c>
      <c r="B261" s="25">
        <f t="shared" ref="B261:C261" si="117">B221</f>
        <v>0.37903281348907686</v>
      </c>
      <c r="C261" s="25">
        <f t="shared" si="117"/>
        <v>7.6050778973178046</v>
      </c>
      <c r="D261" s="25">
        <f t="shared" si="111"/>
        <v>8.6105213949668453</v>
      </c>
      <c r="E261" s="25">
        <f t="shared" si="111"/>
        <v>0.97484871040326149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-3.180883604405857</v>
      </c>
      <c r="I261" s="25">
        <f t="shared" si="111"/>
        <v>8.3050002991211773</v>
      </c>
      <c r="K261" s="2">
        <f t="shared" si="100"/>
        <v>0.65042536612759971</v>
      </c>
      <c r="AMJ261"/>
    </row>
    <row r="262" spans="1:1024">
      <c r="A262" s="25">
        <v>2009</v>
      </c>
      <c r="B262" s="25">
        <f t="shared" ref="B262:C262" si="118">B222</f>
        <v>0.37903281348907686</v>
      </c>
      <c r="C262" s="25">
        <f t="shared" si="118"/>
        <v>5.2778275389780092</v>
      </c>
      <c r="D262" s="25">
        <f t="shared" si="111"/>
        <v>8.6105213949668453</v>
      </c>
      <c r="E262" s="25">
        <f t="shared" si="111"/>
        <v>0.97484871040326149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-0.99128024472272303</v>
      </c>
      <c r="I262" s="25">
        <f t="shared" si="111"/>
        <v>8.3050002991211773</v>
      </c>
      <c r="K262" s="2">
        <f t="shared" si="100"/>
        <v>0.64616912003432025</v>
      </c>
      <c r="AMJ262"/>
    </row>
    <row r="263" spans="1:1024">
      <c r="A263" s="25">
        <v>2010</v>
      </c>
      <c r="B263" s="25">
        <f t="shared" ref="B263:C263" si="119">B223</f>
        <v>0.37903281348907686</v>
      </c>
      <c r="C263" s="25">
        <f t="shared" si="119"/>
        <v>4.4874406248248722</v>
      </c>
      <c r="D263" s="25">
        <f t="shared" si="111"/>
        <v>8.6105213949668453</v>
      </c>
      <c r="E263" s="25">
        <f t="shared" si="111"/>
        <v>0.97484871040326149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-0.78180157544908735</v>
      </c>
      <c r="I263" s="25">
        <f t="shared" si="111"/>
        <v>-0.13317832423221904</v>
      </c>
      <c r="K263" s="2">
        <f t="shared" si="100"/>
        <v>0.36728579077541806</v>
      </c>
      <c r="AMJ263"/>
    </row>
    <row r="264" spans="1:1024">
      <c r="A264" s="25">
        <v>2011</v>
      </c>
      <c r="B264" s="25">
        <f t="shared" ref="B264:C264" si="120">B224</f>
        <v>0.37903281348907686</v>
      </c>
      <c r="C264" s="25">
        <f t="shared" si="120"/>
        <v>3.3677258297745931</v>
      </c>
      <c r="D264" s="25">
        <f t="shared" si="111"/>
        <v>8.6105213949668453</v>
      </c>
      <c r="E264" s="25">
        <f t="shared" si="111"/>
        <v>0.97484871040326149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-0.73990584843174401</v>
      </c>
      <c r="I264" s="25">
        <f t="shared" si="111"/>
        <v>2.6795478835522464</v>
      </c>
      <c r="K264" s="2">
        <f t="shared" si="100"/>
        <v>0.42093165162116725</v>
      </c>
      <c r="AMJ264"/>
    </row>
    <row r="265" spans="1:1024">
      <c r="A265" s="25">
        <v>2012</v>
      </c>
      <c r="B265" s="25">
        <f t="shared" ref="B265:C265" si="121">B225</f>
        <v>0.37903281348907686</v>
      </c>
      <c r="C265" s="25">
        <f t="shared" si="121"/>
        <v>5.9803936848919106</v>
      </c>
      <c r="D265" s="25">
        <f t="shared" ref="D265:I274" si="122">D225</f>
        <v>8.6105213949668453</v>
      </c>
      <c r="E265" s="25">
        <f t="shared" si="122"/>
        <v>0.97484871040326149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-0.90566722619154716</v>
      </c>
      <c r="I265" s="25">
        <f t="shared" si="122"/>
        <v>5.4922740913367125</v>
      </c>
      <c r="K265" s="2">
        <f t="shared" si="100"/>
        <v>0.58356717064225516</v>
      </c>
      <c r="AMJ265"/>
    </row>
    <row r="266" spans="1:1024">
      <c r="A266" s="25">
        <v>2013</v>
      </c>
      <c r="B266" s="25">
        <f t="shared" ref="B266:C266" si="123">B226</f>
        <v>0.37903281348907686</v>
      </c>
      <c r="C266" s="25">
        <f t="shared" si="123"/>
        <v>3.6641209225820197</v>
      </c>
      <c r="D266" s="25">
        <f t="shared" si="122"/>
        <v>8.6105213949668453</v>
      </c>
      <c r="E266" s="25">
        <f t="shared" si="122"/>
        <v>0.97484871040326149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-0.55923049575589656</v>
      </c>
      <c r="I266" s="25">
        <f t="shared" si="122"/>
        <v>2.6795478835522464</v>
      </c>
      <c r="K266" s="2">
        <f t="shared" si="100"/>
        <v>0.43568336607643243</v>
      </c>
      <c r="AMJ266"/>
    </row>
    <row r="267" spans="1:1024">
      <c r="A267" s="25">
        <v>2014</v>
      </c>
      <c r="B267" s="25">
        <f t="shared" ref="B267:C267" si="124">B227</f>
        <v>0.37903281348907686</v>
      </c>
      <c r="C267" s="25">
        <f t="shared" si="124"/>
        <v>1.1722066237936537</v>
      </c>
      <c r="D267" s="25">
        <f t="shared" si="122"/>
        <v>8.6105213949668453</v>
      </c>
      <c r="E267" s="25">
        <f t="shared" si="122"/>
        <v>0.97484871040326149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4.7627874233211125E-2</v>
      </c>
      <c r="I267" s="25">
        <f t="shared" si="122"/>
        <v>5.4922740913367125</v>
      </c>
      <c r="K267" s="2">
        <f t="shared" si="100"/>
        <v>0.46436828503082961</v>
      </c>
      <c r="AMJ267"/>
    </row>
    <row r="268" spans="1:1024">
      <c r="A268" s="25">
        <v>2015</v>
      </c>
      <c r="B268" s="25">
        <f t="shared" ref="B268:C268" si="125">B228</f>
        <v>0.37903281348907686</v>
      </c>
      <c r="C268" s="25">
        <f t="shared" si="125"/>
        <v>3.3567482337446881</v>
      </c>
      <c r="D268" s="25">
        <f t="shared" si="122"/>
        <v>8.6105213949668453</v>
      </c>
      <c r="E268" s="25">
        <f t="shared" si="122"/>
        <v>0.97484871040326149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0.20435952952637984</v>
      </c>
      <c r="I268" s="25">
        <f t="shared" si="122"/>
        <v>-0.13317832423221904</v>
      </c>
      <c r="K268" s="2">
        <f t="shared" si="100"/>
        <v>0.36281667246667604</v>
      </c>
      <c r="AMJ268"/>
    </row>
    <row r="269" spans="1:1024">
      <c r="A269" s="25">
        <v>2016</v>
      </c>
      <c r="B269" s="25">
        <f t="shared" ref="B269:C269" si="126">B229</f>
        <v>0.37903281348907686</v>
      </c>
      <c r="C269" s="25">
        <f t="shared" si="126"/>
        <v>1.9406383458869823</v>
      </c>
      <c r="D269" s="25">
        <f t="shared" si="122"/>
        <v>8.6105213949668453</v>
      </c>
      <c r="E269" s="25">
        <f t="shared" si="122"/>
        <v>0.97484871040326149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0.27335023571981071</v>
      </c>
      <c r="I269" s="25">
        <f t="shared" si="122"/>
        <v>5.4922740913367125</v>
      </c>
      <c r="K269" s="2">
        <f t="shared" si="100"/>
        <v>0.49510898025593569</v>
      </c>
      <c r="AMJ269"/>
    </row>
    <row r="270" spans="1:1024">
      <c r="A270" s="25">
        <v>2017</v>
      </c>
      <c r="B270" s="25">
        <f t="shared" ref="B270:C270" si="127">B230</f>
        <v>0.37903281348907686</v>
      </c>
      <c r="C270" s="25">
        <f t="shared" si="127"/>
        <v>7.5611675131981864</v>
      </c>
      <c r="D270" s="25">
        <f t="shared" si="122"/>
        <v>8.6105213949668453</v>
      </c>
      <c r="E270" s="25">
        <f t="shared" si="122"/>
        <v>0.97484871040326149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-1.8846054044479821</v>
      </c>
      <c r="I270" s="25">
        <f t="shared" si="122"/>
        <v>2.6795478835522464</v>
      </c>
      <c r="K270" s="2">
        <f t="shared" si="100"/>
        <v>0.51520320781805506</v>
      </c>
      <c r="AMJ270"/>
    </row>
    <row r="271" spans="1:1024">
      <c r="A271" s="25">
        <v>2018</v>
      </c>
      <c r="B271" s="25">
        <f t="shared" ref="B271:C271" si="128">B231</f>
        <v>0.37903281348907686</v>
      </c>
      <c r="C271" s="25">
        <f t="shared" si="128"/>
        <v>0.80994595480679865</v>
      </c>
      <c r="D271" s="25">
        <f t="shared" si="122"/>
        <v>8.6105213949668453</v>
      </c>
      <c r="E271" s="25">
        <f t="shared" si="122"/>
        <v>0.97484871040326149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-2.340639071707356</v>
      </c>
      <c r="I271" s="25">
        <f t="shared" si="122"/>
        <v>2.6795478835522464</v>
      </c>
      <c r="K271" s="2">
        <f t="shared" si="100"/>
        <v>0.29234435730318931</v>
      </c>
      <c r="AMJ271"/>
    </row>
    <row r="272" spans="1:1024">
      <c r="A272" s="25">
        <v>2019</v>
      </c>
      <c r="B272" s="25">
        <f t="shared" ref="B272:C272" si="129">B232</f>
        <v>0.37903281348907686</v>
      </c>
      <c r="C272" s="25">
        <f t="shared" si="129"/>
        <v>5.826707340473245</v>
      </c>
      <c r="D272" s="25">
        <f t="shared" si="122"/>
        <v>8.6105213949668453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-1.3230944608178439</v>
      </c>
      <c r="I272" s="25">
        <f t="shared" si="122"/>
        <v>5.4922740913367125</v>
      </c>
      <c r="K272" s="2">
        <f t="shared" si="100"/>
        <v>0.56590750524197797</v>
      </c>
      <c r="AMJ272"/>
    </row>
    <row r="273" spans="1:1024">
      <c r="A273" s="25">
        <v>2020</v>
      </c>
      <c r="B273" s="25">
        <f t="shared" ref="B273:C273" si="130">B233</f>
        <v>0.37903281348907686</v>
      </c>
      <c r="C273" s="25">
        <f t="shared" si="130"/>
        <v>7.5501899171682814</v>
      </c>
      <c r="D273" s="25">
        <f t="shared" si="122"/>
        <v>8.6105213949668453</v>
      </c>
      <c r="E273" s="25">
        <f t="shared" si="122"/>
        <v>0.97484871040326149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-1.8358982415587322</v>
      </c>
      <c r="I273" s="25">
        <f t="shared" si="122"/>
        <v>-2.9459045320166846</v>
      </c>
      <c r="K273" s="2">
        <f t="shared" si="100"/>
        <v>0.34242266209419653</v>
      </c>
      <c r="AMJ273"/>
    </row>
    <row r="274" spans="1:1024">
      <c r="A274" s="25">
        <v>2021</v>
      </c>
      <c r="B274" s="25">
        <f t="shared" ref="B274:C274" si="131">B234</f>
        <v>0.37903281348907686</v>
      </c>
      <c r="C274" s="25">
        <f t="shared" si="131"/>
        <v>9.8115746993286486</v>
      </c>
      <c r="D274" s="25">
        <f t="shared" si="122"/>
        <v>8.6105213949668453</v>
      </c>
      <c r="E274" s="25">
        <f t="shared" si="122"/>
        <v>0.97484871040326149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0.49182873099966279</v>
      </c>
      <c r="I274" s="25">
        <f t="shared" si="122"/>
        <v>5.4922740913367125</v>
      </c>
      <c r="K274" s="2">
        <f t="shared" si="100"/>
        <v>0.74524549382184535</v>
      </c>
      <c r="AMJ274"/>
    </row>
    <row r="275" spans="1:1024">
      <c r="A275" s="25">
        <v>2022</v>
      </c>
      <c r="B275" s="25">
        <f t="shared" ref="B275:C275" si="132">B235</f>
        <v>0.37903281348907686</v>
      </c>
      <c r="C275" s="25">
        <f t="shared" si="132"/>
        <v>9.3505156660726509</v>
      </c>
      <c r="D275" s="25">
        <f t="shared" ref="D275:I276" si="133">D235</f>
        <v>8.6105213949668453</v>
      </c>
      <c r="E275" s="25">
        <f t="shared" si="133"/>
        <v>0.97484871040326149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1.2668527250876602</v>
      </c>
      <c r="I275" s="25">
        <f t="shared" si="133"/>
        <v>8.3050002991211773</v>
      </c>
      <c r="K275" s="2">
        <f t="shared" si="100"/>
        <v>0.84192734813899006</v>
      </c>
      <c r="AMJ275"/>
    </row>
    <row r="276" spans="1:1024">
      <c r="A276" s="25">
        <v>2023</v>
      </c>
      <c r="B276" s="25">
        <f t="shared" ref="B276:C276" si="134">B236</f>
        <v>0.37903281348907686</v>
      </c>
      <c r="C276" s="25">
        <f t="shared" si="134"/>
        <v>4.7618805255724892</v>
      </c>
      <c r="D276" s="25">
        <f t="shared" si="133"/>
        <v>8.6105213949668453</v>
      </c>
      <c r="E276" s="25">
        <f t="shared" si="133"/>
        <v>0.97484871040326149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1.379440401934501</v>
      </c>
      <c r="I276" s="25">
        <f t="shared" si="133"/>
        <v>11.117726506905644</v>
      </c>
      <c r="K276" s="35">
        <f t="shared" si="100"/>
        <v>0.79049502730198173</v>
      </c>
      <c r="AMJ276"/>
    </row>
    <row r="277" spans="1:1024">
      <c r="AMJ277"/>
    </row>
    <row r="278" spans="1:1024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79" spans="1:1024">
      <c r="AMJ279"/>
    </row>
    <row r="280" spans="1:1024" ht="37.75" customHeight="1">
      <c r="B280" s="36" t="s">
        <v>69</v>
      </c>
      <c r="C280" s="40" t="str">
        <f t="shared" ref="C280:C312" si="135">K244</f>
        <v>USA-UKG BRI</v>
      </c>
      <c r="D280" s="36" t="s">
        <v>89</v>
      </c>
      <c r="AMJ280"/>
    </row>
    <row r="281" spans="1:1024">
      <c r="B281" s="25">
        <v>1992</v>
      </c>
      <c r="C281" s="25">
        <f t="shared" si="135"/>
        <v>0.81958603644238581</v>
      </c>
      <c r="D281" s="25" cm="1">
        <f t="array" ref="D281:D312">TREND(C281:C312,B281:B312)</f>
        <v>0.55442899127824541</v>
      </c>
      <c r="AMJ281"/>
    </row>
    <row r="282" spans="1:1024">
      <c r="B282" s="25">
        <v>1993</v>
      </c>
      <c r="C282" s="25">
        <f t="shared" si="135"/>
        <v>0.59836862800663448</v>
      </c>
      <c r="D282" s="25">
        <v>0.55319186777514773</v>
      </c>
      <c r="AMJ282"/>
    </row>
    <row r="283" spans="1:1024">
      <c r="B283" s="25">
        <v>1994</v>
      </c>
      <c r="C283" s="25">
        <f t="shared" si="135"/>
        <v>0.66341561327108023</v>
      </c>
      <c r="D283" s="25">
        <v>0.55195474427205005</v>
      </c>
      <c r="AMJ283"/>
    </row>
    <row r="284" spans="1:1024">
      <c r="B284" s="25">
        <v>1995</v>
      </c>
      <c r="C284" s="25">
        <f t="shared" si="135"/>
        <v>0.70930910751878329</v>
      </c>
      <c r="D284" s="25">
        <v>0.55071762076895192</v>
      </c>
      <c r="AMJ284"/>
    </row>
    <row r="285" spans="1:1024">
      <c r="B285" s="25">
        <v>1996</v>
      </c>
      <c r="C285" s="25">
        <f t="shared" si="135"/>
        <v>0.37409861990574134</v>
      </c>
      <c r="D285" s="25">
        <v>0.54948049726585424</v>
      </c>
      <c r="AMJ285"/>
    </row>
    <row r="286" spans="1:1024">
      <c r="B286" s="25">
        <v>1997</v>
      </c>
      <c r="C286" s="25">
        <f t="shared" si="135"/>
        <v>0.49299478639223671</v>
      </c>
      <c r="D286" s="25">
        <v>0.54824337376275611</v>
      </c>
      <c r="AMJ286"/>
    </row>
    <row r="287" spans="1:1024">
      <c r="B287" s="25">
        <v>1998</v>
      </c>
      <c r="C287" s="25">
        <f t="shared" si="135"/>
        <v>0.67002920463356208</v>
      </c>
      <c r="D287" s="25">
        <v>0.54700625025965843</v>
      </c>
      <c r="AMJ287"/>
    </row>
    <row r="288" spans="1:1024">
      <c r="B288" s="25">
        <v>1999</v>
      </c>
      <c r="C288" s="25">
        <f t="shared" si="135"/>
        <v>0.27327627938072446</v>
      </c>
      <c r="D288" s="25">
        <v>0.54576912675656075</v>
      </c>
      <c r="AMJ288"/>
    </row>
    <row r="289" spans="2:1024">
      <c r="B289" s="25">
        <v>2000</v>
      </c>
      <c r="C289" s="25">
        <f t="shared" si="135"/>
        <v>0.63673369370227573</v>
      </c>
      <c r="D289" s="25">
        <v>0.54453200325346263</v>
      </c>
      <c r="AMJ289"/>
    </row>
    <row r="290" spans="2:1024">
      <c r="B290" s="25">
        <v>2001</v>
      </c>
      <c r="C290" s="25">
        <f t="shared" si="135"/>
        <v>0.83239781074167474</v>
      </c>
      <c r="D290" s="25">
        <v>0.54329487975036495</v>
      </c>
      <c r="AMJ290"/>
    </row>
    <row r="291" spans="2:1024">
      <c r="B291" s="25">
        <v>2002</v>
      </c>
      <c r="C291" s="25">
        <f t="shared" si="135"/>
        <v>0.31779129256810629</v>
      </c>
      <c r="D291" s="25">
        <v>0.54205775624726726</v>
      </c>
      <c r="AMJ291"/>
    </row>
    <row r="292" spans="2:1024">
      <c r="B292" s="25">
        <v>2003</v>
      </c>
      <c r="C292" s="25">
        <f t="shared" si="135"/>
        <v>0.70195418505746798</v>
      </c>
      <c r="D292" s="25">
        <v>0.54082063274416914</v>
      </c>
      <c r="AMJ292"/>
    </row>
    <row r="293" spans="2:1024">
      <c r="B293" s="25">
        <v>2004</v>
      </c>
      <c r="C293" s="25">
        <f t="shared" si="135"/>
        <v>0.34602320123164498</v>
      </c>
      <c r="D293" s="25">
        <v>0.53958350924107146</v>
      </c>
      <c r="AMJ293"/>
    </row>
    <row r="294" spans="2:1024">
      <c r="B294" s="25">
        <v>2005</v>
      </c>
      <c r="C294" s="25">
        <f t="shared" si="135"/>
        <v>0.36610913902495668</v>
      </c>
      <c r="D294" s="25">
        <v>0.53834638573797333</v>
      </c>
      <c r="AMJ294"/>
    </row>
    <row r="295" spans="2:1024">
      <c r="B295" s="25">
        <v>2006</v>
      </c>
      <c r="C295" s="25">
        <f t="shared" si="135"/>
        <v>0.31351060147054505</v>
      </c>
      <c r="D295" s="25">
        <v>0.53710926223487565</v>
      </c>
      <c r="AMJ295"/>
    </row>
    <row r="296" spans="2:1024">
      <c r="B296" s="25">
        <v>2007</v>
      </c>
      <c r="C296" s="25">
        <f t="shared" si="135"/>
        <v>0.49261425926863217</v>
      </c>
      <c r="D296" s="25">
        <v>0.53587213873177797</v>
      </c>
      <c r="AMJ296"/>
    </row>
    <row r="297" spans="2:1024">
      <c r="B297" s="25">
        <v>2008</v>
      </c>
      <c r="C297" s="25">
        <f t="shared" si="135"/>
        <v>0.65042536612759971</v>
      </c>
      <c r="D297" s="25">
        <v>0.53463501522867984</v>
      </c>
      <c r="AMJ297"/>
    </row>
    <row r="298" spans="2:1024">
      <c r="B298" s="25">
        <v>2009</v>
      </c>
      <c r="C298" s="25">
        <f t="shared" si="135"/>
        <v>0.64616912003432025</v>
      </c>
      <c r="D298" s="25">
        <v>0.53339789172558216</v>
      </c>
      <c r="AMJ298"/>
    </row>
    <row r="299" spans="2:1024">
      <c r="B299" s="25">
        <v>2010</v>
      </c>
      <c r="C299" s="25">
        <f t="shared" si="135"/>
        <v>0.36728579077541806</v>
      </c>
      <c r="D299" s="25">
        <v>0.53216076822248448</v>
      </c>
      <c r="AMJ299"/>
    </row>
    <row r="300" spans="2:1024">
      <c r="B300" s="25">
        <v>2011</v>
      </c>
      <c r="C300" s="25">
        <f t="shared" si="135"/>
        <v>0.42093165162116725</v>
      </c>
      <c r="D300" s="25">
        <v>0.53092364471938636</v>
      </c>
      <c r="AMJ300"/>
    </row>
    <row r="301" spans="2:1024">
      <c r="B301" s="25">
        <v>2012</v>
      </c>
      <c r="C301" s="25">
        <f t="shared" si="135"/>
        <v>0.58356717064225516</v>
      </c>
      <c r="D301" s="25">
        <v>0.52968652121628867</v>
      </c>
      <c r="AMJ301"/>
    </row>
    <row r="302" spans="2:1024">
      <c r="B302" s="25">
        <v>2013</v>
      </c>
      <c r="C302" s="25">
        <f t="shared" si="135"/>
        <v>0.43568336607643243</v>
      </c>
      <c r="D302" s="25">
        <v>0.52844939771319055</v>
      </c>
      <c r="AMJ302"/>
    </row>
    <row r="303" spans="2:1024">
      <c r="B303" s="25">
        <v>2014</v>
      </c>
      <c r="C303" s="25">
        <f t="shared" si="135"/>
        <v>0.46436828503082961</v>
      </c>
      <c r="D303" s="25">
        <v>0.52721227421009287</v>
      </c>
      <c r="AMJ303"/>
    </row>
    <row r="304" spans="2:1024">
      <c r="B304" s="25">
        <v>2015</v>
      </c>
      <c r="C304" s="25">
        <f t="shared" si="135"/>
        <v>0.36281667246667604</v>
      </c>
      <c r="D304" s="25">
        <v>0.52597515070699519</v>
      </c>
      <c r="AMJ304"/>
    </row>
    <row r="305" spans="2:1024">
      <c r="B305" s="25">
        <v>2016</v>
      </c>
      <c r="C305" s="25">
        <f t="shared" si="135"/>
        <v>0.49510898025593569</v>
      </c>
      <c r="D305" s="25">
        <v>0.52473802720389706</v>
      </c>
      <c r="AMJ305"/>
    </row>
    <row r="306" spans="2:1024">
      <c r="B306" s="25">
        <v>2017</v>
      </c>
      <c r="C306" s="25">
        <f t="shared" si="135"/>
        <v>0.51520320781805506</v>
      </c>
      <c r="D306" s="25">
        <v>0.52350090370079938</v>
      </c>
      <c r="AMJ306"/>
    </row>
    <row r="307" spans="2:1024">
      <c r="B307" s="25">
        <v>2018</v>
      </c>
      <c r="C307" s="25">
        <f t="shared" si="135"/>
        <v>0.29234435730318931</v>
      </c>
      <c r="D307" s="25">
        <v>0.52226378019770126</v>
      </c>
      <c r="AMJ307"/>
    </row>
    <row r="308" spans="2:1024">
      <c r="B308" s="25">
        <v>2019</v>
      </c>
      <c r="C308" s="25">
        <f t="shared" si="135"/>
        <v>0.56590750524197797</v>
      </c>
      <c r="D308" s="25">
        <v>0.52102665669460357</v>
      </c>
      <c r="AMJ308"/>
    </row>
    <row r="309" spans="2:1024">
      <c r="B309" s="25">
        <v>2020</v>
      </c>
      <c r="C309" s="25">
        <f t="shared" si="135"/>
        <v>0.34242266209419653</v>
      </c>
      <c r="D309" s="25">
        <v>0.51978953319150589</v>
      </c>
      <c r="AMJ309"/>
    </row>
    <row r="310" spans="2:1024">
      <c r="B310" s="25">
        <v>2021</v>
      </c>
      <c r="C310" s="25">
        <f t="shared" si="135"/>
        <v>0.74524549382184535</v>
      </c>
      <c r="D310" s="25">
        <v>0.51855240968840777</v>
      </c>
      <c r="AMJ310"/>
    </row>
    <row r="311" spans="2:1024">
      <c r="B311" s="25">
        <v>2022</v>
      </c>
      <c r="C311" s="25">
        <f t="shared" si="135"/>
        <v>0.84192734813899006</v>
      </c>
      <c r="D311" s="25">
        <v>0.51731528618531009</v>
      </c>
      <c r="AMJ311"/>
    </row>
    <row r="312" spans="2:1024">
      <c r="B312" s="25">
        <v>2023</v>
      </c>
      <c r="C312" s="25">
        <f t="shared" si="135"/>
        <v>0.79049502730198173</v>
      </c>
      <c r="D312" s="25">
        <v>0.5160781626822124</v>
      </c>
      <c r="AMJ312"/>
    </row>
    <row r="313" spans="2:1024">
      <c r="AMJ313"/>
    </row>
    <row r="314" spans="2:1024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23C4D-A19C-493F-8CA4-6F8172C1D987}">
  <dimension ref="A1:AMI312"/>
  <sheetViews>
    <sheetView zoomScale="85" zoomScaleNormal="85" workbookViewId="0">
      <selection sqref="A1:N1"/>
    </sheetView>
  </sheetViews>
  <sheetFormatPr baseColWidth="10" defaultColWidth="8.83203125" defaultRowHeight="14"/>
  <cols>
    <col min="1" max="1023" width="11.83203125" style="2" customWidth="1"/>
    <col min="1024" max="1024" width="11.83203125" customWidth="1"/>
  </cols>
  <sheetData>
    <row r="1" spans="1:1023" ht="51" customHeight="1">
      <c r="A1" s="72" t="s">
        <v>63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023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02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</row>
    <row r="4" spans="1:1023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023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023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023">
      <c r="A7" s="13">
        <v>1992</v>
      </c>
      <c r="B7" s="13">
        <v>0</v>
      </c>
      <c r="C7" s="13">
        <f>D7+E7-F7</f>
        <v>0</v>
      </c>
      <c r="D7" s="68"/>
      <c r="E7" s="68"/>
      <c r="F7" s="69">
        <v>0</v>
      </c>
      <c r="G7" s="43">
        <v>0</v>
      </c>
      <c r="H7" s="13">
        <v>0</v>
      </c>
      <c r="I7" s="13">
        <v>0</v>
      </c>
      <c r="J7" s="13">
        <v>0</v>
      </c>
      <c r="K7" s="14">
        <v>0.72535211300000002</v>
      </c>
      <c r="L7" s="13">
        <f t="shared" ref="L7:L38" si="0">M7+N7</f>
        <v>1</v>
      </c>
      <c r="M7" s="15">
        <v>1</v>
      </c>
      <c r="N7" s="15"/>
    </row>
    <row r="8" spans="1:1023">
      <c r="A8" s="13">
        <v>1993</v>
      </c>
      <c r="B8" s="13">
        <v>0</v>
      </c>
      <c r="C8" s="13">
        <f t="shared" ref="C8:C39" si="1">D8+E8-F8</f>
        <v>0</v>
      </c>
      <c r="D8" s="68"/>
      <c r="E8" s="68"/>
      <c r="F8" s="69">
        <v>0</v>
      </c>
      <c r="G8" s="43">
        <v>0</v>
      </c>
      <c r="H8" s="13">
        <v>0</v>
      </c>
      <c r="I8" s="13">
        <v>0</v>
      </c>
      <c r="J8" s="13">
        <v>0</v>
      </c>
      <c r="K8" s="14">
        <v>0.64516129</v>
      </c>
      <c r="L8" s="13">
        <f t="shared" si="0"/>
        <v>0</v>
      </c>
      <c r="M8" s="15"/>
      <c r="N8" s="15"/>
    </row>
    <row r="9" spans="1:1023">
      <c r="A9" s="13">
        <v>1994</v>
      </c>
      <c r="B9" s="13">
        <v>0</v>
      </c>
      <c r="C9" s="13">
        <f t="shared" si="1"/>
        <v>0</v>
      </c>
      <c r="D9" s="68"/>
      <c r="E9" s="68"/>
      <c r="F9" s="69">
        <v>0</v>
      </c>
      <c r="G9" s="43">
        <v>0</v>
      </c>
      <c r="H9" s="13">
        <v>0</v>
      </c>
      <c r="I9" s="13">
        <v>0</v>
      </c>
      <c r="J9" s="13">
        <v>0</v>
      </c>
      <c r="K9" s="14">
        <v>0.696969697</v>
      </c>
      <c r="L9" s="13">
        <f t="shared" si="0"/>
        <v>1</v>
      </c>
      <c r="M9" s="15"/>
      <c r="N9" s="15">
        <v>1</v>
      </c>
    </row>
    <row r="10" spans="1:1023">
      <c r="A10" s="13">
        <v>1995</v>
      </c>
      <c r="B10" s="13">
        <v>0</v>
      </c>
      <c r="C10" s="13">
        <f t="shared" si="1"/>
        <v>0</v>
      </c>
      <c r="D10" s="68"/>
      <c r="E10" s="68"/>
      <c r="F10" s="69">
        <v>0</v>
      </c>
      <c r="G10" s="43">
        <v>0</v>
      </c>
      <c r="H10" s="13">
        <v>1</v>
      </c>
      <c r="I10" s="13">
        <v>0</v>
      </c>
      <c r="J10" s="13">
        <v>0</v>
      </c>
      <c r="K10" s="14">
        <v>0.71052631600000005</v>
      </c>
      <c r="L10" s="13">
        <f t="shared" si="0"/>
        <v>2</v>
      </c>
      <c r="M10" s="15">
        <v>1</v>
      </c>
      <c r="N10" s="15">
        <v>1</v>
      </c>
      <c r="P10"/>
    </row>
    <row r="11" spans="1:1023">
      <c r="A11" s="13">
        <v>1996</v>
      </c>
      <c r="B11" s="13">
        <v>0</v>
      </c>
      <c r="C11" s="13">
        <f t="shared" si="1"/>
        <v>0</v>
      </c>
      <c r="D11" s="68"/>
      <c r="E11" s="68"/>
      <c r="F11" s="69">
        <v>0</v>
      </c>
      <c r="G11" s="43">
        <v>0</v>
      </c>
      <c r="H11" s="13">
        <v>1</v>
      </c>
      <c r="I11" s="13">
        <v>0</v>
      </c>
      <c r="J11" s="13">
        <v>0</v>
      </c>
      <c r="K11" s="14">
        <v>0.70394736800000002</v>
      </c>
      <c r="L11" s="13">
        <f t="shared" si="0"/>
        <v>0</v>
      </c>
      <c r="M11" s="15"/>
      <c r="N11" s="15"/>
      <c r="P11"/>
    </row>
    <row r="12" spans="1:1023">
      <c r="A12" s="13">
        <v>1997</v>
      </c>
      <c r="B12" s="13">
        <v>0</v>
      </c>
      <c r="C12" s="13">
        <f t="shared" si="1"/>
        <v>0</v>
      </c>
      <c r="D12" s="68"/>
      <c r="E12" s="68"/>
      <c r="F12" s="69">
        <v>0</v>
      </c>
      <c r="G12" s="43">
        <v>0</v>
      </c>
      <c r="H12" s="13">
        <v>1</v>
      </c>
      <c r="I12" s="13">
        <v>0</v>
      </c>
      <c r="J12" s="13">
        <v>0</v>
      </c>
      <c r="K12" s="14">
        <v>0.70547945199999995</v>
      </c>
      <c r="L12" s="13">
        <f t="shared" si="0"/>
        <v>1</v>
      </c>
      <c r="M12" s="15"/>
      <c r="N12" s="15">
        <v>1</v>
      </c>
      <c r="P12"/>
    </row>
    <row r="13" spans="1:1023">
      <c r="A13" s="13">
        <v>1998</v>
      </c>
      <c r="B13" s="13">
        <v>0</v>
      </c>
      <c r="C13" s="13">
        <f t="shared" si="1"/>
        <v>0</v>
      </c>
      <c r="D13" s="68"/>
      <c r="E13" s="68"/>
      <c r="F13" s="69">
        <v>0</v>
      </c>
      <c r="G13" s="43">
        <v>0</v>
      </c>
      <c r="H13" s="13">
        <v>0</v>
      </c>
      <c r="I13" s="13">
        <v>0</v>
      </c>
      <c r="J13" s="13">
        <v>0</v>
      </c>
      <c r="K13" s="14">
        <v>0.78225806499999995</v>
      </c>
      <c r="L13" s="13">
        <f t="shared" si="0"/>
        <v>1</v>
      </c>
      <c r="M13" s="15">
        <v>1</v>
      </c>
      <c r="N13" s="15"/>
      <c r="P13"/>
    </row>
    <row r="14" spans="1:1023">
      <c r="A14" s="13">
        <v>1999</v>
      </c>
      <c r="B14" s="13">
        <v>0</v>
      </c>
      <c r="C14" s="13">
        <f t="shared" si="1"/>
        <v>0</v>
      </c>
      <c r="D14" s="68"/>
      <c r="E14" s="68"/>
      <c r="F14" s="69">
        <v>0</v>
      </c>
      <c r="G14" s="43">
        <v>0</v>
      </c>
      <c r="H14" s="13">
        <v>0</v>
      </c>
      <c r="I14" s="13">
        <v>0</v>
      </c>
      <c r="J14" s="13">
        <v>0</v>
      </c>
      <c r="K14" s="14">
        <v>0.735714286</v>
      </c>
      <c r="L14" s="13">
        <f t="shared" si="0"/>
        <v>1</v>
      </c>
      <c r="M14" s="15"/>
      <c r="N14" s="15">
        <v>1</v>
      </c>
      <c r="P14"/>
    </row>
    <row r="15" spans="1:1023">
      <c r="A15" s="13">
        <v>2000</v>
      </c>
      <c r="B15" s="13">
        <v>0</v>
      </c>
      <c r="C15" s="13">
        <f t="shared" si="1"/>
        <v>0</v>
      </c>
      <c r="D15" s="68"/>
      <c r="E15" s="68"/>
      <c r="F15" s="69">
        <v>0</v>
      </c>
      <c r="G15" s="43">
        <v>0</v>
      </c>
      <c r="H15" s="13">
        <v>0</v>
      </c>
      <c r="I15" s="13">
        <v>0</v>
      </c>
      <c r="J15" s="13">
        <v>0</v>
      </c>
      <c r="K15" s="14">
        <v>0.75</v>
      </c>
      <c r="L15" s="13">
        <f t="shared" si="0"/>
        <v>0</v>
      </c>
      <c r="M15" s="15"/>
      <c r="N15" s="15"/>
      <c r="P15"/>
    </row>
    <row r="16" spans="1:1023">
      <c r="A16" s="13">
        <v>2001</v>
      </c>
      <c r="B16" s="13">
        <v>0</v>
      </c>
      <c r="C16" s="13">
        <f t="shared" si="1"/>
        <v>0</v>
      </c>
      <c r="D16" s="68"/>
      <c r="E16" s="68"/>
      <c r="F16" s="69">
        <v>0</v>
      </c>
      <c r="G16" s="43">
        <v>0</v>
      </c>
      <c r="H16" s="13">
        <v>0</v>
      </c>
      <c r="I16" s="13">
        <v>0</v>
      </c>
      <c r="J16" s="13">
        <v>0</v>
      </c>
      <c r="K16" s="14">
        <v>0.72794117599999997</v>
      </c>
      <c r="L16" s="13">
        <f t="shared" si="0"/>
        <v>2</v>
      </c>
      <c r="M16" s="15"/>
      <c r="N16" s="15">
        <v>2</v>
      </c>
      <c r="P16"/>
    </row>
    <row r="17" spans="1:16">
      <c r="A17" s="13">
        <v>2002</v>
      </c>
      <c r="B17" s="13">
        <v>0</v>
      </c>
      <c r="C17" s="13">
        <f t="shared" si="1"/>
        <v>0</v>
      </c>
      <c r="D17" s="68"/>
      <c r="E17" s="68"/>
      <c r="F17" s="69">
        <v>0</v>
      </c>
      <c r="G17" s="43">
        <v>0</v>
      </c>
      <c r="H17" s="13">
        <v>0</v>
      </c>
      <c r="I17" s="13">
        <v>0</v>
      </c>
      <c r="J17" s="13">
        <v>0</v>
      </c>
      <c r="K17" s="14">
        <v>0.74666666699999995</v>
      </c>
      <c r="L17" s="13">
        <f t="shared" si="0"/>
        <v>1</v>
      </c>
      <c r="M17" s="15"/>
      <c r="N17" s="15">
        <v>1</v>
      </c>
      <c r="P17"/>
    </row>
    <row r="18" spans="1:16">
      <c r="A18" s="13">
        <v>2003</v>
      </c>
      <c r="B18" s="13">
        <v>0</v>
      </c>
      <c r="C18" s="13">
        <f t="shared" si="1"/>
        <v>0</v>
      </c>
      <c r="D18" s="68"/>
      <c r="E18" s="68"/>
      <c r="F18" s="69">
        <v>0</v>
      </c>
      <c r="G18" s="43">
        <v>0</v>
      </c>
      <c r="H18" s="13">
        <v>0</v>
      </c>
      <c r="I18" s="13">
        <v>0</v>
      </c>
      <c r="J18" s="13">
        <v>0</v>
      </c>
      <c r="K18" s="14">
        <v>0.72368421100000002</v>
      </c>
      <c r="L18" s="13">
        <f t="shared" si="0"/>
        <v>0</v>
      </c>
      <c r="M18" s="15"/>
      <c r="N18" s="15"/>
      <c r="P18"/>
    </row>
    <row r="19" spans="1:16">
      <c r="A19" s="13">
        <v>2004</v>
      </c>
      <c r="B19" s="13">
        <v>0</v>
      </c>
      <c r="C19" s="13">
        <f t="shared" si="1"/>
        <v>0</v>
      </c>
      <c r="D19" s="68"/>
      <c r="E19" s="68"/>
      <c r="F19" s="69">
        <v>0</v>
      </c>
      <c r="G19" s="43">
        <v>0</v>
      </c>
      <c r="H19" s="13">
        <v>0</v>
      </c>
      <c r="I19" s="13">
        <v>0</v>
      </c>
      <c r="J19" s="13">
        <v>0</v>
      </c>
      <c r="K19" s="14">
        <v>0.71527777800000003</v>
      </c>
      <c r="L19" s="13">
        <f t="shared" si="0"/>
        <v>0</v>
      </c>
      <c r="M19" s="15"/>
      <c r="N19" s="15"/>
      <c r="P19"/>
    </row>
    <row r="20" spans="1:16">
      <c r="A20" s="13">
        <v>2005</v>
      </c>
      <c r="B20" s="13">
        <v>0</v>
      </c>
      <c r="C20" s="13">
        <f t="shared" si="1"/>
        <v>0</v>
      </c>
      <c r="D20" s="68"/>
      <c r="E20" s="68"/>
      <c r="F20" s="69">
        <v>0</v>
      </c>
      <c r="G20" s="43">
        <v>0</v>
      </c>
      <c r="H20" s="13">
        <v>0</v>
      </c>
      <c r="I20" s="13">
        <v>0</v>
      </c>
      <c r="J20" s="13">
        <v>0</v>
      </c>
      <c r="K20" s="14">
        <v>0.743243243</v>
      </c>
      <c r="L20" s="13">
        <f t="shared" si="0"/>
        <v>0</v>
      </c>
      <c r="M20" s="15"/>
      <c r="N20" s="15"/>
      <c r="P20"/>
    </row>
    <row r="21" spans="1:16">
      <c r="A21" s="13">
        <v>2006</v>
      </c>
      <c r="B21" s="13">
        <v>0</v>
      </c>
      <c r="C21" s="13">
        <f t="shared" si="1"/>
        <v>0</v>
      </c>
      <c r="D21" s="68"/>
      <c r="E21" s="68"/>
      <c r="F21" s="69">
        <v>0</v>
      </c>
      <c r="G21" s="43">
        <v>0</v>
      </c>
      <c r="H21" s="13">
        <v>0</v>
      </c>
      <c r="I21" s="13">
        <v>0</v>
      </c>
      <c r="J21" s="13">
        <v>0</v>
      </c>
      <c r="K21" s="14">
        <v>0.76262626300000003</v>
      </c>
      <c r="L21" s="13">
        <f t="shared" si="0"/>
        <v>1</v>
      </c>
      <c r="M21" s="15"/>
      <c r="N21" s="15">
        <v>1</v>
      </c>
      <c r="P21"/>
    </row>
    <row r="22" spans="1:16">
      <c r="A22" s="13">
        <v>2007</v>
      </c>
      <c r="B22" s="13">
        <v>0</v>
      </c>
      <c r="C22" s="13">
        <f t="shared" si="1"/>
        <v>0</v>
      </c>
      <c r="D22" s="68"/>
      <c r="E22" s="68"/>
      <c r="F22" s="69">
        <v>0</v>
      </c>
      <c r="G22" s="43">
        <v>0</v>
      </c>
      <c r="H22" s="13">
        <v>0</v>
      </c>
      <c r="I22" s="13">
        <v>0</v>
      </c>
      <c r="J22" s="13">
        <v>0</v>
      </c>
      <c r="K22" s="14">
        <v>0.75</v>
      </c>
      <c r="L22" s="13">
        <f t="shared" si="0"/>
        <v>2</v>
      </c>
      <c r="M22" s="15">
        <v>1</v>
      </c>
      <c r="N22" s="15">
        <v>1</v>
      </c>
      <c r="P22"/>
    </row>
    <row r="23" spans="1:16">
      <c r="A23" s="13">
        <v>2008</v>
      </c>
      <c r="B23" s="13">
        <v>0</v>
      </c>
      <c r="C23" s="13">
        <f t="shared" si="1"/>
        <v>0</v>
      </c>
      <c r="D23" s="68"/>
      <c r="E23" s="68"/>
      <c r="F23" s="69">
        <v>0</v>
      </c>
      <c r="G23" s="43">
        <v>0</v>
      </c>
      <c r="H23" s="13">
        <v>0</v>
      </c>
      <c r="I23" s="13">
        <v>0</v>
      </c>
      <c r="J23" s="13">
        <v>0</v>
      </c>
      <c r="K23" s="14">
        <v>0.756756757</v>
      </c>
      <c r="L23" s="13">
        <f t="shared" si="0"/>
        <v>4</v>
      </c>
      <c r="M23" s="15">
        <v>3</v>
      </c>
      <c r="N23" s="15">
        <v>1</v>
      </c>
      <c r="P23"/>
    </row>
    <row r="24" spans="1:16">
      <c r="A24" s="13">
        <v>2009</v>
      </c>
      <c r="B24" s="13">
        <v>0</v>
      </c>
      <c r="C24" s="13">
        <f t="shared" si="1"/>
        <v>0</v>
      </c>
      <c r="D24" s="68"/>
      <c r="E24" s="68"/>
      <c r="F24" s="69">
        <v>0</v>
      </c>
      <c r="G24" s="43">
        <v>0</v>
      </c>
      <c r="H24" s="13">
        <v>0</v>
      </c>
      <c r="I24" s="13">
        <v>0</v>
      </c>
      <c r="J24" s="13">
        <v>0</v>
      </c>
      <c r="K24" s="14">
        <v>0.71323529399999996</v>
      </c>
      <c r="L24" s="13">
        <f t="shared" si="0"/>
        <v>2</v>
      </c>
      <c r="M24" s="15"/>
      <c r="N24" s="15">
        <v>2</v>
      </c>
      <c r="P24"/>
    </row>
    <row r="25" spans="1:16">
      <c r="A25" s="13">
        <v>2010</v>
      </c>
      <c r="B25" s="13">
        <v>0</v>
      </c>
      <c r="C25" s="13">
        <f t="shared" si="1"/>
        <v>0</v>
      </c>
      <c r="D25" s="68"/>
      <c r="E25" s="68"/>
      <c r="F25" s="69">
        <v>0</v>
      </c>
      <c r="G25" s="43">
        <v>0</v>
      </c>
      <c r="H25" s="13">
        <v>0</v>
      </c>
      <c r="I25" s="13">
        <v>0</v>
      </c>
      <c r="J25" s="13">
        <v>0</v>
      </c>
      <c r="K25" s="14">
        <v>0.71830985899999999</v>
      </c>
      <c r="L25" s="13">
        <f t="shared" si="0"/>
        <v>1</v>
      </c>
      <c r="M25" s="15">
        <v>1</v>
      </c>
      <c r="N25" s="15"/>
      <c r="P25"/>
    </row>
    <row r="26" spans="1:16">
      <c r="A26" s="13">
        <v>2011</v>
      </c>
      <c r="B26" s="13">
        <v>0</v>
      </c>
      <c r="C26" s="13">
        <f t="shared" si="1"/>
        <v>0</v>
      </c>
      <c r="D26" s="68"/>
      <c r="E26" s="68"/>
      <c r="F26" s="69">
        <v>0</v>
      </c>
      <c r="G26" s="43">
        <v>0</v>
      </c>
      <c r="H26" s="13">
        <v>0</v>
      </c>
      <c r="I26" s="13">
        <v>0</v>
      </c>
      <c r="J26" s="13">
        <v>0</v>
      </c>
      <c r="K26" s="14">
        <v>0.72463768100000003</v>
      </c>
      <c r="L26" s="13">
        <f t="shared" si="0"/>
        <v>1</v>
      </c>
      <c r="M26" s="15"/>
      <c r="N26" s="15">
        <v>1</v>
      </c>
      <c r="P26"/>
    </row>
    <row r="27" spans="1:16">
      <c r="A27" s="13">
        <v>2012</v>
      </c>
      <c r="B27" s="13">
        <v>0</v>
      </c>
      <c r="C27" s="13">
        <f t="shared" si="1"/>
        <v>0</v>
      </c>
      <c r="D27" s="68"/>
      <c r="E27" s="68"/>
      <c r="F27" s="69">
        <v>0</v>
      </c>
      <c r="G27" s="43">
        <v>0</v>
      </c>
      <c r="H27" s="13">
        <v>0</v>
      </c>
      <c r="I27" s="13">
        <v>0</v>
      </c>
      <c r="J27" s="13">
        <v>0</v>
      </c>
      <c r="K27" s="14">
        <v>0.68055555599999995</v>
      </c>
      <c r="L27" s="13">
        <f t="shared" si="0"/>
        <v>1</v>
      </c>
      <c r="M27" s="15"/>
      <c r="N27" s="15">
        <v>1</v>
      </c>
      <c r="P27"/>
    </row>
    <row r="28" spans="1:16">
      <c r="A28" s="13">
        <v>2013</v>
      </c>
      <c r="B28" s="13">
        <v>0</v>
      </c>
      <c r="C28" s="13">
        <f t="shared" si="1"/>
        <v>0</v>
      </c>
      <c r="D28" s="68"/>
      <c r="E28" s="68"/>
      <c r="F28" s="69">
        <v>0</v>
      </c>
      <c r="G28" s="43">
        <v>0</v>
      </c>
      <c r="H28" s="13">
        <v>0</v>
      </c>
      <c r="I28" s="13">
        <v>0</v>
      </c>
      <c r="J28" s="13">
        <v>0</v>
      </c>
      <c r="K28" s="14">
        <v>0.6875</v>
      </c>
      <c r="L28" s="13">
        <f t="shared" si="0"/>
        <v>0</v>
      </c>
      <c r="M28" s="15"/>
      <c r="N28" s="15"/>
    </row>
    <row r="29" spans="1:16">
      <c r="A29" s="13">
        <v>2014</v>
      </c>
      <c r="B29" s="13">
        <v>0</v>
      </c>
      <c r="C29" s="13">
        <f t="shared" si="1"/>
        <v>0</v>
      </c>
      <c r="D29" s="68"/>
      <c r="E29" s="68"/>
      <c r="F29" s="69">
        <v>0</v>
      </c>
      <c r="G29" s="43">
        <v>0</v>
      </c>
      <c r="H29" s="13">
        <v>0</v>
      </c>
      <c r="I29" s="13">
        <v>0</v>
      </c>
      <c r="J29" s="13">
        <v>0</v>
      </c>
      <c r="K29" s="14">
        <v>0.67307692299999999</v>
      </c>
      <c r="L29" s="13">
        <f t="shared" si="0"/>
        <v>1</v>
      </c>
      <c r="M29" s="15"/>
      <c r="N29" s="15">
        <v>1</v>
      </c>
    </row>
    <row r="30" spans="1:16">
      <c r="A30" s="13">
        <v>2015</v>
      </c>
      <c r="B30" s="13">
        <v>0</v>
      </c>
      <c r="C30" s="13">
        <f t="shared" si="1"/>
        <v>0</v>
      </c>
      <c r="D30" s="68"/>
      <c r="E30" s="68"/>
      <c r="F30" s="69">
        <v>0</v>
      </c>
      <c r="G30" s="43">
        <v>0</v>
      </c>
      <c r="H30" s="13">
        <v>0</v>
      </c>
      <c r="I30" s="13">
        <v>0</v>
      </c>
      <c r="J30" s="13">
        <v>0</v>
      </c>
      <c r="K30" s="14">
        <v>0.68181818199999999</v>
      </c>
      <c r="L30" s="13">
        <f t="shared" si="0"/>
        <v>0</v>
      </c>
      <c r="M30" s="15"/>
      <c r="N30" s="15"/>
    </row>
    <row r="31" spans="1:16">
      <c r="A31" s="13">
        <v>2016</v>
      </c>
      <c r="B31" s="13">
        <v>0</v>
      </c>
      <c r="C31" s="13">
        <f t="shared" si="1"/>
        <v>0</v>
      </c>
      <c r="D31" s="68"/>
      <c r="E31" s="68"/>
      <c r="F31" s="69">
        <v>0</v>
      </c>
      <c r="G31" s="43">
        <v>0</v>
      </c>
      <c r="H31" s="13">
        <v>0</v>
      </c>
      <c r="I31" s="13">
        <v>0</v>
      </c>
      <c r="J31" s="13">
        <v>0</v>
      </c>
      <c r="K31" s="14">
        <v>0.67500000000000004</v>
      </c>
      <c r="L31" s="13">
        <f t="shared" si="0"/>
        <v>1</v>
      </c>
      <c r="M31" s="15"/>
      <c r="N31" s="15">
        <v>1</v>
      </c>
    </row>
    <row r="32" spans="1:16">
      <c r="A32" s="13">
        <v>2017</v>
      </c>
      <c r="B32" s="13">
        <v>0</v>
      </c>
      <c r="C32" s="13">
        <f t="shared" si="1"/>
        <v>0</v>
      </c>
      <c r="D32" s="68"/>
      <c r="E32" s="68"/>
      <c r="F32" s="69">
        <v>0</v>
      </c>
      <c r="G32" s="43">
        <v>0</v>
      </c>
      <c r="H32" s="13">
        <v>0</v>
      </c>
      <c r="I32" s="13">
        <v>0</v>
      </c>
      <c r="J32" s="13">
        <v>0</v>
      </c>
      <c r="K32" s="14">
        <v>0.72043010799999996</v>
      </c>
      <c r="L32" s="13">
        <f t="shared" si="0"/>
        <v>0</v>
      </c>
      <c r="M32" s="15"/>
      <c r="N32" s="15"/>
    </row>
    <row r="33" spans="1:1023">
      <c r="A33" s="13">
        <v>2018</v>
      </c>
      <c r="B33" s="13">
        <v>0</v>
      </c>
      <c r="C33" s="13">
        <f t="shared" si="1"/>
        <v>0</v>
      </c>
      <c r="D33" s="68"/>
      <c r="E33" s="68"/>
      <c r="F33" s="69">
        <v>0</v>
      </c>
      <c r="G33" s="43">
        <v>0</v>
      </c>
      <c r="H33" s="13">
        <v>0</v>
      </c>
      <c r="I33" s="13">
        <v>0</v>
      </c>
      <c r="J33" s="13">
        <v>0</v>
      </c>
      <c r="K33" s="14">
        <v>0.71634615400000001</v>
      </c>
      <c r="L33" s="13">
        <f t="shared" si="0"/>
        <v>1</v>
      </c>
      <c r="M33" s="15"/>
      <c r="N33" s="15">
        <v>1</v>
      </c>
    </row>
    <row r="34" spans="1:1023">
      <c r="A34" s="13">
        <v>2019</v>
      </c>
      <c r="B34" s="13">
        <v>0</v>
      </c>
      <c r="C34" s="13">
        <f t="shared" si="1"/>
        <v>0</v>
      </c>
      <c r="D34" s="68"/>
      <c r="E34" s="68"/>
      <c r="F34" s="69">
        <v>0</v>
      </c>
      <c r="G34" s="43">
        <v>0</v>
      </c>
      <c r="H34" s="13">
        <v>0</v>
      </c>
      <c r="I34" s="13">
        <v>0</v>
      </c>
      <c r="J34" s="13">
        <v>0</v>
      </c>
      <c r="K34" s="14">
        <v>0.68367346900000003</v>
      </c>
      <c r="L34" s="13">
        <f t="shared" si="0"/>
        <v>2</v>
      </c>
      <c r="M34" s="15">
        <v>1</v>
      </c>
      <c r="N34" s="15">
        <v>1</v>
      </c>
    </row>
    <row r="35" spans="1:1023">
      <c r="A35" s="13">
        <v>2020</v>
      </c>
      <c r="B35" s="13">
        <v>0</v>
      </c>
      <c r="C35" s="13">
        <f t="shared" si="1"/>
        <v>0</v>
      </c>
      <c r="D35" s="68"/>
      <c r="E35" s="68"/>
      <c r="F35" s="69">
        <v>0</v>
      </c>
      <c r="G35" s="43">
        <v>0</v>
      </c>
      <c r="H35" s="13">
        <v>0</v>
      </c>
      <c r="I35" s="13">
        <v>0</v>
      </c>
      <c r="J35" s="13">
        <v>0</v>
      </c>
      <c r="K35" s="14">
        <v>0.70408163300000004</v>
      </c>
      <c r="L35" s="13">
        <f t="shared" si="0"/>
        <v>0</v>
      </c>
      <c r="M35" s="15"/>
      <c r="N35" s="15"/>
    </row>
    <row r="36" spans="1:1023">
      <c r="A36" s="13">
        <v>2021</v>
      </c>
      <c r="B36" s="13">
        <v>0</v>
      </c>
      <c r="C36" s="13">
        <f t="shared" si="1"/>
        <v>0</v>
      </c>
      <c r="D36" s="68"/>
      <c r="E36" s="68"/>
      <c r="F36" s="69">
        <v>0</v>
      </c>
      <c r="G36" s="43">
        <v>0</v>
      </c>
      <c r="H36" s="13">
        <v>0</v>
      </c>
      <c r="I36" s="13">
        <v>0</v>
      </c>
      <c r="J36" s="13">
        <v>0</v>
      </c>
      <c r="K36" s="14">
        <v>0.66666666699999999</v>
      </c>
      <c r="L36" s="13">
        <f t="shared" si="0"/>
        <v>0</v>
      </c>
      <c r="M36" s="15"/>
      <c r="N36" s="15"/>
    </row>
    <row r="37" spans="1:1023">
      <c r="A37" s="13">
        <v>2022</v>
      </c>
      <c r="B37" s="13">
        <v>0</v>
      </c>
      <c r="C37" s="13">
        <f t="shared" si="1"/>
        <v>0</v>
      </c>
      <c r="D37" s="68"/>
      <c r="E37" s="68"/>
      <c r="F37" s="69">
        <v>0</v>
      </c>
      <c r="G37" s="43">
        <v>0</v>
      </c>
      <c r="H37" s="13">
        <v>0</v>
      </c>
      <c r="I37" s="13">
        <v>0</v>
      </c>
      <c r="J37" s="13">
        <v>0</v>
      </c>
      <c r="K37" s="14">
        <v>0.57954545499999999</v>
      </c>
      <c r="L37" s="13">
        <f t="shared" si="0"/>
        <v>0</v>
      </c>
      <c r="M37" s="15"/>
      <c r="N37" s="15"/>
    </row>
    <row r="38" spans="1:1023">
      <c r="A38" s="13">
        <v>2023</v>
      </c>
      <c r="B38" s="13">
        <v>0</v>
      </c>
      <c r="C38" s="13">
        <f t="shared" si="1"/>
        <v>0</v>
      </c>
      <c r="D38" s="68"/>
      <c r="E38" s="68"/>
      <c r="F38" s="69">
        <v>0</v>
      </c>
      <c r="G38" s="43">
        <v>0</v>
      </c>
      <c r="H38" s="13">
        <v>0</v>
      </c>
      <c r="I38" s="13">
        <v>0</v>
      </c>
      <c r="J38" s="13">
        <v>0</v>
      </c>
      <c r="K38" s="14">
        <v>0.61494252900000002</v>
      </c>
      <c r="L38" s="13">
        <f t="shared" si="0"/>
        <v>0</v>
      </c>
      <c r="M38" s="15"/>
      <c r="N38" s="15"/>
    </row>
    <row r="39" spans="1:1023">
      <c r="A39" s="13">
        <v>2024</v>
      </c>
      <c r="B39" s="16"/>
      <c r="C39" s="13">
        <f t="shared" si="1"/>
        <v>0</v>
      </c>
      <c r="D39" s="68"/>
      <c r="E39" s="68"/>
      <c r="F39" s="17"/>
      <c r="G39" s="43">
        <v>0</v>
      </c>
      <c r="H39" s="17"/>
      <c r="I39" s="13">
        <v>0</v>
      </c>
      <c r="J39" s="13">
        <v>0</v>
      </c>
      <c r="K39" s="16"/>
      <c r="L39" s="16"/>
      <c r="M39" s="18"/>
      <c r="N39" s="18"/>
    </row>
    <row r="40" spans="1:1023">
      <c r="A40" s="13">
        <v>2025</v>
      </c>
      <c r="B40" s="16"/>
      <c r="C40" s="17"/>
      <c r="D40" s="17"/>
      <c r="E40" s="17"/>
      <c r="F40" s="17"/>
      <c r="G40" s="43">
        <v>0</v>
      </c>
      <c r="H40" s="17"/>
      <c r="I40" s="13">
        <v>0</v>
      </c>
      <c r="J40" s="13">
        <v>0</v>
      </c>
      <c r="K40" s="16"/>
      <c r="L40" s="16"/>
      <c r="M40" s="18"/>
      <c r="N40" s="18"/>
    </row>
    <row r="45" spans="1:1023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3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</row>
    <row r="47" spans="1:1023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</row>
    <row r="48" spans="1:1023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</row>
    <row r="49" spans="1:9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</row>
    <row r="50" spans="1:9">
      <c r="A50" s="13">
        <v>1992</v>
      </c>
      <c r="B50" s="13">
        <f>B7</f>
        <v>0</v>
      </c>
      <c r="C50" s="13">
        <f>C7</f>
        <v>0</v>
      </c>
      <c r="D50" s="13">
        <f t="shared" ref="D50:D81" si="2">G7</f>
        <v>0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0.72535211300000002</v>
      </c>
      <c r="I50" s="13">
        <f t="shared" ref="I50:I81" si="7">L7</f>
        <v>1</v>
      </c>
    </row>
    <row r="51" spans="1:9">
      <c r="A51" s="13">
        <v>1993</v>
      </c>
      <c r="B51" s="13">
        <f t="shared" ref="B51:C66" si="8">B8</f>
        <v>0</v>
      </c>
      <c r="C51" s="13">
        <f t="shared" si="8"/>
        <v>0</v>
      </c>
      <c r="D51" s="13">
        <f t="shared" si="2"/>
        <v>0</v>
      </c>
      <c r="E51" s="13">
        <f t="shared" si="3"/>
        <v>0</v>
      </c>
      <c r="F51" s="13">
        <f t="shared" si="4"/>
        <v>0</v>
      </c>
      <c r="G51" s="13">
        <f t="shared" si="5"/>
        <v>0</v>
      </c>
      <c r="H51" s="13">
        <f t="shared" si="6"/>
        <v>0.64516129</v>
      </c>
      <c r="I51" s="13">
        <f t="shared" si="7"/>
        <v>0</v>
      </c>
    </row>
    <row r="52" spans="1:9">
      <c r="A52" s="13">
        <v>1994</v>
      </c>
      <c r="B52" s="13">
        <f t="shared" si="8"/>
        <v>0</v>
      </c>
      <c r="C52" s="13">
        <f t="shared" si="8"/>
        <v>0</v>
      </c>
      <c r="D52" s="13">
        <f t="shared" si="2"/>
        <v>0</v>
      </c>
      <c r="E52" s="13">
        <f t="shared" si="3"/>
        <v>0</v>
      </c>
      <c r="F52" s="13">
        <f t="shared" si="4"/>
        <v>0</v>
      </c>
      <c r="G52" s="13">
        <f t="shared" si="5"/>
        <v>0</v>
      </c>
      <c r="H52" s="13">
        <f t="shared" si="6"/>
        <v>0.696969697</v>
      </c>
      <c r="I52" s="13">
        <f t="shared" si="7"/>
        <v>1</v>
      </c>
    </row>
    <row r="53" spans="1:9">
      <c r="A53" s="13">
        <v>1995</v>
      </c>
      <c r="B53" s="13">
        <f t="shared" si="8"/>
        <v>0</v>
      </c>
      <c r="C53" s="13">
        <f t="shared" si="8"/>
        <v>0</v>
      </c>
      <c r="D53" s="13">
        <f t="shared" si="2"/>
        <v>0</v>
      </c>
      <c r="E53" s="13">
        <f t="shared" si="3"/>
        <v>1</v>
      </c>
      <c r="F53" s="13">
        <f t="shared" si="4"/>
        <v>0</v>
      </c>
      <c r="G53" s="13">
        <f t="shared" si="5"/>
        <v>0</v>
      </c>
      <c r="H53" s="13">
        <f t="shared" si="6"/>
        <v>0.71052631600000005</v>
      </c>
      <c r="I53" s="13">
        <f t="shared" si="7"/>
        <v>2</v>
      </c>
    </row>
    <row r="54" spans="1:9">
      <c r="A54" s="13">
        <v>1996</v>
      </c>
      <c r="B54" s="13">
        <f t="shared" si="8"/>
        <v>0</v>
      </c>
      <c r="C54" s="13">
        <f t="shared" si="8"/>
        <v>0</v>
      </c>
      <c r="D54" s="13">
        <f t="shared" si="2"/>
        <v>0</v>
      </c>
      <c r="E54" s="13">
        <f t="shared" si="3"/>
        <v>1</v>
      </c>
      <c r="F54" s="13">
        <f t="shared" si="4"/>
        <v>0</v>
      </c>
      <c r="G54" s="13">
        <f t="shared" si="5"/>
        <v>0</v>
      </c>
      <c r="H54" s="13">
        <f t="shared" si="6"/>
        <v>0.70394736800000002</v>
      </c>
      <c r="I54" s="13">
        <f t="shared" si="7"/>
        <v>0</v>
      </c>
    </row>
    <row r="55" spans="1:9">
      <c r="A55" s="13">
        <v>1997</v>
      </c>
      <c r="B55" s="13">
        <f t="shared" si="8"/>
        <v>0</v>
      </c>
      <c r="C55" s="13">
        <f t="shared" si="8"/>
        <v>0</v>
      </c>
      <c r="D55" s="13">
        <f t="shared" si="2"/>
        <v>0</v>
      </c>
      <c r="E55" s="13">
        <f t="shared" si="3"/>
        <v>1</v>
      </c>
      <c r="F55" s="13">
        <f t="shared" si="4"/>
        <v>0</v>
      </c>
      <c r="G55" s="13">
        <f t="shared" si="5"/>
        <v>0</v>
      </c>
      <c r="H55" s="13">
        <f t="shared" si="6"/>
        <v>0.70547945199999995</v>
      </c>
      <c r="I55" s="13">
        <f t="shared" si="7"/>
        <v>1</v>
      </c>
    </row>
    <row r="56" spans="1:9">
      <c r="A56" s="13">
        <v>1998</v>
      </c>
      <c r="B56" s="13">
        <f t="shared" si="8"/>
        <v>0</v>
      </c>
      <c r="C56" s="13">
        <f t="shared" si="8"/>
        <v>0</v>
      </c>
      <c r="D56" s="13">
        <f t="shared" si="2"/>
        <v>0</v>
      </c>
      <c r="E56" s="13">
        <f t="shared" si="3"/>
        <v>0</v>
      </c>
      <c r="F56" s="13">
        <f t="shared" si="4"/>
        <v>0</v>
      </c>
      <c r="G56" s="13">
        <f t="shared" si="5"/>
        <v>0</v>
      </c>
      <c r="H56" s="13">
        <f t="shared" si="6"/>
        <v>0.78225806499999995</v>
      </c>
      <c r="I56" s="13">
        <f t="shared" si="7"/>
        <v>1</v>
      </c>
    </row>
    <row r="57" spans="1:9">
      <c r="A57" s="13">
        <v>1999</v>
      </c>
      <c r="B57" s="13">
        <f t="shared" si="8"/>
        <v>0</v>
      </c>
      <c r="C57" s="13">
        <f t="shared" si="8"/>
        <v>0</v>
      </c>
      <c r="D57" s="13">
        <f t="shared" si="2"/>
        <v>0</v>
      </c>
      <c r="E57" s="13">
        <f t="shared" si="3"/>
        <v>0</v>
      </c>
      <c r="F57" s="13">
        <f t="shared" si="4"/>
        <v>0</v>
      </c>
      <c r="G57" s="13">
        <f t="shared" si="5"/>
        <v>0</v>
      </c>
      <c r="H57" s="13">
        <f t="shared" si="6"/>
        <v>0.735714286</v>
      </c>
      <c r="I57" s="13">
        <f t="shared" si="7"/>
        <v>1</v>
      </c>
    </row>
    <row r="58" spans="1:9">
      <c r="A58" s="13">
        <v>2000</v>
      </c>
      <c r="B58" s="13">
        <f t="shared" si="8"/>
        <v>0</v>
      </c>
      <c r="C58" s="13">
        <f t="shared" si="8"/>
        <v>0</v>
      </c>
      <c r="D58" s="13">
        <f t="shared" si="2"/>
        <v>0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0.75</v>
      </c>
      <c r="I58" s="13">
        <f t="shared" si="7"/>
        <v>0</v>
      </c>
    </row>
    <row r="59" spans="1:9">
      <c r="A59" s="13">
        <v>2001</v>
      </c>
      <c r="B59" s="13">
        <f t="shared" si="8"/>
        <v>0</v>
      </c>
      <c r="C59" s="13">
        <f t="shared" si="8"/>
        <v>0</v>
      </c>
      <c r="D59" s="13">
        <f t="shared" si="2"/>
        <v>0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0.72794117599999997</v>
      </c>
      <c r="I59" s="13">
        <f t="shared" si="7"/>
        <v>2</v>
      </c>
    </row>
    <row r="60" spans="1:9">
      <c r="A60" s="13">
        <v>2002</v>
      </c>
      <c r="B60" s="13">
        <f t="shared" si="8"/>
        <v>0</v>
      </c>
      <c r="C60" s="13">
        <f t="shared" si="8"/>
        <v>0</v>
      </c>
      <c r="D60" s="13">
        <f t="shared" si="2"/>
        <v>0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0.74666666699999995</v>
      </c>
      <c r="I60" s="13">
        <f t="shared" si="7"/>
        <v>1</v>
      </c>
    </row>
    <row r="61" spans="1:9">
      <c r="A61" s="13">
        <v>2003</v>
      </c>
      <c r="B61" s="13">
        <f t="shared" si="8"/>
        <v>0</v>
      </c>
      <c r="C61" s="13">
        <f t="shared" si="8"/>
        <v>0</v>
      </c>
      <c r="D61" s="13">
        <f t="shared" si="2"/>
        <v>0</v>
      </c>
      <c r="E61" s="13">
        <f t="shared" si="3"/>
        <v>0</v>
      </c>
      <c r="F61" s="13">
        <f t="shared" si="4"/>
        <v>0</v>
      </c>
      <c r="G61" s="13">
        <f t="shared" si="5"/>
        <v>0</v>
      </c>
      <c r="H61" s="13">
        <f t="shared" si="6"/>
        <v>0.72368421100000002</v>
      </c>
      <c r="I61" s="13">
        <f t="shared" si="7"/>
        <v>0</v>
      </c>
    </row>
    <row r="62" spans="1:9">
      <c r="A62" s="13">
        <v>2004</v>
      </c>
      <c r="B62" s="13">
        <f t="shared" si="8"/>
        <v>0</v>
      </c>
      <c r="C62" s="13">
        <f t="shared" si="8"/>
        <v>0</v>
      </c>
      <c r="D62" s="13">
        <f t="shared" si="2"/>
        <v>0</v>
      </c>
      <c r="E62" s="13">
        <f t="shared" si="3"/>
        <v>0</v>
      </c>
      <c r="F62" s="13">
        <f t="shared" si="4"/>
        <v>0</v>
      </c>
      <c r="G62" s="13">
        <f t="shared" si="5"/>
        <v>0</v>
      </c>
      <c r="H62" s="13">
        <f t="shared" si="6"/>
        <v>0.71527777800000003</v>
      </c>
      <c r="I62" s="13">
        <f t="shared" si="7"/>
        <v>0</v>
      </c>
    </row>
    <row r="63" spans="1:9">
      <c r="A63" s="13">
        <v>2005</v>
      </c>
      <c r="B63" s="13">
        <f t="shared" si="8"/>
        <v>0</v>
      </c>
      <c r="C63" s="13">
        <f t="shared" si="8"/>
        <v>0</v>
      </c>
      <c r="D63" s="13">
        <f t="shared" si="2"/>
        <v>0</v>
      </c>
      <c r="E63" s="13">
        <f t="shared" si="3"/>
        <v>0</v>
      </c>
      <c r="F63" s="13">
        <f t="shared" si="4"/>
        <v>0</v>
      </c>
      <c r="G63" s="13">
        <f t="shared" si="5"/>
        <v>0</v>
      </c>
      <c r="H63" s="13">
        <f t="shared" si="6"/>
        <v>0.743243243</v>
      </c>
      <c r="I63" s="13">
        <f t="shared" si="7"/>
        <v>0</v>
      </c>
    </row>
    <row r="64" spans="1:9">
      <c r="A64" s="13">
        <v>2006</v>
      </c>
      <c r="B64" s="13">
        <f t="shared" si="8"/>
        <v>0</v>
      </c>
      <c r="C64" s="13">
        <f t="shared" si="8"/>
        <v>0</v>
      </c>
      <c r="D64" s="13">
        <f t="shared" si="2"/>
        <v>0</v>
      </c>
      <c r="E64" s="13">
        <f t="shared" si="3"/>
        <v>0</v>
      </c>
      <c r="F64" s="13">
        <f t="shared" si="4"/>
        <v>0</v>
      </c>
      <c r="G64" s="13">
        <f t="shared" si="5"/>
        <v>0</v>
      </c>
      <c r="H64" s="13">
        <f t="shared" si="6"/>
        <v>0.76262626300000003</v>
      </c>
      <c r="I64" s="13">
        <f t="shared" si="7"/>
        <v>1</v>
      </c>
    </row>
    <row r="65" spans="1:9">
      <c r="A65" s="13">
        <v>2007</v>
      </c>
      <c r="B65" s="13">
        <f t="shared" si="8"/>
        <v>0</v>
      </c>
      <c r="C65" s="13">
        <f t="shared" si="8"/>
        <v>0</v>
      </c>
      <c r="D65" s="13">
        <f t="shared" si="2"/>
        <v>0</v>
      </c>
      <c r="E65" s="13">
        <f t="shared" si="3"/>
        <v>0</v>
      </c>
      <c r="F65" s="13">
        <f t="shared" si="4"/>
        <v>0</v>
      </c>
      <c r="G65" s="13">
        <f t="shared" si="5"/>
        <v>0</v>
      </c>
      <c r="H65" s="13">
        <f t="shared" si="6"/>
        <v>0.75</v>
      </c>
      <c r="I65" s="13">
        <f t="shared" si="7"/>
        <v>2</v>
      </c>
    </row>
    <row r="66" spans="1:9">
      <c r="A66" s="13">
        <v>2008</v>
      </c>
      <c r="B66" s="13">
        <f t="shared" si="8"/>
        <v>0</v>
      </c>
      <c r="C66" s="13">
        <f t="shared" si="8"/>
        <v>0</v>
      </c>
      <c r="D66" s="13">
        <f t="shared" si="2"/>
        <v>0</v>
      </c>
      <c r="E66" s="13">
        <f t="shared" si="3"/>
        <v>0</v>
      </c>
      <c r="F66" s="13">
        <f t="shared" si="4"/>
        <v>0</v>
      </c>
      <c r="G66" s="13">
        <f t="shared" si="5"/>
        <v>0</v>
      </c>
      <c r="H66" s="13">
        <f t="shared" si="6"/>
        <v>0.756756757</v>
      </c>
      <c r="I66" s="13">
        <f t="shared" si="7"/>
        <v>4</v>
      </c>
    </row>
    <row r="67" spans="1:9">
      <c r="A67" s="13">
        <v>2009</v>
      </c>
      <c r="B67" s="13">
        <f t="shared" ref="B67:C81" si="9">B24</f>
        <v>0</v>
      </c>
      <c r="C67" s="13">
        <f t="shared" si="9"/>
        <v>0</v>
      </c>
      <c r="D67" s="13">
        <f t="shared" si="2"/>
        <v>0</v>
      </c>
      <c r="E67" s="13">
        <f t="shared" si="3"/>
        <v>0</v>
      </c>
      <c r="F67" s="13">
        <f t="shared" si="4"/>
        <v>0</v>
      </c>
      <c r="G67" s="13">
        <f t="shared" si="5"/>
        <v>0</v>
      </c>
      <c r="H67" s="13">
        <f t="shared" si="6"/>
        <v>0.71323529399999996</v>
      </c>
      <c r="I67" s="13">
        <f t="shared" si="7"/>
        <v>2</v>
      </c>
    </row>
    <row r="68" spans="1:9">
      <c r="A68" s="13">
        <v>2010</v>
      </c>
      <c r="B68" s="13">
        <f t="shared" si="9"/>
        <v>0</v>
      </c>
      <c r="C68" s="13">
        <f t="shared" si="9"/>
        <v>0</v>
      </c>
      <c r="D68" s="13">
        <f t="shared" si="2"/>
        <v>0</v>
      </c>
      <c r="E68" s="13">
        <f t="shared" si="3"/>
        <v>0</v>
      </c>
      <c r="F68" s="13">
        <f t="shared" si="4"/>
        <v>0</v>
      </c>
      <c r="G68" s="13">
        <f t="shared" si="5"/>
        <v>0</v>
      </c>
      <c r="H68" s="13">
        <f t="shared" si="6"/>
        <v>0.71830985899999999</v>
      </c>
      <c r="I68" s="13">
        <f t="shared" si="7"/>
        <v>1</v>
      </c>
    </row>
    <row r="69" spans="1:9">
      <c r="A69" s="13">
        <v>2011</v>
      </c>
      <c r="B69" s="13">
        <f t="shared" si="9"/>
        <v>0</v>
      </c>
      <c r="C69" s="13">
        <f t="shared" si="9"/>
        <v>0</v>
      </c>
      <c r="D69" s="13">
        <f t="shared" si="2"/>
        <v>0</v>
      </c>
      <c r="E69" s="13">
        <f t="shared" si="3"/>
        <v>0</v>
      </c>
      <c r="F69" s="13">
        <f t="shared" si="4"/>
        <v>0</v>
      </c>
      <c r="G69" s="13">
        <f t="shared" si="5"/>
        <v>0</v>
      </c>
      <c r="H69" s="13">
        <f t="shared" si="6"/>
        <v>0.72463768100000003</v>
      </c>
      <c r="I69" s="13">
        <f t="shared" si="7"/>
        <v>1</v>
      </c>
    </row>
    <row r="70" spans="1:9">
      <c r="A70" s="13">
        <v>2012</v>
      </c>
      <c r="B70" s="13">
        <f t="shared" si="9"/>
        <v>0</v>
      </c>
      <c r="C70" s="13">
        <f t="shared" si="9"/>
        <v>0</v>
      </c>
      <c r="D70" s="13">
        <f t="shared" si="2"/>
        <v>0</v>
      </c>
      <c r="E70" s="13">
        <f t="shared" si="3"/>
        <v>0</v>
      </c>
      <c r="F70" s="13">
        <f t="shared" si="4"/>
        <v>0</v>
      </c>
      <c r="G70" s="13">
        <f t="shared" si="5"/>
        <v>0</v>
      </c>
      <c r="H70" s="13">
        <f t="shared" si="6"/>
        <v>0.68055555599999995</v>
      </c>
      <c r="I70" s="13">
        <f t="shared" si="7"/>
        <v>1</v>
      </c>
    </row>
    <row r="71" spans="1:9">
      <c r="A71" s="13">
        <v>2013</v>
      </c>
      <c r="B71" s="13">
        <f t="shared" si="9"/>
        <v>0</v>
      </c>
      <c r="C71" s="13">
        <f t="shared" si="9"/>
        <v>0</v>
      </c>
      <c r="D71" s="13">
        <f t="shared" si="2"/>
        <v>0</v>
      </c>
      <c r="E71" s="13">
        <f t="shared" si="3"/>
        <v>0</v>
      </c>
      <c r="F71" s="13">
        <f t="shared" si="4"/>
        <v>0</v>
      </c>
      <c r="G71" s="13">
        <f t="shared" si="5"/>
        <v>0</v>
      </c>
      <c r="H71" s="13">
        <f t="shared" si="6"/>
        <v>0.6875</v>
      </c>
      <c r="I71" s="13">
        <f t="shared" si="7"/>
        <v>0</v>
      </c>
    </row>
    <row r="72" spans="1:9">
      <c r="A72" s="13">
        <v>2014</v>
      </c>
      <c r="B72" s="13">
        <f t="shared" si="9"/>
        <v>0</v>
      </c>
      <c r="C72" s="13">
        <f t="shared" si="9"/>
        <v>0</v>
      </c>
      <c r="D72" s="13">
        <f t="shared" si="2"/>
        <v>0</v>
      </c>
      <c r="E72" s="13">
        <f t="shared" si="3"/>
        <v>0</v>
      </c>
      <c r="F72" s="13">
        <f t="shared" si="4"/>
        <v>0</v>
      </c>
      <c r="G72" s="13">
        <f t="shared" si="5"/>
        <v>0</v>
      </c>
      <c r="H72" s="13">
        <f t="shared" si="6"/>
        <v>0.67307692299999999</v>
      </c>
      <c r="I72" s="13">
        <f t="shared" si="7"/>
        <v>1</v>
      </c>
    </row>
    <row r="73" spans="1:9">
      <c r="A73" s="13">
        <v>2015</v>
      </c>
      <c r="B73" s="13">
        <f t="shared" si="9"/>
        <v>0</v>
      </c>
      <c r="C73" s="13">
        <f t="shared" si="9"/>
        <v>0</v>
      </c>
      <c r="D73" s="13">
        <f t="shared" si="2"/>
        <v>0</v>
      </c>
      <c r="E73" s="13">
        <f t="shared" si="3"/>
        <v>0</v>
      </c>
      <c r="F73" s="13">
        <f t="shared" si="4"/>
        <v>0</v>
      </c>
      <c r="G73" s="13">
        <f t="shared" si="5"/>
        <v>0</v>
      </c>
      <c r="H73" s="13">
        <f t="shared" si="6"/>
        <v>0.68181818199999999</v>
      </c>
      <c r="I73" s="13">
        <f t="shared" si="7"/>
        <v>0</v>
      </c>
    </row>
    <row r="74" spans="1:9">
      <c r="A74" s="13">
        <v>2016</v>
      </c>
      <c r="B74" s="13">
        <f t="shared" si="9"/>
        <v>0</v>
      </c>
      <c r="C74" s="13">
        <f t="shared" si="9"/>
        <v>0</v>
      </c>
      <c r="D74" s="13">
        <f t="shared" si="2"/>
        <v>0</v>
      </c>
      <c r="E74" s="13">
        <f t="shared" si="3"/>
        <v>0</v>
      </c>
      <c r="F74" s="13">
        <f t="shared" si="4"/>
        <v>0</v>
      </c>
      <c r="G74" s="13">
        <f t="shared" si="5"/>
        <v>0</v>
      </c>
      <c r="H74" s="13">
        <f t="shared" si="6"/>
        <v>0.67500000000000004</v>
      </c>
      <c r="I74" s="13">
        <f t="shared" si="7"/>
        <v>1</v>
      </c>
    </row>
    <row r="75" spans="1:9">
      <c r="A75" s="13">
        <v>2017</v>
      </c>
      <c r="B75" s="13">
        <f t="shared" si="9"/>
        <v>0</v>
      </c>
      <c r="C75" s="13">
        <f t="shared" si="9"/>
        <v>0</v>
      </c>
      <c r="D75" s="13">
        <f t="shared" si="2"/>
        <v>0</v>
      </c>
      <c r="E75" s="13">
        <f t="shared" si="3"/>
        <v>0</v>
      </c>
      <c r="F75" s="13">
        <f t="shared" si="4"/>
        <v>0</v>
      </c>
      <c r="G75" s="13">
        <f t="shared" si="5"/>
        <v>0</v>
      </c>
      <c r="H75" s="13">
        <f t="shared" si="6"/>
        <v>0.72043010799999996</v>
      </c>
      <c r="I75" s="13">
        <f t="shared" si="7"/>
        <v>0</v>
      </c>
    </row>
    <row r="76" spans="1:9">
      <c r="A76" s="13">
        <v>2018</v>
      </c>
      <c r="B76" s="13">
        <f t="shared" si="9"/>
        <v>0</v>
      </c>
      <c r="C76" s="13">
        <f t="shared" si="9"/>
        <v>0</v>
      </c>
      <c r="D76" s="13">
        <f t="shared" si="2"/>
        <v>0</v>
      </c>
      <c r="E76" s="13">
        <f t="shared" si="3"/>
        <v>0</v>
      </c>
      <c r="F76" s="13">
        <f t="shared" si="4"/>
        <v>0</v>
      </c>
      <c r="G76" s="13">
        <f t="shared" si="5"/>
        <v>0</v>
      </c>
      <c r="H76" s="13">
        <f t="shared" si="6"/>
        <v>0.71634615400000001</v>
      </c>
      <c r="I76" s="13">
        <f t="shared" si="7"/>
        <v>1</v>
      </c>
    </row>
    <row r="77" spans="1:9">
      <c r="A77" s="13">
        <v>2019</v>
      </c>
      <c r="B77" s="13">
        <f t="shared" si="9"/>
        <v>0</v>
      </c>
      <c r="C77" s="13">
        <f t="shared" si="9"/>
        <v>0</v>
      </c>
      <c r="D77" s="13">
        <f t="shared" si="2"/>
        <v>0</v>
      </c>
      <c r="E77" s="13">
        <f t="shared" si="3"/>
        <v>0</v>
      </c>
      <c r="F77" s="13">
        <f t="shared" si="4"/>
        <v>0</v>
      </c>
      <c r="G77" s="13">
        <f t="shared" si="5"/>
        <v>0</v>
      </c>
      <c r="H77" s="13">
        <f t="shared" si="6"/>
        <v>0.68367346900000003</v>
      </c>
      <c r="I77" s="13">
        <f t="shared" si="7"/>
        <v>2</v>
      </c>
    </row>
    <row r="78" spans="1:9">
      <c r="A78" s="13">
        <v>2020</v>
      </c>
      <c r="B78" s="13">
        <f t="shared" si="9"/>
        <v>0</v>
      </c>
      <c r="C78" s="13">
        <f t="shared" si="9"/>
        <v>0</v>
      </c>
      <c r="D78" s="13">
        <f t="shared" si="2"/>
        <v>0</v>
      </c>
      <c r="E78" s="13">
        <f t="shared" si="3"/>
        <v>0</v>
      </c>
      <c r="F78" s="13">
        <f t="shared" si="4"/>
        <v>0</v>
      </c>
      <c r="G78" s="13">
        <f t="shared" si="5"/>
        <v>0</v>
      </c>
      <c r="H78" s="13">
        <f t="shared" si="6"/>
        <v>0.70408163300000004</v>
      </c>
      <c r="I78" s="13">
        <f t="shared" si="7"/>
        <v>0</v>
      </c>
    </row>
    <row r="79" spans="1:9">
      <c r="A79" s="13">
        <v>2021</v>
      </c>
      <c r="B79" s="13">
        <f t="shared" si="9"/>
        <v>0</v>
      </c>
      <c r="C79" s="13">
        <f t="shared" si="9"/>
        <v>0</v>
      </c>
      <c r="D79" s="13">
        <f t="shared" si="2"/>
        <v>0</v>
      </c>
      <c r="E79" s="13">
        <f t="shared" si="3"/>
        <v>0</v>
      </c>
      <c r="F79" s="13">
        <f t="shared" si="4"/>
        <v>0</v>
      </c>
      <c r="G79" s="13">
        <f t="shared" si="5"/>
        <v>0</v>
      </c>
      <c r="H79" s="13">
        <f t="shared" si="6"/>
        <v>0.66666666699999999</v>
      </c>
      <c r="I79" s="13">
        <f t="shared" si="7"/>
        <v>0</v>
      </c>
    </row>
    <row r="80" spans="1:9">
      <c r="A80" s="13">
        <v>2022</v>
      </c>
      <c r="B80" s="13">
        <f t="shared" si="9"/>
        <v>0</v>
      </c>
      <c r="C80" s="13">
        <f t="shared" si="9"/>
        <v>0</v>
      </c>
      <c r="D80" s="13">
        <f t="shared" si="2"/>
        <v>0</v>
      </c>
      <c r="E80" s="13">
        <f t="shared" si="3"/>
        <v>0</v>
      </c>
      <c r="F80" s="13">
        <f t="shared" si="4"/>
        <v>0</v>
      </c>
      <c r="G80" s="13">
        <f t="shared" si="5"/>
        <v>0</v>
      </c>
      <c r="H80" s="13">
        <f t="shared" si="6"/>
        <v>0.57954545499999999</v>
      </c>
      <c r="I80" s="13">
        <f t="shared" si="7"/>
        <v>0</v>
      </c>
    </row>
    <row r="81" spans="1:1023">
      <c r="A81" s="13">
        <v>2023</v>
      </c>
      <c r="B81" s="13">
        <f t="shared" si="9"/>
        <v>0</v>
      </c>
      <c r="C81" s="13">
        <f t="shared" si="9"/>
        <v>0</v>
      </c>
      <c r="D81" s="13">
        <f t="shared" si="2"/>
        <v>0</v>
      </c>
      <c r="E81" s="13">
        <f t="shared" si="3"/>
        <v>0</v>
      </c>
      <c r="F81" s="13">
        <f t="shared" si="4"/>
        <v>0</v>
      </c>
      <c r="G81" s="13">
        <f t="shared" si="5"/>
        <v>0</v>
      </c>
      <c r="H81" s="13">
        <f t="shared" si="6"/>
        <v>0.61494252900000002</v>
      </c>
      <c r="I81" s="13">
        <f t="shared" si="7"/>
        <v>0</v>
      </c>
    </row>
    <row r="83" spans="1:1023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3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</row>
    <row r="85" spans="1:1023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</row>
    <row r="86" spans="1:1023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</row>
    <row r="87" spans="1:1023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</row>
    <row r="88" spans="1:1023">
      <c r="A88" s="13">
        <v>1992</v>
      </c>
      <c r="B88" s="13">
        <f t="shared" ref="B88:B119" si="10">-B50</f>
        <v>0</v>
      </c>
      <c r="C88" s="13">
        <f t="shared" ref="C88:C119" si="11">C50</f>
        <v>0</v>
      </c>
      <c r="D88" s="13">
        <f t="shared" ref="D88:D119" si="12">D50</f>
        <v>0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0.72535211300000002</v>
      </c>
      <c r="I88" s="13">
        <f t="shared" si="13"/>
        <v>1</v>
      </c>
    </row>
    <row r="89" spans="1:1023">
      <c r="A89" s="13">
        <v>1993</v>
      </c>
      <c r="B89" s="13">
        <f t="shared" si="10"/>
        <v>0</v>
      </c>
      <c r="C89" s="13">
        <f t="shared" si="11"/>
        <v>0</v>
      </c>
      <c r="D89" s="13">
        <f t="shared" si="12"/>
        <v>0</v>
      </c>
      <c r="E89" s="13">
        <f t="shared" ref="E89:F104" si="14">-E51</f>
        <v>0</v>
      </c>
      <c r="F89" s="13">
        <f t="shared" si="14"/>
        <v>0</v>
      </c>
      <c r="G89" s="13">
        <f t="shared" si="13"/>
        <v>0</v>
      </c>
      <c r="H89" s="13">
        <f t="shared" si="13"/>
        <v>0.64516129</v>
      </c>
      <c r="I89" s="13">
        <f t="shared" si="13"/>
        <v>0</v>
      </c>
    </row>
    <row r="90" spans="1:1023">
      <c r="A90" s="13">
        <v>1994</v>
      </c>
      <c r="B90" s="13">
        <f t="shared" si="10"/>
        <v>0</v>
      </c>
      <c r="C90" s="13">
        <f t="shared" si="11"/>
        <v>0</v>
      </c>
      <c r="D90" s="13">
        <f t="shared" si="12"/>
        <v>0</v>
      </c>
      <c r="E90" s="13">
        <f t="shared" si="14"/>
        <v>0</v>
      </c>
      <c r="F90" s="13">
        <f t="shared" si="14"/>
        <v>0</v>
      </c>
      <c r="G90" s="13">
        <f t="shared" si="13"/>
        <v>0</v>
      </c>
      <c r="H90" s="13">
        <f t="shared" si="13"/>
        <v>0.696969697</v>
      </c>
      <c r="I90" s="13">
        <f t="shared" si="13"/>
        <v>1</v>
      </c>
    </row>
    <row r="91" spans="1:1023">
      <c r="A91" s="13">
        <v>1995</v>
      </c>
      <c r="B91" s="13">
        <f t="shared" si="10"/>
        <v>0</v>
      </c>
      <c r="C91" s="13">
        <f t="shared" si="11"/>
        <v>0</v>
      </c>
      <c r="D91" s="13">
        <f t="shared" si="12"/>
        <v>0</v>
      </c>
      <c r="E91" s="13">
        <f t="shared" si="14"/>
        <v>-1</v>
      </c>
      <c r="F91" s="13">
        <f t="shared" si="14"/>
        <v>0</v>
      </c>
      <c r="G91" s="13">
        <f t="shared" si="13"/>
        <v>0</v>
      </c>
      <c r="H91" s="13">
        <f t="shared" si="13"/>
        <v>0.71052631600000005</v>
      </c>
      <c r="I91" s="13">
        <f t="shared" si="13"/>
        <v>2</v>
      </c>
    </row>
    <row r="92" spans="1:1023">
      <c r="A92" s="13">
        <v>1996</v>
      </c>
      <c r="B92" s="13">
        <f t="shared" si="10"/>
        <v>0</v>
      </c>
      <c r="C92" s="13">
        <f t="shared" si="11"/>
        <v>0</v>
      </c>
      <c r="D92" s="13">
        <f t="shared" si="12"/>
        <v>0</v>
      </c>
      <c r="E92" s="13">
        <f t="shared" si="14"/>
        <v>-1</v>
      </c>
      <c r="F92" s="13">
        <f t="shared" si="14"/>
        <v>0</v>
      </c>
      <c r="G92" s="13">
        <f t="shared" si="13"/>
        <v>0</v>
      </c>
      <c r="H92" s="13">
        <f t="shared" si="13"/>
        <v>0.70394736800000002</v>
      </c>
      <c r="I92" s="13">
        <f t="shared" si="13"/>
        <v>0</v>
      </c>
    </row>
    <row r="93" spans="1:1023">
      <c r="A93" s="13">
        <v>1997</v>
      </c>
      <c r="B93" s="13">
        <f t="shared" si="10"/>
        <v>0</v>
      </c>
      <c r="C93" s="13">
        <f t="shared" si="11"/>
        <v>0</v>
      </c>
      <c r="D93" s="13">
        <f t="shared" si="12"/>
        <v>0</v>
      </c>
      <c r="E93" s="13">
        <f t="shared" si="14"/>
        <v>-1</v>
      </c>
      <c r="F93" s="13">
        <f t="shared" si="14"/>
        <v>0</v>
      </c>
      <c r="G93" s="13">
        <f t="shared" si="13"/>
        <v>0</v>
      </c>
      <c r="H93" s="13">
        <f t="shared" si="13"/>
        <v>0.70547945199999995</v>
      </c>
      <c r="I93" s="13">
        <f t="shared" si="13"/>
        <v>1</v>
      </c>
    </row>
    <row r="94" spans="1:1023">
      <c r="A94" s="13">
        <v>1998</v>
      </c>
      <c r="B94" s="13">
        <f t="shared" si="10"/>
        <v>0</v>
      </c>
      <c r="C94" s="13">
        <f t="shared" si="11"/>
        <v>0</v>
      </c>
      <c r="D94" s="13">
        <f t="shared" si="12"/>
        <v>0</v>
      </c>
      <c r="E94" s="13">
        <f t="shared" si="14"/>
        <v>0</v>
      </c>
      <c r="F94" s="13">
        <f t="shared" si="14"/>
        <v>0</v>
      </c>
      <c r="G94" s="13">
        <f t="shared" si="13"/>
        <v>0</v>
      </c>
      <c r="H94" s="13">
        <f t="shared" si="13"/>
        <v>0.78225806499999995</v>
      </c>
      <c r="I94" s="13">
        <f t="shared" si="13"/>
        <v>1</v>
      </c>
    </row>
    <row r="95" spans="1:1023">
      <c r="A95" s="13">
        <v>1999</v>
      </c>
      <c r="B95" s="13">
        <f t="shared" si="10"/>
        <v>0</v>
      </c>
      <c r="C95" s="13">
        <f t="shared" si="11"/>
        <v>0</v>
      </c>
      <c r="D95" s="13">
        <f t="shared" si="12"/>
        <v>0</v>
      </c>
      <c r="E95" s="13">
        <f t="shared" si="14"/>
        <v>0</v>
      </c>
      <c r="F95" s="13">
        <f t="shared" si="14"/>
        <v>0</v>
      </c>
      <c r="G95" s="13">
        <f t="shared" si="13"/>
        <v>0</v>
      </c>
      <c r="H95" s="13">
        <f t="shared" si="13"/>
        <v>0.735714286</v>
      </c>
      <c r="I95" s="13">
        <f t="shared" si="13"/>
        <v>1</v>
      </c>
    </row>
    <row r="96" spans="1:1023">
      <c r="A96" s="13">
        <v>2000</v>
      </c>
      <c r="B96" s="13">
        <f t="shared" si="10"/>
        <v>0</v>
      </c>
      <c r="C96" s="13">
        <f t="shared" si="11"/>
        <v>0</v>
      </c>
      <c r="D96" s="13">
        <f t="shared" si="12"/>
        <v>0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0.75</v>
      </c>
      <c r="I96" s="13">
        <f t="shared" si="13"/>
        <v>0</v>
      </c>
    </row>
    <row r="97" spans="1:9">
      <c r="A97" s="13">
        <v>2001</v>
      </c>
      <c r="B97" s="13">
        <f t="shared" si="10"/>
        <v>0</v>
      </c>
      <c r="C97" s="13">
        <f t="shared" si="11"/>
        <v>0</v>
      </c>
      <c r="D97" s="13">
        <f t="shared" si="12"/>
        <v>0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0.72794117599999997</v>
      </c>
      <c r="I97" s="13">
        <f t="shared" si="13"/>
        <v>2</v>
      </c>
    </row>
    <row r="98" spans="1:9">
      <c r="A98" s="13">
        <v>2002</v>
      </c>
      <c r="B98" s="13">
        <f t="shared" si="10"/>
        <v>0</v>
      </c>
      <c r="C98" s="13">
        <f t="shared" si="11"/>
        <v>0</v>
      </c>
      <c r="D98" s="13">
        <f t="shared" si="12"/>
        <v>0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0.74666666699999995</v>
      </c>
      <c r="I98" s="13">
        <f t="shared" si="13"/>
        <v>1</v>
      </c>
    </row>
    <row r="99" spans="1:9">
      <c r="A99" s="13">
        <v>2003</v>
      </c>
      <c r="B99" s="13">
        <f t="shared" si="10"/>
        <v>0</v>
      </c>
      <c r="C99" s="13">
        <f t="shared" si="11"/>
        <v>0</v>
      </c>
      <c r="D99" s="13">
        <f t="shared" si="12"/>
        <v>0</v>
      </c>
      <c r="E99" s="13">
        <f t="shared" si="14"/>
        <v>0</v>
      </c>
      <c r="F99" s="13">
        <f t="shared" si="14"/>
        <v>0</v>
      </c>
      <c r="G99" s="13">
        <f t="shared" si="13"/>
        <v>0</v>
      </c>
      <c r="H99" s="13">
        <f t="shared" si="13"/>
        <v>0.72368421100000002</v>
      </c>
      <c r="I99" s="13">
        <f t="shared" si="13"/>
        <v>0</v>
      </c>
    </row>
    <row r="100" spans="1:9">
      <c r="A100" s="13">
        <v>2004</v>
      </c>
      <c r="B100" s="13">
        <f t="shared" si="10"/>
        <v>0</v>
      </c>
      <c r="C100" s="13">
        <f t="shared" si="11"/>
        <v>0</v>
      </c>
      <c r="D100" s="13">
        <f t="shared" si="12"/>
        <v>0</v>
      </c>
      <c r="E100" s="13">
        <f t="shared" si="14"/>
        <v>0</v>
      </c>
      <c r="F100" s="13">
        <f t="shared" si="14"/>
        <v>0</v>
      </c>
      <c r="G100" s="13">
        <f t="shared" si="13"/>
        <v>0</v>
      </c>
      <c r="H100" s="13">
        <f t="shared" si="13"/>
        <v>0.71527777800000003</v>
      </c>
      <c r="I100" s="13">
        <f t="shared" si="13"/>
        <v>0</v>
      </c>
    </row>
    <row r="101" spans="1:9">
      <c r="A101" s="13">
        <v>2005</v>
      </c>
      <c r="B101" s="13">
        <f t="shared" si="10"/>
        <v>0</v>
      </c>
      <c r="C101" s="13">
        <f t="shared" si="11"/>
        <v>0</v>
      </c>
      <c r="D101" s="13">
        <f t="shared" si="12"/>
        <v>0</v>
      </c>
      <c r="E101" s="13">
        <f t="shared" si="14"/>
        <v>0</v>
      </c>
      <c r="F101" s="13">
        <f t="shared" si="14"/>
        <v>0</v>
      </c>
      <c r="G101" s="13">
        <f t="shared" si="13"/>
        <v>0</v>
      </c>
      <c r="H101" s="13">
        <f t="shared" si="13"/>
        <v>0.743243243</v>
      </c>
      <c r="I101" s="13">
        <f t="shared" si="13"/>
        <v>0</v>
      </c>
    </row>
    <row r="102" spans="1:9">
      <c r="A102" s="13">
        <v>2006</v>
      </c>
      <c r="B102" s="13">
        <f t="shared" si="10"/>
        <v>0</v>
      </c>
      <c r="C102" s="13">
        <f t="shared" si="11"/>
        <v>0</v>
      </c>
      <c r="D102" s="13">
        <f t="shared" si="12"/>
        <v>0</v>
      </c>
      <c r="E102" s="13">
        <f t="shared" si="14"/>
        <v>0</v>
      </c>
      <c r="F102" s="13">
        <f t="shared" si="14"/>
        <v>0</v>
      </c>
      <c r="G102" s="13">
        <f t="shared" si="13"/>
        <v>0</v>
      </c>
      <c r="H102" s="13">
        <f t="shared" si="13"/>
        <v>0.76262626300000003</v>
      </c>
      <c r="I102" s="13">
        <f t="shared" si="13"/>
        <v>1</v>
      </c>
    </row>
    <row r="103" spans="1:9">
      <c r="A103" s="13">
        <v>2007</v>
      </c>
      <c r="B103" s="13">
        <f t="shared" si="10"/>
        <v>0</v>
      </c>
      <c r="C103" s="13">
        <f t="shared" si="11"/>
        <v>0</v>
      </c>
      <c r="D103" s="13">
        <f t="shared" si="12"/>
        <v>0</v>
      </c>
      <c r="E103" s="13">
        <f t="shared" si="14"/>
        <v>0</v>
      </c>
      <c r="F103" s="13">
        <f t="shared" si="14"/>
        <v>0</v>
      </c>
      <c r="G103" s="13">
        <f t="shared" si="13"/>
        <v>0</v>
      </c>
      <c r="H103" s="13">
        <f t="shared" si="13"/>
        <v>0.75</v>
      </c>
      <c r="I103" s="13">
        <f t="shared" si="13"/>
        <v>2</v>
      </c>
    </row>
    <row r="104" spans="1:9">
      <c r="A104" s="13">
        <v>2008</v>
      </c>
      <c r="B104" s="13">
        <f t="shared" si="10"/>
        <v>0</v>
      </c>
      <c r="C104" s="13">
        <f t="shared" si="11"/>
        <v>0</v>
      </c>
      <c r="D104" s="13">
        <f t="shared" si="12"/>
        <v>0</v>
      </c>
      <c r="E104" s="13">
        <f t="shared" si="14"/>
        <v>0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0.756756757</v>
      </c>
      <c r="I104" s="13">
        <f t="shared" si="15"/>
        <v>4</v>
      </c>
    </row>
    <row r="105" spans="1:9">
      <c r="A105" s="13">
        <v>2009</v>
      </c>
      <c r="B105" s="13">
        <f t="shared" si="10"/>
        <v>0</v>
      </c>
      <c r="C105" s="13">
        <f t="shared" si="11"/>
        <v>0</v>
      </c>
      <c r="D105" s="13">
        <f t="shared" si="12"/>
        <v>0</v>
      </c>
      <c r="E105" s="13">
        <f t="shared" ref="E105:F119" si="16">-E67</f>
        <v>0</v>
      </c>
      <c r="F105" s="13">
        <f t="shared" si="16"/>
        <v>0</v>
      </c>
      <c r="G105" s="13">
        <f t="shared" si="15"/>
        <v>0</v>
      </c>
      <c r="H105" s="13">
        <f t="shared" si="15"/>
        <v>0.71323529399999996</v>
      </c>
      <c r="I105" s="13">
        <f t="shared" si="15"/>
        <v>2</v>
      </c>
    </row>
    <row r="106" spans="1:9">
      <c r="A106" s="13">
        <v>2010</v>
      </c>
      <c r="B106" s="13">
        <f t="shared" si="10"/>
        <v>0</v>
      </c>
      <c r="C106" s="13">
        <f t="shared" si="11"/>
        <v>0</v>
      </c>
      <c r="D106" s="13">
        <f t="shared" si="12"/>
        <v>0</v>
      </c>
      <c r="E106" s="13">
        <f t="shared" si="16"/>
        <v>0</v>
      </c>
      <c r="F106" s="13">
        <f t="shared" si="16"/>
        <v>0</v>
      </c>
      <c r="G106" s="13">
        <f t="shared" si="15"/>
        <v>0</v>
      </c>
      <c r="H106" s="13">
        <f t="shared" si="15"/>
        <v>0.71830985899999999</v>
      </c>
      <c r="I106" s="13">
        <f t="shared" si="15"/>
        <v>1</v>
      </c>
    </row>
    <row r="107" spans="1:9">
      <c r="A107" s="13">
        <v>2011</v>
      </c>
      <c r="B107" s="13">
        <f t="shared" si="10"/>
        <v>0</v>
      </c>
      <c r="C107" s="13">
        <f t="shared" si="11"/>
        <v>0</v>
      </c>
      <c r="D107" s="13">
        <f t="shared" si="12"/>
        <v>0</v>
      </c>
      <c r="E107" s="13">
        <f t="shared" si="16"/>
        <v>0</v>
      </c>
      <c r="F107" s="13">
        <f t="shared" si="16"/>
        <v>0</v>
      </c>
      <c r="G107" s="13">
        <f t="shared" si="15"/>
        <v>0</v>
      </c>
      <c r="H107" s="13">
        <f t="shared" si="15"/>
        <v>0.72463768100000003</v>
      </c>
      <c r="I107" s="13">
        <f t="shared" si="15"/>
        <v>1</v>
      </c>
    </row>
    <row r="108" spans="1:9">
      <c r="A108" s="13">
        <v>2012</v>
      </c>
      <c r="B108" s="13">
        <f t="shared" si="10"/>
        <v>0</v>
      </c>
      <c r="C108" s="13">
        <f t="shared" si="11"/>
        <v>0</v>
      </c>
      <c r="D108" s="13">
        <f t="shared" si="12"/>
        <v>0</v>
      </c>
      <c r="E108" s="13">
        <f t="shared" si="16"/>
        <v>0</v>
      </c>
      <c r="F108" s="13">
        <f t="shared" si="16"/>
        <v>0</v>
      </c>
      <c r="G108" s="13">
        <f t="shared" si="15"/>
        <v>0</v>
      </c>
      <c r="H108" s="13">
        <f t="shared" si="15"/>
        <v>0.68055555599999995</v>
      </c>
      <c r="I108" s="13">
        <f t="shared" si="15"/>
        <v>1</v>
      </c>
    </row>
    <row r="109" spans="1:9">
      <c r="A109" s="13">
        <v>2013</v>
      </c>
      <c r="B109" s="13">
        <f t="shared" si="10"/>
        <v>0</v>
      </c>
      <c r="C109" s="13">
        <f t="shared" si="11"/>
        <v>0</v>
      </c>
      <c r="D109" s="13">
        <f t="shared" si="12"/>
        <v>0</v>
      </c>
      <c r="E109" s="13">
        <f t="shared" si="16"/>
        <v>0</v>
      </c>
      <c r="F109" s="13">
        <f t="shared" si="16"/>
        <v>0</v>
      </c>
      <c r="G109" s="13">
        <f t="shared" si="15"/>
        <v>0</v>
      </c>
      <c r="H109" s="13">
        <f t="shared" si="15"/>
        <v>0.6875</v>
      </c>
      <c r="I109" s="13">
        <f t="shared" si="15"/>
        <v>0</v>
      </c>
    </row>
    <row r="110" spans="1:9">
      <c r="A110" s="13">
        <v>2014</v>
      </c>
      <c r="B110" s="13">
        <f t="shared" si="10"/>
        <v>0</v>
      </c>
      <c r="C110" s="13">
        <f t="shared" si="11"/>
        <v>0</v>
      </c>
      <c r="D110" s="13">
        <f t="shared" si="12"/>
        <v>0</v>
      </c>
      <c r="E110" s="13">
        <f t="shared" si="16"/>
        <v>0</v>
      </c>
      <c r="F110" s="13">
        <f t="shared" si="16"/>
        <v>0</v>
      </c>
      <c r="G110" s="13">
        <f t="shared" si="15"/>
        <v>0</v>
      </c>
      <c r="H110" s="13">
        <f t="shared" si="15"/>
        <v>0.67307692299999999</v>
      </c>
      <c r="I110" s="13">
        <f t="shared" si="15"/>
        <v>1</v>
      </c>
    </row>
    <row r="111" spans="1:9">
      <c r="A111" s="13">
        <v>2015</v>
      </c>
      <c r="B111" s="13">
        <f t="shared" si="10"/>
        <v>0</v>
      </c>
      <c r="C111" s="13">
        <f t="shared" si="11"/>
        <v>0</v>
      </c>
      <c r="D111" s="13">
        <f t="shared" si="12"/>
        <v>0</v>
      </c>
      <c r="E111" s="13">
        <f t="shared" si="16"/>
        <v>0</v>
      </c>
      <c r="F111" s="13">
        <f t="shared" si="16"/>
        <v>0</v>
      </c>
      <c r="G111" s="13">
        <f t="shared" si="15"/>
        <v>0</v>
      </c>
      <c r="H111" s="13">
        <f t="shared" si="15"/>
        <v>0.68181818199999999</v>
      </c>
      <c r="I111" s="13">
        <f t="shared" si="15"/>
        <v>0</v>
      </c>
    </row>
    <row r="112" spans="1:9">
      <c r="A112" s="13">
        <v>2016</v>
      </c>
      <c r="B112" s="13">
        <f t="shared" si="10"/>
        <v>0</v>
      </c>
      <c r="C112" s="13">
        <f t="shared" si="11"/>
        <v>0</v>
      </c>
      <c r="D112" s="13">
        <f t="shared" si="12"/>
        <v>0</v>
      </c>
      <c r="E112" s="13">
        <f t="shared" si="16"/>
        <v>0</v>
      </c>
      <c r="F112" s="13">
        <f t="shared" si="16"/>
        <v>0</v>
      </c>
      <c r="G112" s="13">
        <f t="shared" si="15"/>
        <v>0</v>
      </c>
      <c r="H112" s="13">
        <f t="shared" si="15"/>
        <v>0.67500000000000004</v>
      </c>
      <c r="I112" s="13">
        <f t="shared" si="15"/>
        <v>1</v>
      </c>
    </row>
    <row r="113" spans="1:1023">
      <c r="A113" s="13">
        <v>2017</v>
      </c>
      <c r="B113" s="13">
        <f t="shared" si="10"/>
        <v>0</v>
      </c>
      <c r="C113" s="13">
        <f t="shared" si="11"/>
        <v>0</v>
      </c>
      <c r="D113" s="13">
        <f t="shared" si="12"/>
        <v>0</v>
      </c>
      <c r="E113" s="13">
        <f t="shared" si="16"/>
        <v>0</v>
      </c>
      <c r="F113" s="13">
        <f t="shared" si="16"/>
        <v>0</v>
      </c>
      <c r="G113" s="13">
        <f t="shared" si="15"/>
        <v>0</v>
      </c>
      <c r="H113" s="13">
        <f t="shared" si="15"/>
        <v>0.72043010799999996</v>
      </c>
      <c r="I113" s="13">
        <f t="shared" si="15"/>
        <v>0</v>
      </c>
    </row>
    <row r="114" spans="1:1023">
      <c r="A114" s="13">
        <v>2018</v>
      </c>
      <c r="B114" s="13">
        <f t="shared" si="10"/>
        <v>0</v>
      </c>
      <c r="C114" s="13">
        <f t="shared" si="11"/>
        <v>0</v>
      </c>
      <c r="D114" s="13">
        <f t="shared" si="12"/>
        <v>0</v>
      </c>
      <c r="E114" s="13">
        <f t="shared" si="16"/>
        <v>0</v>
      </c>
      <c r="F114" s="13">
        <f t="shared" si="16"/>
        <v>0</v>
      </c>
      <c r="G114" s="13">
        <f t="shared" si="15"/>
        <v>0</v>
      </c>
      <c r="H114" s="13">
        <f t="shared" si="15"/>
        <v>0.71634615400000001</v>
      </c>
      <c r="I114" s="13">
        <f t="shared" si="15"/>
        <v>1</v>
      </c>
    </row>
    <row r="115" spans="1:1023">
      <c r="A115" s="13">
        <v>2019</v>
      </c>
      <c r="B115" s="13">
        <f t="shared" si="10"/>
        <v>0</v>
      </c>
      <c r="C115" s="13">
        <f t="shared" si="11"/>
        <v>0</v>
      </c>
      <c r="D115" s="13">
        <f t="shared" si="12"/>
        <v>0</v>
      </c>
      <c r="E115" s="13">
        <f t="shared" si="16"/>
        <v>0</v>
      </c>
      <c r="F115" s="13">
        <f t="shared" si="16"/>
        <v>0</v>
      </c>
      <c r="G115" s="13">
        <f t="shared" si="15"/>
        <v>0</v>
      </c>
      <c r="H115" s="13">
        <f t="shared" si="15"/>
        <v>0.68367346900000003</v>
      </c>
      <c r="I115" s="13">
        <f t="shared" si="15"/>
        <v>2</v>
      </c>
    </row>
    <row r="116" spans="1:1023">
      <c r="A116" s="13">
        <v>2020</v>
      </c>
      <c r="B116" s="13">
        <f t="shared" si="10"/>
        <v>0</v>
      </c>
      <c r="C116" s="13">
        <f t="shared" si="11"/>
        <v>0</v>
      </c>
      <c r="D116" s="13">
        <f t="shared" si="12"/>
        <v>0</v>
      </c>
      <c r="E116" s="13">
        <f t="shared" si="16"/>
        <v>0</v>
      </c>
      <c r="F116" s="13">
        <f t="shared" si="16"/>
        <v>0</v>
      </c>
      <c r="G116" s="13">
        <f t="shared" si="15"/>
        <v>0</v>
      </c>
      <c r="H116" s="13">
        <f t="shared" si="15"/>
        <v>0.70408163300000004</v>
      </c>
      <c r="I116" s="13">
        <f t="shared" si="15"/>
        <v>0</v>
      </c>
    </row>
    <row r="117" spans="1:1023">
      <c r="A117" s="13">
        <v>2021</v>
      </c>
      <c r="B117" s="13">
        <f t="shared" si="10"/>
        <v>0</v>
      </c>
      <c r="C117" s="13">
        <f t="shared" si="11"/>
        <v>0</v>
      </c>
      <c r="D117" s="13">
        <f t="shared" si="12"/>
        <v>0</v>
      </c>
      <c r="E117" s="13">
        <f t="shared" si="16"/>
        <v>0</v>
      </c>
      <c r="F117" s="13">
        <f t="shared" si="16"/>
        <v>0</v>
      </c>
      <c r="G117" s="13">
        <f t="shared" si="15"/>
        <v>0</v>
      </c>
      <c r="H117" s="13">
        <f t="shared" si="15"/>
        <v>0.66666666699999999</v>
      </c>
      <c r="I117" s="13">
        <f t="shared" si="15"/>
        <v>0</v>
      </c>
    </row>
    <row r="118" spans="1:1023">
      <c r="A118" s="13">
        <v>2022</v>
      </c>
      <c r="B118" s="13">
        <f t="shared" si="10"/>
        <v>0</v>
      </c>
      <c r="C118" s="13">
        <f t="shared" si="11"/>
        <v>0</v>
      </c>
      <c r="D118" s="13">
        <f t="shared" si="12"/>
        <v>0</v>
      </c>
      <c r="E118" s="13">
        <f t="shared" si="16"/>
        <v>0</v>
      </c>
      <c r="F118" s="13">
        <f t="shared" si="16"/>
        <v>0</v>
      </c>
      <c r="G118" s="13">
        <f t="shared" si="15"/>
        <v>0</v>
      </c>
      <c r="H118" s="13">
        <f t="shared" si="15"/>
        <v>0.57954545499999999</v>
      </c>
      <c r="I118" s="13">
        <f t="shared" si="15"/>
        <v>0</v>
      </c>
    </row>
    <row r="119" spans="1:1023">
      <c r="A119" s="13">
        <v>2023</v>
      </c>
      <c r="B119" s="13">
        <f t="shared" si="10"/>
        <v>0</v>
      </c>
      <c r="C119" s="13">
        <f t="shared" si="11"/>
        <v>0</v>
      </c>
      <c r="D119" s="13">
        <f t="shared" si="12"/>
        <v>0</v>
      </c>
      <c r="E119" s="13">
        <f t="shared" si="16"/>
        <v>0</v>
      </c>
      <c r="F119" s="13">
        <f>-F81</f>
        <v>0</v>
      </c>
      <c r="G119" s="13">
        <f t="shared" si="15"/>
        <v>0</v>
      </c>
      <c r="H119" s="13">
        <f t="shared" si="15"/>
        <v>0.61494252900000002</v>
      </c>
      <c r="I119" s="13">
        <f t="shared" si="15"/>
        <v>0</v>
      </c>
    </row>
    <row r="120" spans="1:1023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</row>
    <row r="121" spans="1:1023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</row>
    <row r="123" spans="1:1023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3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</row>
    <row r="125" spans="1:1023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</row>
    <row r="126" spans="1:1023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</row>
    <row r="127" spans="1:1023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</row>
    <row r="128" spans="1:1023">
      <c r="A128" s="25">
        <v>1992</v>
      </c>
      <c r="B128" s="25">
        <f>(B88-B$120)/B$121</f>
        <v>7.7196092360300783E-2</v>
      </c>
      <c r="C128" s="26">
        <f t="shared" ref="C128" si="17">(C88-C$120)/C$121</f>
        <v>-0.27898022368945669</v>
      </c>
      <c r="D128" s="26">
        <f t="shared" ref="D128:I137" si="18">(D88-D$120)/D$121</f>
        <v>-0.47129290612845359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7.3048089326651355E-2</v>
      </c>
      <c r="I128" s="25">
        <f t="shared" si="18"/>
        <v>-3.2324835978693942E-2</v>
      </c>
      <c r="K128" s="35"/>
    </row>
    <row r="129" spans="1:9">
      <c r="A129" s="25">
        <v>1993</v>
      </c>
      <c r="B129" s="26">
        <f t="shared" ref="B129:C144" si="19">(B89-B$120)/B$121</f>
        <v>7.7196092360300783E-2</v>
      </c>
      <c r="C129" s="26">
        <f t="shared" si="19"/>
        <v>-0.27898022368945669</v>
      </c>
      <c r="D129" s="26">
        <f t="shared" si="18"/>
        <v>-0.47129290612845359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-0.37934087893653184</v>
      </c>
      <c r="I129" s="26">
        <f t="shared" si="18"/>
        <v>-0.71502537184870985</v>
      </c>
    </row>
    <row r="130" spans="1:9">
      <c r="A130" s="25">
        <v>1994</v>
      </c>
      <c r="B130" s="26">
        <f t="shared" si="19"/>
        <v>7.7196092360300783E-2</v>
      </c>
      <c r="C130" s="26">
        <f t="shared" si="19"/>
        <v>-0.27898022368945669</v>
      </c>
      <c r="D130" s="26">
        <f t="shared" si="18"/>
        <v>-0.47129290612845359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-8.7068634890737837E-2</v>
      </c>
      <c r="I130" s="26">
        <f t="shared" si="18"/>
        <v>-3.2324835978693942E-2</v>
      </c>
    </row>
    <row r="131" spans="1:9">
      <c r="A131" s="25">
        <v>1995</v>
      </c>
      <c r="B131" s="26">
        <f t="shared" si="19"/>
        <v>7.7196092360300783E-2</v>
      </c>
      <c r="C131" s="26">
        <f t="shared" si="19"/>
        <v>-0.27898022368945669</v>
      </c>
      <c r="D131" s="26">
        <f t="shared" si="18"/>
        <v>-0.47129290612845359</v>
      </c>
      <c r="E131" s="26">
        <f t="shared" si="18"/>
        <v>-0.32423021137212282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-1.0590246802027402E-2</v>
      </c>
      <c r="I131" s="26">
        <f t="shared" si="18"/>
        <v>0.65037569989132193</v>
      </c>
    </row>
    <row r="132" spans="1:9">
      <c r="A132" s="25">
        <v>1996</v>
      </c>
      <c r="B132" s="26">
        <f t="shared" si="19"/>
        <v>7.7196092360300783E-2</v>
      </c>
      <c r="C132" s="26">
        <f t="shared" si="19"/>
        <v>-0.27898022368945669</v>
      </c>
      <c r="D132" s="26">
        <f t="shared" si="18"/>
        <v>-0.47129290612845359</v>
      </c>
      <c r="E132" s="26">
        <f t="shared" si="18"/>
        <v>-0.32423021137212282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-4.7704761738195905E-2</v>
      </c>
      <c r="I132" s="26">
        <f t="shared" si="18"/>
        <v>-0.71502537184870985</v>
      </c>
    </row>
    <row r="133" spans="1:9">
      <c r="A133" s="25">
        <v>1997</v>
      </c>
      <c r="B133" s="26">
        <f t="shared" si="19"/>
        <v>7.7196092360300783E-2</v>
      </c>
      <c r="C133" s="26">
        <f t="shared" si="19"/>
        <v>-0.27898022368945669</v>
      </c>
      <c r="D133" s="26">
        <f t="shared" si="18"/>
        <v>-0.47129290612845359</v>
      </c>
      <c r="E133" s="26">
        <f t="shared" si="18"/>
        <v>-0.32423021137212282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-3.9061654283711986E-2</v>
      </c>
      <c r="I133" s="26">
        <f t="shared" si="18"/>
        <v>-3.2324835978693942E-2</v>
      </c>
    </row>
    <row r="134" spans="1:9">
      <c r="A134" s="25">
        <v>1998</v>
      </c>
      <c r="B134" s="26">
        <f t="shared" si="19"/>
        <v>7.7196092360300783E-2</v>
      </c>
      <c r="C134" s="26">
        <f t="shared" si="19"/>
        <v>-0.27898022368945669</v>
      </c>
      <c r="D134" s="26">
        <f t="shared" si="18"/>
        <v>-0.47129290612845359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0.3940776529378664</v>
      </c>
      <c r="I134" s="26">
        <f t="shared" si="18"/>
        <v>-3.2324835978693942E-2</v>
      </c>
    </row>
    <row r="135" spans="1:9">
      <c r="A135" s="25">
        <v>1999</v>
      </c>
      <c r="B135" s="26">
        <f t="shared" si="19"/>
        <v>7.7196092360300783E-2</v>
      </c>
      <c r="C135" s="26">
        <f t="shared" si="19"/>
        <v>-0.27898022368945669</v>
      </c>
      <c r="D135" s="26">
        <f t="shared" si="18"/>
        <v>-0.47129290612845359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0.13150531145086625</v>
      </c>
      <c r="I135" s="26">
        <f t="shared" si="18"/>
        <v>-3.2324835978693942E-2</v>
      </c>
    </row>
    <row r="136" spans="1:9">
      <c r="A136" s="25">
        <v>2000</v>
      </c>
      <c r="B136" s="26">
        <f t="shared" si="19"/>
        <v>7.7196092360300783E-2</v>
      </c>
      <c r="C136" s="26">
        <f t="shared" si="19"/>
        <v>-0.27898022368945669</v>
      </c>
      <c r="D136" s="26">
        <f t="shared" si="18"/>
        <v>-0.47129290612845359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0.21209682024935947</v>
      </c>
      <c r="I136" s="26">
        <f t="shared" si="18"/>
        <v>-0.71502537184870985</v>
      </c>
    </row>
    <row r="137" spans="1:9">
      <c r="A137" s="25">
        <v>2001</v>
      </c>
      <c r="B137" s="26">
        <f t="shared" si="19"/>
        <v>7.7196092360300783E-2</v>
      </c>
      <c r="C137" s="26">
        <f t="shared" si="19"/>
        <v>-0.27898022368945669</v>
      </c>
      <c r="D137" s="26">
        <f t="shared" si="18"/>
        <v>-0.47129290612845359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8.7654044166874875E-2</v>
      </c>
      <c r="I137" s="26">
        <f t="shared" si="18"/>
        <v>0.65037569989132193</v>
      </c>
    </row>
    <row r="138" spans="1:9">
      <c r="A138" s="25">
        <v>2002</v>
      </c>
      <c r="B138" s="26">
        <f t="shared" si="19"/>
        <v>7.7196092360300783E-2</v>
      </c>
      <c r="C138" s="26">
        <f t="shared" si="19"/>
        <v>-0.27898022368945669</v>
      </c>
      <c r="D138" s="26">
        <f t="shared" ref="D138:I147" si="20">(D98-D$120)/D$121</f>
        <v>-0.47129290612845359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0.19329213636741899</v>
      </c>
      <c r="I138" s="26">
        <f t="shared" si="20"/>
        <v>-3.2324835978693942E-2</v>
      </c>
    </row>
    <row r="139" spans="1:9">
      <c r="A139" s="25">
        <v>2003</v>
      </c>
      <c r="B139" s="26">
        <f t="shared" si="19"/>
        <v>7.7196092360300783E-2</v>
      </c>
      <c r="C139" s="26">
        <f t="shared" si="19"/>
        <v>-0.27898022368945669</v>
      </c>
      <c r="D139" s="26">
        <f t="shared" si="20"/>
        <v>-0.47129290612845359</v>
      </c>
      <c r="E139" s="26">
        <f t="shared" si="20"/>
        <v>0.22358915376221591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6.363877742890342E-2</v>
      </c>
      <c r="I139" s="26">
        <f t="shared" si="20"/>
        <v>-0.71502537184870985</v>
      </c>
    </row>
    <row r="140" spans="1:9">
      <c r="A140" s="25">
        <v>2004</v>
      </c>
      <c r="B140" s="26">
        <f t="shared" si="19"/>
        <v>7.7196092360300783E-2</v>
      </c>
      <c r="C140" s="26">
        <f t="shared" si="19"/>
        <v>-0.27898022368945669</v>
      </c>
      <c r="D140" s="26">
        <f t="shared" si="20"/>
        <v>-0.47129290612845359</v>
      </c>
      <c r="E140" s="26">
        <f t="shared" si="20"/>
        <v>0.22358915376221591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1.6214678144580434E-2</v>
      </c>
      <c r="I140" s="26">
        <f t="shared" si="20"/>
        <v>-0.71502537184870985</v>
      </c>
    </row>
    <row r="141" spans="1:9">
      <c r="A141" s="25">
        <v>2005</v>
      </c>
      <c r="B141" s="26">
        <f t="shared" si="19"/>
        <v>7.7196092360300783E-2</v>
      </c>
      <c r="C141" s="26">
        <f t="shared" si="19"/>
        <v>-0.27898022368945669</v>
      </c>
      <c r="D141" s="26">
        <f t="shared" si="20"/>
        <v>-0.47129290612845359</v>
      </c>
      <c r="E141" s="26">
        <f t="shared" si="20"/>
        <v>0.22358915376221591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0.17397921260197269</v>
      </c>
      <c r="I141" s="26">
        <f t="shared" si="20"/>
        <v>-0.71502537184870985</v>
      </c>
    </row>
    <row r="142" spans="1:9">
      <c r="A142" s="25">
        <v>2006</v>
      </c>
      <c r="B142" s="26">
        <f t="shared" si="19"/>
        <v>7.7196092360300783E-2</v>
      </c>
      <c r="C142" s="26">
        <f t="shared" si="19"/>
        <v>-0.27898022368945669</v>
      </c>
      <c r="D142" s="26">
        <f t="shared" si="20"/>
        <v>-0.47129290612845359</v>
      </c>
      <c r="E142" s="26">
        <f t="shared" si="20"/>
        <v>0.22358915376221591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0.28332669266991833</v>
      </c>
      <c r="I142" s="26">
        <f t="shared" si="20"/>
        <v>-3.2324835978693942E-2</v>
      </c>
    </row>
    <row r="143" spans="1:9">
      <c r="A143" s="25">
        <v>2007</v>
      </c>
      <c r="B143" s="26">
        <f t="shared" si="19"/>
        <v>7.7196092360300783E-2</v>
      </c>
      <c r="C143" s="26">
        <f t="shared" si="19"/>
        <v>-0.27898022368945669</v>
      </c>
      <c r="D143" s="26">
        <f t="shared" si="20"/>
        <v>-0.47129290612845359</v>
      </c>
      <c r="E143" s="26">
        <f t="shared" si="20"/>
        <v>0.22358915376221591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0.21209682024935947</v>
      </c>
      <c r="I143" s="26">
        <f t="shared" si="20"/>
        <v>0.65037569989132193</v>
      </c>
    </row>
    <row r="144" spans="1:9">
      <c r="A144" s="25">
        <v>2008</v>
      </c>
      <c r="B144" s="26">
        <f t="shared" si="19"/>
        <v>7.7196092360300783E-2</v>
      </c>
      <c r="C144" s="26">
        <f t="shared" si="19"/>
        <v>-0.27898022368945669</v>
      </c>
      <c r="D144" s="26">
        <f t="shared" si="20"/>
        <v>-0.47129290612845359</v>
      </c>
      <c r="E144" s="26">
        <f t="shared" si="20"/>
        <v>0.22358915376221591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0.25021442789674631</v>
      </c>
      <c r="I144" s="26">
        <f t="shared" si="20"/>
        <v>2.0157767716313537</v>
      </c>
    </row>
    <row r="145" spans="1:9">
      <c r="A145" s="25">
        <v>2009</v>
      </c>
      <c r="B145" s="26">
        <f t="shared" ref="B145:C159" si="21">(B105-B$120)/B$121</f>
        <v>7.7196092360300783E-2</v>
      </c>
      <c r="C145" s="26">
        <f t="shared" si="21"/>
        <v>-0.27898022368945669</v>
      </c>
      <c r="D145" s="26">
        <f t="shared" si="20"/>
        <v>-0.47129290612845359</v>
      </c>
      <c r="E145" s="26">
        <f t="shared" si="20"/>
        <v>0.22358915376221591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4.6921972061557283E-3</v>
      </c>
      <c r="I145" s="26">
        <f t="shared" si="20"/>
        <v>0.65037569989132193</v>
      </c>
    </row>
    <row r="146" spans="1:9">
      <c r="A146" s="25">
        <v>2010</v>
      </c>
      <c r="B146" s="26">
        <f t="shared" si="21"/>
        <v>7.7196092360300783E-2</v>
      </c>
      <c r="C146" s="26">
        <f t="shared" si="21"/>
        <v>-0.27898022368945669</v>
      </c>
      <c r="D146" s="26">
        <f t="shared" si="20"/>
        <v>-0.47129290612845359</v>
      </c>
      <c r="E146" s="26">
        <f t="shared" si="20"/>
        <v>0.22358915376221591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3.33198772679313E-2</v>
      </c>
      <c r="I146" s="26">
        <f t="shared" si="20"/>
        <v>-3.2324835978693942E-2</v>
      </c>
    </row>
    <row r="147" spans="1:9">
      <c r="A147" s="25">
        <v>2011</v>
      </c>
      <c r="B147" s="26">
        <f t="shared" si="21"/>
        <v>7.7196092360300783E-2</v>
      </c>
      <c r="C147" s="26">
        <f t="shared" si="21"/>
        <v>-0.27898022368945669</v>
      </c>
      <c r="D147" s="26">
        <f t="shared" si="20"/>
        <v>-0.47129290612845359</v>
      </c>
      <c r="E147" s="26">
        <f t="shared" si="20"/>
        <v>0.22358915376221591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6.9017688549068659E-2</v>
      </c>
      <c r="I147" s="26">
        <f t="shared" si="20"/>
        <v>-3.2324835978693942E-2</v>
      </c>
    </row>
    <row r="148" spans="1:9">
      <c r="A148" s="25">
        <v>2012</v>
      </c>
      <c r="B148" s="26">
        <f t="shared" si="21"/>
        <v>7.7196092360300783E-2</v>
      </c>
      <c r="C148" s="26">
        <f t="shared" si="21"/>
        <v>-0.27898022368945669</v>
      </c>
      <c r="D148" s="26">
        <f t="shared" ref="D148:I157" si="22">(D108-D$120)/D$121</f>
        <v>-0.47129290612845359</v>
      </c>
      <c r="E148" s="26">
        <f t="shared" si="22"/>
        <v>0.22358915376221591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-0.17966746396019925</v>
      </c>
      <c r="I148" s="26">
        <f t="shared" si="22"/>
        <v>-3.2324835978693942E-2</v>
      </c>
    </row>
    <row r="149" spans="1:9">
      <c r="A149" s="25">
        <v>2013</v>
      </c>
      <c r="B149" s="26">
        <f t="shared" si="21"/>
        <v>7.7196092360300783E-2</v>
      </c>
      <c r="C149" s="26">
        <f t="shared" si="21"/>
        <v>-0.27898022368945669</v>
      </c>
      <c r="D149" s="26">
        <f t="shared" si="22"/>
        <v>-0.47129290612845359</v>
      </c>
      <c r="E149" s="26">
        <f t="shared" si="22"/>
        <v>0.22358915376221591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-0.14049103779580541</v>
      </c>
      <c r="I149" s="26">
        <f t="shared" si="22"/>
        <v>-0.71502537184870985</v>
      </c>
    </row>
    <row r="150" spans="1:9">
      <c r="A150" s="25">
        <v>2014</v>
      </c>
      <c r="B150" s="26">
        <f t="shared" si="21"/>
        <v>7.7196092360300783E-2</v>
      </c>
      <c r="C150" s="26">
        <f t="shared" si="21"/>
        <v>-0.27898022368945669</v>
      </c>
      <c r="D150" s="26">
        <f t="shared" si="22"/>
        <v>-0.47129290612845359</v>
      </c>
      <c r="E150" s="26">
        <f t="shared" si="22"/>
        <v>0.22358915376221591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-0.22185746700941317</v>
      </c>
      <c r="I150" s="26">
        <f t="shared" si="22"/>
        <v>-3.2324835978693942E-2</v>
      </c>
    </row>
    <row r="151" spans="1:9">
      <c r="A151" s="25">
        <v>2015</v>
      </c>
      <c r="B151" s="26">
        <f t="shared" si="21"/>
        <v>7.7196092360300783E-2</v>
      </c>
      <c r="C151" s="26">
        <f t="shared" si="21"/>
        <v>-0.27898022368945669</v>
      </c>
      <c r="D151" s="26">
        <f t="shared" si="22"/>
        <v>-0.47129290612845359</v>
      </c>
      <c r="E151" s="26">
        <f t="shared" si="22"/>
        <v>0.22358915376221591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-0.17254447841056483</v>
      </c>
      <c r="I151" s="26">
        <f t="shared" si="22"/>
        <v>-0.71502537184870985</v>
      </c>
    </row>
    <row r="152" spans="1:9">
      <c r="A152" s="25">
        <v>2016</v>
      </c>
      <c r="B152" s="26">
        <f t="shared" si="21"/>
        <v>7.7196092360300783E-2</v>
      </c>
      <c r="C152" s="26">
        <f t="shared" si="21"/>
        <v>-0.27898022368945669</v>
      </c>
      <c r="D152" s="26">
        <f t="shared" si="22"/>
        <v>-0.47129290612845359</v>
      </c>
      <c r="E152" s="26">
        <f t="shared" si="22"/>
        <v>0.22358915376221591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-0.21100860940483815</v>
      </c>
      <c r="I152" s="26">
        <f t="shared" si="22"/>
        <v>-3.2324835978693942E-2</v>
      </c>
    </row>
    <row r="153" spans="1:9">
      <c r="A153" s="25">
        <v>2017</v>
      </c>
      <c r="B153" s="26">
        <f t="shared" si="21"/>
        <v>7.7196092360300783E-2</v>
      </c>
      <c r="C153" s="26">
        <f t="shared" si="21"/>
        <v>-0.27898022368945669</v>
      </c>
      <c r="D153" s="26">
        <f t="shared" si="22"/>
        <v>-0.47129290612845359</v>
      </c>
      <c r="E153" s="26">
        <f t="shared" si="22"/>
        <v>0.22358915376221591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4.5281062122849533E-2</v>
      </c>
      <c r="I153" s="26">
        <f t="shared" si="22"/>
        <v>-0.71502537184870985</v>
      </c>
    </row>
    <row r="154" spans="1:9">
      <c r="A154" s="25">
        <v>2018</v>
      </c>
      <c r="B154" s="26">
        <f t="shared" si="21"/>
        <v>7.7196092360300783E-2</v>
      </c>
      <c r="C154" s="26">
        <f t="shared" si="21"/>
        <v>-0.27898022368945669</v>
      </c>
      <c r="D154" s="26">
        <f t="shared" si="22"/>
        <v>-0.47129290612845359</v>
      </c>
      <c r="E154" s="26">
        <f t="shared" si="22"/>
        <v>0.22358915376221591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2.2241820631410107E-2</v>
      </c>
      <c r="I154" s="26">
        <f t="shared" si="22"/>
        <v>-3.2324835978693942E-2</v>
      </c>
    </row>
    <row r="155" spans="1:9">
      <c r="A155" s="25">
        <v>2019</v>
      </c>
      <c r="B155" s="26">
        <f t="shared" si="21"/>
        <v>7.7196092360300783E-2</v>
      </c>
      <c r="C155" s="26">
        <f t="shared" si="21"/>
        <v>-0.27898022368945669</v>
      </c>
      <c r="D155" s="26">
        <f t="shared" si="22"/>
        <v>-0.47129290612845359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-0.16207805170033998</v>
      </c>
      <c r="I155" s="26">
        <f t="shared" si="22"/>
        <v>0.65037569989132193</v>
      </c>
    </row>
    <row r="156" spans="1:9">
      <c r="A156" s="25">
        <v>2020</v>
      </c>
      <c r="B156" s="26">
        <f t="shared" si="21"/>
        <v>7.7196092360300783E-2</v>
      </c>
      <c r="C156" s="26">
        <f t="shared" si="21"/>
        <v>-0.27898022368945669</v>
      </c>
      <c r="D156" s="26">
        <f t="shared" si="22"/>
        <v>-0.47129290612845359</v>
      </c>
      <c r="E156" s="26">
        <f t="shared" si="22"/>
        <v>0.22358915376221591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-4.6947318398028834E-2</v>
      </c>
      <c r="I156" s="26">
        <f t="shared" si="22"/>
        <v>-0.71502537184870985</v>
      </c>
    </row>
    <row r="157" spans="1:9">
      <c r="A157" s="25">
        <v>2021</v>
      </c>
      <c r="B157" s="26">
        <f t="shared" si="21"/>
        <v>7.7196092360300783E-2</v>
      </c>
      <c r="C157" s="26">
        <f t="shared" si="21"/>
        <v>-0.27898022368945669</v>
      </c>
      <c r="D157" s="26">
        <f t="shared" si="22"/>
        <v>-0.47129290612845359</v>
      </c>
      <c r="E157" s="26">
        <f t="shared" si="22"/>
        <v>0.22358915376221591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-0.25802032193039187</v>
      </c>
      <c r="I157" s="26">
        <f t="shared" si="22"/>
        <v>-0.71502537184870985</v>
      </c>
    </row>
    <row r="158" spans="1:9">
      <c r="A158" s="25">
        <v>2022</v>
      </c>
      <c r="B158" s="26">
        <f t="shared" si="21"/>
        <v>7.7196092360300783E-2</v>
      </c>
      <c r="C158" s="26">
        <f t="shared" si="21"/>
        <v>-0.27898022368945669</v>
      </c>
      <c r="D158" s="26">
        <f t="shared" ref="D158:I159" si="23">(D118-D$120)/D$121</f>
        <v>-0.47129290612845359</v>
      </c>
      <c r="E158" s="26">
        <f t="shared" si="23"/>
        <v>0.22358915376221591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-0.74950642640045129</v>
      </c>
      <c r="I158" s="26">
        <f t="shared" si="23"/>
        <v>-0.71502537184870985</v>
      </c>
    </row>
    <row r="159" spans="1:9">
      <c r="A159" s="25">
        <v>2023</v>
      </c>
      <c r="B159" s="25">
        <f>(B119-B$120)/B$121</f>
        <v>7.7196092360300783E-2</v>
      </c>
      <c r="C159" s="26">
        <f t="shared" si="21"/>
        <v>-0.27898022368945669</v>
      </c>
      <c r="D159" s="26">
        <f t="shared" si="23"/>
        <v>-0.47129290612845359</v>
      </c>
      <c r="E159" s="26">
        <f t="shared" si="23"/>
        <v>0.22358915376221591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-0.54981717035683197</v>
      </c>
      <c r="I159" s="25">
        <f t="shared" si="23"/>
        <v>-0.71502537184870985</v>
      </c>
    </row>
    <row r="161" spans="1:1023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3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</row>
    <row r="163" spans="1:1023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</row>
    <row r="164" spans="1:1023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</row>
    <row r="165" spans="1:1023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</row>
    <row r="166" spans="1:1023">
      <c r="A166" s="25">
        <v>1992</v>
      </c>
      <c r="B166" s="25">
        <f>B128</f>
        <v>7.7196092360300783E-2</v>
      </c>
      <c r="C166" s="25">
        <f t="shared" ref="C166" si="24">C128</f>
        <v>-0.27898022368945669</v>
      </c>
      <c r="D166" s="25">
        <f t="shared" ref="D166:I175" si="25">D128</f>
        <v>-0.47129290612845359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7.3048089326651355E-2</v>
      </c>
      <c r="I166" s="25">
        <f t="shared" si="25"/>
        <v>-3.2324835978693942E-2</v>
      </c>
      <c r="J166" s="58">
        <f t="shared" ref="J166:J197" si="26">MIN(B166:I166)</f>
        <v>-0.4747039980166709</v>
      </c>
      <c r="K166" s="58">
        <f t="shared" ref="K166:K197" si="27">MAX(B166:I166)</f>
        <v>0.22358915376221591</v>
      </c>
    </row>
    <row r="167" spans="1:1023">
      <c r="A167" s="25">
        <v>1993</v>
      </c>
      <c r="B167" s="25">
        <f t="shared" ref="B167:C167" si="28">B129</f>
        <v>7.7196092360300783E-2</v>
      </c>
      <c r="C167" s="25">
        <f t="shared" si="28"/>
        <v>-0.27898022368945669</v>
      </c>
      <c r="D167" s="25">
        <f t="shared" si="25"/>
        <v>-0.47129290612845359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-0.37934087893653184</v>
      </c>
      <c r="I167" s="25">
        <f t="shared" si="25"/>
        <v>-0.71502537184870985</v>
      </c>
      <c r="J167" s="58">
        <f t="shared" si="26"/>
        <v>-0.71502537184870985</v>
      </c>
      <c r="K167" s="58">
        <f t="shared" si="27"/>
        <v>0.22358915376221591</v>
      </c>
    </row>
    <row r="168" spans="1:1023">
      <c r="A168" s="25">
        <v>1994</v>
      </c>
      <c r="B168" s="25">
        <f t="shared" ref="B168:C168" si="29">B130</f>
        <v>7.7196092360300783E-2</v>
      </c>
      <c r="C168" s="25">
        <f t="shared" si="29"/>
        <v>-0.27898022368945669</v>
      </c>
      <c r="D168" s="25">
        <f t="shared" si="25"/>
        <v>-0.47129290612845359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-8.7068634890737837E-2</v>
      </c>
      <c r="I168" s="25">
        <f t="shared" si="25"/>
        <v>-3.2324835978693942E-2</v>
      </c>
      <c r="J168" s="58">
        <f t="shared" si="26"/>
        <v>-0.4747039980166709</v>
      </c>
      <c r="K168" s="58">
        <f t="shared" si="27"/>
        <v>0.22358915376221591</v>
      </c>
    </row>
    <row r="169" spans="1:1023">
      <c r="A169" s="25">
        <v>1995</v>
      </c>
      <c r="B169" s="25">
        <f t="shared" ref="B169:C169" si="30">B131</f>
        <v>7.7196092360300783E-2</v>
      </c>
      <c r="C169" s="25">
        <f t="shared" si="30"/>
        <v>-0.27898022368945669</v>
      </c>
      <c r="D169" s="25">
        <f t="shared" si="25"/>
        <v>-0.47129290612845359</v>
      </c>
      <c r="E169" s="25">
        <f t="shared" si="25"/>
        <v>-0.32423021137212282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-1.0590246802027402E-2</v>
      </c>
      <c r="I169" s="25">
        <f t="shared" si="25"/>
        <v>0.65037569989132193</v>
      </c>
      <c r="J169" s="58">
        <f t="shared" si="26"/>
        <v>-0.4747039980166709</v>
      </c>
      <c r="K169" s="58">
        <f t="shared" si="27"/>
        <v>0.65037569989132193</v>
      </c>
    </row>
    <row r="170" spans="1:1023">
      <c r="A170" s="25">
        <v>1996</v>
      </c>
      <c r="B170" s="25">
        <f t="shared" ref="B170:C170" si="31">B132</f>
        <v>7.7196092360300783E-2</v>
      </c>
      <c r="C170" s="25">
        <f t="shared" si="31"/>
        <v>-0.27898022368945669</v>
      </c>
      <c r="D170" s="25">
        <f t="shared" si="25"/>
        <v>-0.47129290612845359</v>
      </c>
      <c r="E170" s="25">
        <f t="shared" si="25"/>
        <v>-0.32423021137212282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-4.7704761738195905E-2</v>
      </c>
      <c r="I170" s="25">
        <f t="shared" si="25"/>
        <v>-0.71502537184870985</v>
      </c>
      <c r="J170" s="58">
        <f t="shared" si="26"/>
        <v>-0.71502537184870985</v>
      </c>
      <c r="K170" s="58">
        <f t="shared" si="27"/>
        <v>7.7196092360300783E-2</v>
      </c>
    </row>
    <row r="171" spans="1:1023">
      <c r="A171" s="25">
        <v>1997</v>
      </c>
      <c r="B171" s="25">
        <f t="shared" ref="B171:C171" si="32">B133</f>
        <v>7.7196092360300783E-2</v>
      </c>
      <c r="C171" s="25">
        <f t="shared" si="32"/>
        <v>-0.27898022368945669</v>
      </c>
      <c r="D171" s="25">
        <f t="shared" si="25"/>
        <v>-0.47129290612845359</v>
      </c>
      <c r="E171" s="25">
        <f t="shared" si="25"/>
        <v>-0.32423021137212282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-3.9061654283711986E-2</v>
      </c>
      <c r="I171" s="25">
        <f t="shared" si="25"/>
        <v>-3.2324835978693942E-2</v>
      </c>
      <c r="J171" s="58">
        <f t="shared" si="26"/>
        <v>-0.4747039980166709</v>
      </c>
      <c r="K171" s="58">
        <f t="shared" si="27"/>
        <v>7.7196092360300783E-2</v>
      </c>
    </row>
    <row r="172" spans="1:1023">
      <c r="A172" s="25">
        <v>1998</v>
      </c>
      <c r="B172" s="25">
        <f t="shared" ref="B172:C172" si="33">B134</f>
        <v>7.7196092360300783E-2</v>
      </c>
      <c r="C172" s="25">
        <f t="shared" si="33"/>
        <v>-0.27898022368945669</v>
      </c>
      <c r="D172" s="25">
        <f t="shared" si="25"/>
        <v>-0.47129290612845359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0.3940776529378664</v>
      </c>
      <c r="I172" s="25">
        <f t="shared" si="25"/>
        <v>-3.2324835978693942E-2</v>
      </c>
      <c r="J172" s="58">
        <f t="shared" si="26"/>
        <v>-0.4747039980166709</v>
      </c>
      <c r="K172" s="58">
        <f t="shared" si="27"/>
        <v>0.3940776529378664</v>
      </c>
    </row>
    <row r="173" spans="1:1023">
      <c r="A173" s="25">
        <v>1999</v>
      </c>
      <c r="B173" s="25">
        <f t="shared" ref="B173:C173" si="34">B135</f>
        <v>7.7196092360300783E-2</v>
      </c>
      <c r="C173" s="25">
        <f t="shared" si="34"/>
        <v>-0.27898022368945669</v>
      </c>
      <c r="D173" s="25">
        <f t="shared" si="25"/>
        <v>-0.47129290612845359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0.13150531145086625</v>
      </c>
      <c r="I173" s="25">
        <f t="shared" si="25"/>
        <v>-3.2324835978693942E-2</v>
      </c>
      <c r="J173" s="58">
        <f t="shared" si="26"/>
        <v>-0.4747039980166709</v>
      </c>
      <c r="K173" s="58">
        <f t="shared" si="27"/>
        <v>0.22358915376221591</v>
      </c>
    </row>
    <row r="174" spans="1:1023">
      <c r="A174" s="25">
        <v>2000</v>
      </c>
      <c r="B174" s="25">
        <f t="shared" ref="B174:C174" si="35">B136</f>
        <v>7.7196092360300783E-2</v>
      </c>
      <c r="C174" s="25">
        <f t="shared" si="35"/>
        <v>-0.27898022368945669</v>
      </c>
      <c r="D174" s="25">
        <f t="shared" si="25"/>
        <v>-0.47129290612845359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0.21209682024935947</v>
      </c>
      <c r="I174" s="25">
        <f t="shared" si="25"/>
        <v>-0.71502537184870985</v>
      </c>
      <c r="J174" s="58">
        <f t="shared" si="26"/>
        <v>-0.71502537184870985</v>
      </c>
      <c r="K174" s="58">
        <f t="shared" si="27"/>
        <v>0.22358915376221591</v>
      </c>
    </row>
    <row r="175" spans="1:1023">
      <c r="A175" s="25">
        <v>2001</v>
      </c>
      <c r="B175" s="25">
        <f t="shared" ref="B175:C175" si="36">B137</f>
        <v>7.7196092360300783E-2</v>
      </c>
      <c r="C175" s="25">
        <f t="shared" si="36"/>
        <v>-0.27898022368945669</v>
      </c>
      <c r="D175" s="25">
        <f t="shared" si="25"/>
        <v>-0.47129290612845359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8.7654044166874875E-2</v>
      </c>
      <c r="I175" s="25">
        <f t="shared" si="25"/>
        <v>0.65037569989132193</v>
      </c>
      <c r="J175" s="58">
        <f t="shared" si="26"/>
        <v>-0.4747039980166709</v>
      </c>
      <c r="K175" s="58">
        <f t="shared" si="27"/>
        <v>0.65037569989132193</v>
      </c>
    </row>
    <row r="176" spans="1:1023">
      <c r="A176" s="25">
        <v>2002</v>
      </c>
      <c r="B176" s="25">
        <f t="shared" ref="B176:C176" si="37">B138</f>
        <v>7.7196092360300783E-2</v>
      </c>
      <c r="C176" s="25">
        <f t="shared" si="37"/>
        <v>-0.27898022368945669</v>
      </c>
      <c r="D176" s="25">
        <f t="shared" ref="D176:I185" si="38">D138</f>
        <v>-0.47129290612845359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0.19329213636741899</v>
      </c>
      <c r="I176" s="25">
        <f t="shared" si="38"/>
        <v>-3.2324835978693942E-2</v>
      </c>
      <c r="J176" s="58">
        <f t="shared" si="26"/>
        <v>-0.4747039980166709</v>
      </c>
      <c r="K176" s="58">
        <f t="shared" si="27"/>
        <v>0.22358915376221591</v>
      </c>
    </row>
    <row r="177" spans="1:11">
      <c r="A177" s="25">
        <v>2003</v>
      </c>
      <c r="B177" s="25">
        <f t="shared" ref="B177:C177" si="39">B139</f>
        <v>7.7196092360300783E-2</v>
      </c>
      <c r="C177" s="25">
        <f t="shared" si="39"/>
        <v>-0.27898022368945669</v>
      </c>
      <c r="D177" s="25">
        <f t="shared" si="38"/>
        <v>-0.47129290612845359</v>
      </c>
      <c r="E177" s="25">
        <f t="shared" si="38"/>
        <v>0.22358915376221591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6.363877742890342E-2</v>
      </c>
      <c r="I177" s="25">
        <f t="shared" si="38"/>
        <v>-0.71502537184870985</v>
      </c>
      <c r="J177" s="58">
        <f t="shared" si="26"/>
        <v>-0.71502537184870985</v>
      </c>
      <c r="K177" s="58">
        <f t="shared" si="27"/>
        <v>0.22358915376221591</v>
      </c>
    </row>
    <row r="178" spans="1:11">
      <c r="A178" s="25">
        <v>2004</v>
      </c>
      <c r="B178" s="25">
        <f t="shared" ref="B178:C178" si="40">B140</f>
        <v>7.7196092360300783E-2</v>
      </c>
      <c r="C178" s="25">
        <f t="shared" si="40"/>
        <v>-0.27898022368945669</v>
      </c>
      <c r="D178" s="25">
        <f t="shared" si="38"/>
        <v>-0.47129290612845359</v>
      </c>
      <c r="E178" s="25">
        <f t="shared" si="38"/>
        <v>0.22358915376221591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1.6214678144580434E-2</v>
      </c>
      <c r="I178" s="25">
        <f t="shared" si="38"/>
        <v>-0.71502537184870985</v>
      </c>
      <c r="J178" s="58">
        <f t="shared" si="26"/>
        <v>-0.71502537184870985</v>
      </c>
      <c r="K178" s="58">
        <f t="shared" si="27"/>
        <v>0.22358915376221591</v>
      </c>
    </row>
    <row r="179" spans="1:11">
      <c r="A179" s="25">
        <v>2005</v>
      </c>
      <c r="B179" s="25">
        <f t="shared" ref="B179:C179" si="41">B141</f>
        <v>7.7196092360300783E-2</v>
      </c>
      <c r="C179" s="25">
        <f t="shared" si="41"/>
        <v>-0.27898022368945669</v>
      </c>
      <c r="D179" s="25">
        <f t="shared" si="38"/>
        <v>-0.47129290612845359</v>
      </c>
      <c r="E179" s="25">
        <f t="shared" si="38"/>
        <v>0.22358915376221591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0.17397921260197269</v>
      </c>
      <c r="I179" s="25">
        <f t="shared" si="38"/>
        <v>-0.71502537184870985</v>
      </c>
      <c r="J179" s="58">
        <f t="shared" si="26"/>
        <v>-0.71502537184870985</v>
      </c>
      <c r="K179" s="58">
        <f t="shared" si="27"/>
        <v>0.22358915376221591</v>
      </c>
    </row>
    <row r="180" spans="1:11">
      <c r="A180" s="25">
        <v>2006</v>
      </c>
      <c r="B180" s="25">
        <f t="shared" ref="B180:C180" si="42">B142</f>
        <v>7.7196092360300783E-2</v>
      </c>
      <c r="C180" s="25">
        <f t="shared" si="42"/>
        <v>-0.27898022368945669</v>
      </c>
      <c r="D180" s="25">
        <f t="shared" si="38"/>
        <v>-0.47129290612845359</v>
      </c>
      <c r="E180" s="25">
        <f t="shared" si="38"/>
        <v>0.22358915376221591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0.28332669266991833</v>
      </c>
      <c r="I180" s="25">
        <f t="shared" si="38"/>
        <v>-3.2324835978693942E-2</v>
      </c>
      <c r="J180" s="58">
        <f t="shared" si="26"/>
        <v>-0.4747039980166709</v>
      </c>
      <c r="K180" s="58">
        <f t="shared" si="27"/>
        <v>0.28332669266991833</v>
      </c>
    </row>
    <row r="181" spans="1:11">
      <c r="A181" s="25">
        <v>2007</v>
      </c>
      <c r="B181" s="25">
        <f t="shared" ref="B181:C181" si="43">B143</f>
        <v>7.7196092360300783E-2</v>
      </c>
      <c r="C181" s="25">
        <f t="shared" si="43"/>
        <v>-0.27898022368945669</v>
      </c>
      <c r="D181" s="25">
        <f t="shared" si="38"/>
        <v>-0.47129290612845359</v>
      </c>
      <c r="E181" s="25">
        <f t="shared" si="38"/>
        <v>0.22358915376221591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0.21209682024935947</v>
      </c>
      <c r="I181" s="25">
        <f t="shared" si="38"/>
        <v>0.65037569989132193</v>
      </c>
      <c r="J181" s="58">
        <f t="shared" si="26"/>
        <v>-0.4747039980166709</v>
      </c>
      <c r="K181" s="58">
        <f t="shared" si="27"/>
        <v>0.65037569989132193</v>
      </c>
    </row>
    <row r="182" spans="1:11">
      <c r="A182" s="25">
        <v>2008</v>
      </c>
      <c r="B182" s="25">
        <f t="shared" ref="B182:C182" si="44">B144</f>
        <v>7.7196092360300783E-2</v>
      </c>
      <c r="C182" s="25">
        <f t="shared" si="44"/>
        <v>-0.27898022368945669</v>
      </c>
      <c r="D182" s="25">
        <f t="shared" si="38"/>
        <v>-0.47129290612845359</v>
      </c>
      <c r="E182" s="25">
        <f t="shared" si="38"/>
        <v>0.22358915376221591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0.25021442789674631</v>
      </c>
      <c r="I182" s="25">
        <f t="shared" si="38"/>
        <v>2.0157767716313537</v>
      </c>
      <c r="J182" s="58">
        <f t="shared" si="26"/>
        <v>-0.4747039980166709</v>
      </c>
      <c r="K182" s="58">
        <f t="shared" si="27"/>
        <v>2.0157767716313537</v>
      </c>
    </row>
    <row r="183" spans="1:11">
      <c r="A183" s="25">
        <v>2009</v>
      </c>
      <c r="B183" s="25">
        <f t="shared" ref="B183:C183" si="45">B145</f>
        <v>7.7196092360300783E-2</v>
      </c>
      <c r="C183" s="25">
        <f t="shared" si="45"/>
        <v>-0.27898022368945669</v>
      </c>
      <c r="D183" s="25">
        <f t="shared" si="38"/>
        <v>-0.47129290612845359</v>
      </c>
      <c r="E183" s="25">
        <f t="shared" si="38"/>
        <v>0.22358915376221591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4.6921972061557283E-3</v>
      </c>
      <c r="I183" s="25">
        <f t="shared" si="38"/>
        <v>0.65037569989132193</v>
      </c>
      <c r="J183" s="58">
        <f t="shared" si="26"/>
        <v>-0.4747039980166709</v>
      </c>
      <c r="K183" s="58">
        <f t="shared" si="27"/>
        <v>0.65037569989132193</v>
      </c>
    </row>
    <row r="184" spans="1:11">
      <c r="A184" s="25">
        <v>2010</v>
      </c>
      <c r="B184" s="25">
        <f t="shared" ref="B184:C184" si="46">B146</f>
        <v>7.7196092360300783E-2</v>
      </c>
      <c r="C184" s="25">
        <f t="shared" si="46"/>
        <v>-0.27898022368945669</v>
      </c>
      <c r="D184" s="25">
        <f t="shared" si="38"/>
        <v>-0.47129290612845359</v>
      </c>
      <c r="E184" s="25">
        <f t="shared" si="38"/>
        <v>0.22358915376221591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3.33198772679313E-2</v>
      </c>
      <c r="I184" s="25">
        <f t="shared" si="38"/>
        <v>-3.2324835978693942E-2</v>
      </c>
      <c r="J184" s="58">
        <f t="shared" si="26"/>
        <v>-0.4747039980166709</v>
      </c>
      <c r="K184" s="58">
        <f t="shared" si="27"/>
        <v>0.22358915376221591</v>
      </c>
    </row>
    <row r="185" spans="1:11">
      <c r="A185" s="25">
        <v>2011</v>
      </c>
      <c r="B185" s="25">
        <f t="shared" ref="B185:C185" si="47">B147</f>
        <v>7.7196092360300783E-2</v>
      </c>
      <c r="C185" s="25">
        <f t="shared" si="47"/>
        <v>-0.27898022368945669</v>
      </c>
      <c r="D185" s="25">
        <f t="shared" si="38"/>
        <v>-0.47129290612845359</v>
      </c>
      <c r="E185" s="25">
        <f t="shared" si="38"/>
        <v>0.22358915376221591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6.9017688549068659E-2</v>
      </c>
      <c r="I185" s="25">
        <f t="shared" si="38"/>
        <v>-3.2324835978693942E-2</v>
      </c>
      <c r="J185" s="58">
        <f t="shared" si="26"/>
        <v>-0.4747039980166709</v>
      </c>
      <c r="K185" s="58">
        <f t="shared" si="27"/>
        <v>0.22358915376221591</v>
      </c>
    </row>
    <row r="186" spans="1:11">
      <c r="A186" s="25">
        <v>2012</v>
      </c>
      <c r="B186" s="25">
        <f t="shared" ref="B186:C186" si="48">B148</f>
        <v>7.7196092360300783E-2</v>
      </c>
      <c r="C186" s="25">
        <f t="shared" si="48"/>
        <v>-0.27898022368945669</v>
      </c>
      <c r="D186" s="25">
        <f t="shared" ref="D186:I195" si="49">D148</f>
        <v>-0.47129290612845359</v>
      </c>
      <c r="E186" s="25">
        <f t="shared" si="49"/>
        <v>0.22358915376221591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-0.17966746396019925</v>
      </c>
      <c r="I186" s="25">
        <f t="shared" si="49"/>
        <v>-3.2324835978693942E-2</v>
      </c>
      <c r="J186" s="58">
        <f t="shared" si="26"/>
        <v>-0.4747039980166709</v>
      </c>
      <c r="K186" s="58">
        <f t="shared" si="27"/>
        <v>0.22358915376221591</v>
      </c>
    </row>
    <row r="187" spans="1:11">
      <c r="A187" s="25">
        <v>2013</v>
      </c>
      <c r="B187" s="25">
        <f t="shared" ref="B187:C187" si="50">B149</f>
        <v>7.7196092360300783E-2</v>
      </c>
      <c r="C187" s="25">
        <f t="shared" si="50"/>
        <v>-0.27898022368945669</v>
      </c>
      <c r="D187" s="25">
        <f t="shared" si="49"/>
        <v>-0.47129290612845359</v>
      </c>
      <c r="E187" s="25">
        <f t="shared" si="49"/>
        <v>0.22358915376221591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-0.14049103779580541</v>
      </c>
      <c r="I187" s="25">
        <f t="shared" si="49"/>
        <v>-0.71502537184870985</v>
      </c>
      <c r="J187" s="58">
        <f t="shared" si="26"/>
        <v>-0.71502537184870985</v>
      </c>
      <c r="K187" s="58">
        <f t="shared" si="27"/>
        <v>0.22358915376221591</v>
      </c>
    </row>
    <row r="188" spans="1:11">
      <c r="A188" s="25">
        <v>2014</v>
      </c>
      <c r="B188" s="25">
        <f t="shared" ref="B188:C188" si="51">B150</f>
        <v>7.7196092360300783E-2</v>
      </c>
      <c r="C188" s="25">
        <f t="shared" si="51"/>
        <v>-0.27898022368945669</v>
      </c>
      <c r="D188" s="25">
        <f t="shared" si="49"/>
        <v>-0.47129290612845359</v>
      </c>
      <c r="E188" s="25">
        <f t="shared" si="49"/>
        <v>0.22358915376221591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-0.22185746700941317</v>
      </c>
      <c r="I188" s="25">
        <f t="shared" si="49"/>
        <v>-3.2324835978693942E-2</v>
      </c>
      <c r="J188" s="58">
        <f t="shared" si="26"/>
        <v>-0.4747039980166709</v>
      </c>
      <c r="K188" s="58">
        <f t="shared" si="27"/>
        <v>0.22358915376221591</v>
      </c>
    </row>
    <row r="189" spans="1:11">
      <c r="A189" s="25">
        <v>2015</v>
      </c>
      <c r="B189" s="25">
        <f t="shared" ref="B189:C189" si="52">B151</f>
        <v>7.7196092360300783E-2</v>
      </c>
      <c r="C189" s="25">
        <f t="shared" si="52"/>
        <v>-0.27898022368945669</v>
      </c>
      <c r="D189" s="25">
        <f t="shared" si="49"/>
        <v>-0.47129290612845359</v>
      </c>
      <c r="E189" s="25">
        <f t="shared" si="49"/>
        <v>0.22358915376221591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-0.17254447841056483</v>
      </c>
      <c r="I189" s="25">
        <f t="shared" si="49"/>
        <v>-0.71502537184870985</v>
      </c>
      <c r="J189" s="58">
        <f t="shared" si="26"/>
        <v>-0.71502537184870985</v>
      </c>
      <c r="K189" s="58">
        <f t="shared" si="27"/>
        <v>0.22358915376221591</v>
      </c>
    </row>
    <row r="190" spans="1:11">
      <c r="A190" s="25">
        <v>2016</v>
      </c>
      <c r="B190" s="25">
        <f t="shared" ref="B190:C190" si="53">B152</f>
        <v>7.7196092360300783E-2</v>
      </c>
      <c r="C190" s="25">
        <f t="shared" si="53"/>
        <v>-0.27898022368945669</v>
      </c>
      <c r="D190" s="25">
        <f t="shared" si="49"/>
        <v>-0.47129290612845359</v>
      </c>
      <c r="E190" s="25">
        <f t="shared" si="49"/>
        <v>0.22358915376221591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-0.21100860940483815</v>
      </c>
      <c r="I190" s="25">
        <f t="shared" si="49"/>
        <v>-3.2324835978693942E-2</v>
      </c>
      <c r="J190" s="58">
        <f t="shared" si="26"/>
        <v>-0.4747039980166709</v>
      </c>
      <c r="K190" s="58">
        <f t="shared" si="27"/>
        <v>0.22358915376221591</v>
      </c>
    </row>
    <row r="191" spans="1:11">
      <c r="A191" s="25">
        <v>2017</v>
      </c>
      <c r="B191" s="25">
        <f t="shared" ref="B191:C191" si="54">B153</f>
        <v>7.7196092360300783E-2</v>
      </c>
      <c r="C191" s="25">
        <f t="shared" si="54"/>
        <v>-0.27898022368945669</v>
      </c>
      <c r="D191" s="25">
        <f t="shared" si="49"/>
        <v>-0.47129290612845359</v>
      </c>
      <c r="E191" s="25">
        <f t="shared" si="49"/>
        <v>0.22358915376221591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4.5281062122849533E-2</v>
      </c>
      <c r="I191" s="25">
        <f t="shared" si="49"/>
        <v>-0.71502537184870985</v>
      </c>
      <c r="J191" s="58">
        <f t="shared" si="26"/>
        <v>-0.71502537184870985</v>
      </c>
      <c r="K191" s="58">
        <f t="shared" si="27"/>
        <v>0.22358915376221591</v>
      </c>
    </row>
    <row r="192" spans="1:11">
      <c r="A192" s="25">
        <v>2018</v>
      </c>
      <c r="B192" s="25">
        <f t="shared" ref="B192:C192" si="55">B154</f>
        <v>7.7196092360300783E-2</v>
      </c>
      <c r="C192" s="25">
        <f t="shared" si="55"/>
        <v>-0.27898022368945669</v>
      </c>
      <c r="D192" s="25">
        <f t="shared" si="49"/>
        <v>-0.47129290612845359</v>
      </c>
      <c r="E192" s="25">
        <f t="shared" si="49"/>
        <v>0.22358915376221591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2.2241820631410107E-2</v>
      </c>
      <c r="I192" s="25">
        <f t="shared" si="49"/>
        <v>-3.2324835978693942E-2</v>
      </c>
      <c r="J192" s="58">
        <f t="shared" si="26"/>
        <v>-0.4747039980166709</v>
      </c>
      <c r="K192" s="58">
        <f t="shared" si="27"/>
        <v>0.22358915376221591</v>
      </c>
    </row>
    <row r="193" spans="1:13">
      <c r="A193" s="25">
        <v>2019</v>
      </c>
      <c r="B193" s="25">
        <f t="shared" ref="B193:C193" si="56">B155</f>
        <v>7.7196092360300783E-2</v>
      </c>
      <c r="C193" s="25">
        <f t="shared" si="56"/>
        <v>-0.27898022368945669</v>
      </c>
      <c r="D193" s="25">
        <f t="shared" si="49"/>
        <v>-0.47129290612845359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-0.16207805170033998</v>
      </c>
      <c r="I193" s="25">
        <f t="shared" si="49"/>
        <v>0.65037569989132193</v>
      </c>
      <c r="J193" s="58">
        <f t="shared" si="26"/>
        <v>-0.4747039980166709</v>
      </c>
      <c r="K193" s="58">
        <f t="shared" si="27"/>
        <v>0.65037569989132193</v>
      </c>
    </row>
    <row r="194" spans="1:13">
      <c r="A194" s="25">
        <v>2020</v>
      </c>
      <c r="B194" s="25">
        <f t="shared" ref="B194:C194" si="57">B156</f>
        <v>7.7196092360300783E-2</v>
      </c>
      <c r="C194" s="25">
        <f t="shared" si="57"/>
        <v>-0.27898022368945669</v>
      </c>
      <c r="D194" s="25">
        <f t="shared" si="49"/>
        <v>-0.47129290612845359</v>
      </c>
      <c r="E194" s="25">
        <f t="shared" si="49"/>
        <v>0.22358915376221591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-4.6947318398028834E-2</v>
      </c>
      <c r="I194" s="25">
        <f t="shared" si="49"/>
        <v>-0.71502537184870985</v>
      </c>
      <c r="J194" s="58">
        <f t="shared" si="26"/>
        <v>-0.71502537184870985</v>
      </c>
      <c r="K194" s="58">
        <f t="shared" si="27"/>
        <v>0.22358915376221591</v>
      </c>
    </row>
    <row r="195" spans="1:13">
      <c r="A195" s="25">
        <v>2021</v>
      </c>
      <c r="B195" s="25">
        <f t="shared" ref="B195:C195" si="58">B157</f>
        <v>7.7196092360300783E-2</v>
      </c>
      <c r="C195" s="25">
        <f t="shared" si="58"/>
        <v>-0.27898022368945669</v>
      </c>
      <c r="D195" s="25">
        <f t="shared" si="49"/>
        <v>-0.47129290612845359</v>
      </c>
      <c r="E195" s="25">
        <f t="shared" si="49"/>
        <v>0.22358915376221591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-0.25802032193039187</v>
      </c>
      <c r="I195" s="25">
        <f t="shared" si="49"/>
        <v>-0.71502537184870985</v>
      </c>
      <c r="J195" s="58">
        <f t="shared" si="26"/>
        <v>-0.71502537184870985</v>
      </c>
      <c r="K195" s="58">
        <f t="shared" si="27"/>
        <v>0.22358915376221591</v>
      </c>
    </row>
    <row r="196" spans="1:13">
      <c r="A196" s="25">
        <v>2022</v>
      </c>
      <c r="B196" s="25">
        <f t="shared" ref="B196:C196" si="59">B158</f>
        <v>7.7196092360300783E-2</v>
      </c>
      <c r="C196" s="25">
        <f t="shared" si="59"/>
        <v>-0.27898022368945669</v>
      </c>
      <c r="D196" s="25">
        <f t="shared" ref="D196:I197" si="60">D158</f>
        <v>-0.47129290612845359</v>
      </c>
      <c r="E196" s="25">
        <f t="shared" si="60"/>
        <v>0.22358915376221591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-0.74950642640045129</v>
      </c>
      <c r="I196" s="25">
        <f t="shared" si="60"/>
        <v>-0.71502537184870985</v>
      </c>
      <c r="J196" s="58">
        <f t="shared" si="26"/>
        <v>-0.74950642640045129</v>
      </c>
      <c r="K196" s="58">
        <f t="shared" si="27"/>
        <v>0.22358915376221591</v>
      </c>
    </row>
    <row r="197" spans="1:13">
      <c r="A197" s="25">
        <v>2023</v>
      </c>
      <c r="B197" s="25">
        <f t="shared" ref="B197:C197" si="61">B159</f>
        <v>7.7196092360300783E-2</v>
      </c>
      <c r="C197" s="25">
        <f t="shared" si="61"/>
        <v>-0.27898022368945669</v>
      </c>
      <c r="D197" s="25">
        <f t="shared" si="60"/>
        <v>-0.47129290612845359</v>
      </c>
      <c r="E197" s="25">
        <f t="shared" si="60"/>
        <v>0.22358915376221591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-0.54981717035683197</v>
      </c>
      <c r="I197" s="25">
        <f t="shared" si="60"/>
        <v>-0.71502537184870985</v>
      </c>
      <c r="J197" s="58">
        <f t="shared" si="26"/>
        <v>-0.71502537184870985</v>
      </c>
      <c r="K197" s="58">
        <f t="shared" si="27"/>
        <v>0.22358915376221591</v>
      </c>
    </row>
    <row r="198" spans="1:13">
      <c r="J198" s="59">
        <f>MIN(J166:J197)</f>
        <v>-0.74950642640045129</v>
      </c>
      <c r="K198" s="59">
        <f>MAX(K166:K197)</f>
        <v>2.0157767716313537</v>
      </c>
    </row>
    <row r="199" spans="1:13">
      <c r="C199" s="37"/>
    </row>
    <row r="200" spans="1:13" ht="20">
      <c r="A200" s="20" t="s">
        <v>87</v>
      </c>
      <c r="B200" s="34">
        <f>B204+C204+D204+E204+F204+G204+H204+I204</f>
        <v>32.339999999999996</v>
      </c>
      <c r="C200" s="37"/>
    </row>
    <row r="201" spans="1:13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</row>
    <row r="202" spans="1:13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</row>
    <row r="203" spans="1:13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</row>
    <row r="204" spans="1:13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</row>
    <row r="205" spans="1:13">
      <c r="A205" s="25">
        <v>1992</v>
      </c>
      <c r="B205" s="25">
        <f>B166*B$165</f>
        <v>0.37903281348907686</v>
      </c>
      <c r="C205" s="25">
        <f t="shared" ref="C205" si="62">C166*C$165</f>
        <v>-0.99037979409757115</v>
      </c>
      <c r="D205" s="25">
        <f t="shared" ref="D205:I214" si="63">D166*D$165</f>
        <v>-1.9134491988815214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0.2213357106597536</v>
      </c>
      <c r="I205" s="25">
        <f t="shared" si="63"/>
        <v>-0.13317832423221904</v>
      </c>
      <c r="K205" s="35"/>
      <c r="M205" s="37"/>
    </row>
    <row r="206" spans="1:13">
      <c r="A206" s="25">
        <v>1993</v>
      </c>
      <c r="B206" s="25">
        <f t="shared" ref="B206:C206" si="64">B167*B$165</f>
        <v>0.37903281348907686</v>
      </c>
      <c r="C206" s="25">
        <f t="shared" si="64"/>
        <v>-0.99037979409757115</v>
      </c>
      <c r="D206" s="25">
        <f t="shared" si="63"/>
        <v>-1.9134491988815214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-1.1494028631776914</v>
      </c>
      <c r="I206" s="25">
        <f t="shared" si="63"/>
        <v>-2.9459045320166846</v>
      </c>
      <c r="K206" s="35"/>
    </row>
    <row r="207" spans="1:13">
      <c r="A207" s="25">
        <v>1994</v>
      </c>
      <c r="B207" s="25">
        <f t="shared" ref="B207:C207" si="65">B168*B$165</f>
        <v>0.37903281348907686</v>
      </c>
      <c r="C207" s="25">
        <f t="shared" si="65"/>
        <v>-0.99037979409757115</v>
      </c>
      <c r="D207" s="25">
        <f t="shared" si="63"/>
        <v>-1.9134491988815214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-0.26381796371893562</v>
      </c>
      <c r="I207" s="25">
        <f t="shared" si="63"/>
        <v>-0.13317832423221904</v>
      </c>
      <c r="K207" s="35"/>
    </row>
    <row r="208" spans="1:13">
      <c r="A208" s="25">
        <v>1995</v>
      </c>
      <c r="B208" s="25">
        <f t="shared" ref="B208:C208" si="66">B169*B$165</f>
        <v>0.37903281348907686</v>
      </c>
      <c r="C208" s="25">
        <f t="shared" si="66"/>
        <v>-0.99037979409757115</v>
      </c>
      <c r="D208" s="25">
        <f t="shared" si="63"/>
        <v>-1.9134491988815214</v>
      </c>
      <c r="E208" s="25">
        <f t="shared" si="63"/>
        <v>-1.4136437215824555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-3.2088447810143028E-2</v>
      </c>
      <c r="I208" s="25">
        <f t="shared" si="63"/>
        <v>2.6795478835522464</v>
      </c>
      <c r="K208" s="35"/>
    </row>
    <row r="209" spans="1:11">
      <c r="A209" s="25">
        <v>1996</v>
      </c>
      <c r="B209" s="25">
        <f t="shared" ref="B209:C209" si="67">B170*B$165</f>
        <v>0.37903281348907686</v>
      </c>
      <c r="C209" s="25">
        <f t="shared" si="67"/>
        <v>-0.99037979409757115</v>
      </c>
      <c r="D209" s="25">
        <f t="shared" si="63"/>
        <v>-1.9134491988815214</v>
      </c>
      <c r="E209" s="25">
        <f t="shared" si="63"/>
        <v>-1.4136437215824555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-0.14454542806673359</v>
      </c>
      <c r="I209" s="25">
        <f t="shared" si="63"/>
        <v>-2.9459045320166846</v>
      </c>
      <c r="K209" s="35"/>
    </row>
    <row r="210" spans="1:11">
      <c r="A210" s="25">
        <v>1997</v>
      </c>
      <c r="B210" s="25">
        <f t="shared" ref="B210:C210" si="68">B171*B$165</f>
        <v>0.37903281348907686</v>
      </c>
      <c r="C210" s="25">
        <f t="shared" si="68"/>
        <v>-0.99037979409757115</v>
      </c>
      <c r="D210" s="25">
        <f t="shared" si="63"/>
        <v>-1.9134491988815214</v>
      </c>
      <c r="E210" s="25">
        <f t="shared" si="63"/>
        <v>-1.4136437215824555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-0.11835681247964731</v>
      </c>
      <c r="I210" s="25">
        <f t="shared" si="63"/>
        <v>-0.13317832423221904</v>
      </c>
      <c r="K210" s="35"/>
    </row>
    <row r="211" spans="1:11">
      <c r="A211" s="25">
        <v>1998</v>
      </c>
      <c r="B211" s="25">
        <f t="shared" ref="B211:C211" si="69">B172*B$165</f>
        <v>0.37903281348907686</v>
      </c>
      <c r="C211" s="25">
        <f t="shared" si="69"/>
        <v>-0.99037979409757115</v>
      </c>
      <c r="D211" s="25">
        <f t="shared" si="63"/>
        <v>-1.9134491988815214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1.194055288401735</v>
      </c>
      <c r="I211" s="25">
        <f t="shared" si="63"/>
        <v>-0.13317832423221904</v>
      </c>
      <c r="K211" s="35"/>
    </row>
    <row r="212" spans="1:11">
      <c r="A212" s="25">
        <v>1999</v>
      </c>
      <c r="B212" s="25">
        <f t="shared" ref="B212:C212" si="70">B173*B$165</f>
        <v>0.37903281348907686</v>
      </c>
      <c r="C212" s="25">
        <f t="shared" si="70"/>
        <v>-0.99037979409757115</v>
      </c>
      <c r="D212" s="25">
        <f t="shared" si="63"/>
        <v>-1.9134491988815214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0.3984610936961247</v>
      </c>
      <c r="I212" s="25">
        <f t="shared" si="63"/>
        <v>-0.13317832423221904</v>
      </c>
      <c r="K212" s="35"/>
    </row>
    <row r="213" spans="1:11">
      <c r="A213" s="25">
        <v>2000</v>
      </c>
      <c r="B213" s="25">
        <f t="shared" ref="B213:C213" si="71">B174*B$165</f>
        <v>0.37903281348907686</v>
      </c>
      <c r="C213" s="25">
        <f t="shared" si="71"/>
        <v>-0.99037979409757115</v>
      </c>
      <c r="D213" s="25">
        <f t="shared" si="63"/>
        <v>-1.9134491988815214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0.64265336535555917</v>
      </c>
      <c r="I213" s="25">
        <f t="shared" si="63"/>
        <v>-2.9459045320166846</v>
      </c>
      <c r="K213" s="35"/>
    </row>
    <row r="214" spans="1:11">
      <c r="A214" s="25">
        <v>2001</v>
      </c>
      <c r="B214" s="25">
        <f t="shared" ref="B214:C214" si="72">B175*B$165</f>
        <v>0.37903281348907686</v>
      </c>
      <c r="C214" s="25">
        <f t="shared" si="72"/>
        <v>-0.99037979409757115</v>
      </c>
      <c r="D214" s="25">
        <f t="shared" si="63"/>
        <v>-1.9134491988815214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0.26559175382563088</v>
      </c>
      <c r="I214" s="25">
        <f t="shared" si="63"/>
        <v>2.6795478835522464</v>
      </c>
      <c r="K214" s="35"/>
    </row>
    <row r="215" spans="1:11">
      <c r="A215" s="25">
        <v>2002</v>
      </c>
      <c r="B215" s="25">
        <f t="shared" ref="B215:C215" si="73">B176*B$165</f>
        <v>0.37903281348907686</v>
      </c>
      <c r="C215" s="25">
        <f t="shared" si="73"/>
        <v>-0.99037979409757115</v>
      </c>
      <c r="D215" s="25">
        <f t="shared" ref="D215:I224" si="74">D176*D$165</f>
        <v>-1.9134491988815214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0.58567517319327944</v>
      </c>
      <c r="I215" s="25">
        <f t="shared" si="74"/>
        <v>-0.13317832423221904</v>
      </c>
      <c r="K215" s="35"/>
    </row>
    <row r="216" spans="1:11">
      <c r="A216" s="25">
        <v>2003</v>
      </c>
      <c r="B216" s="25">
        <f t="shared" ref="B216:C216" si="75">B177*B$165</f>
        <v>0.37903281348907686</v>
      </c>
      <c r="C216" s="25">
        <f t="shared" si="75"/>
        <v>-0.99037979409757115</v>
      </c>
      <c r="D216" s="25">
        <f t="shared" si="74"/>
        <v>-1.9134491988815214</v>
      </c>
      <c r="E216" s="25">
        <f t="shared" si="74"/>
        <v>0.97484871040326149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0.19282549560957735</v>
      </c>
      <c r="I216" s="25">
        <f t="shared" si="74"/>
        <v>-2.9459045320166846</v>
      </c>
      <c r="K216" s="35"/>
    </row>
    <row r="217" spans="1:11">
      <c r="A217" s="25">
        <v>2004</v>
      </c>
      <c r="B217" s="25">
        <f t="shared" ref="B217:C217" si="76">B178*B$165</f>
        <v>0.37903281348907686</v>
      </c>
      <c r="C217" s="25">
        <f t="shared" si="76"/>
        <v>-0.99037979409757115</v>
      </c>
      <c r="D217" s="25">
        <f t="shared" si="74"/>
        <v>-1.9134491988815214</v>
      </c>
      <c r="E217" s="25">
        <f t="shared" si="74"/>
        <v>0.97484871040326149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4.9130474778078713E-2</v>
      </c>
      <c r="I217" s="25">
        <f t="shared" si="74"/>
        <v>-2.9459045320166846</v>
      </c>
      <c r="K217" s="35"/>
    </row>
    <row r="218" spans="1:11">
      <c r="A218" s="25">
        <v>2005</v>
      </c>
      <c r="B218" s="25">
        <f t="shared" ref="B218:C218" si="77">B179*B$165</f>
        <v>0.37903281348907686</v>
      </c>
      <c r="C218" s="25">
        <f t="shared" si="77"/>
        <v>-0.99037979409757115</v>
      </c>
      <c r="D218" s="25">
        <f t="shared" si="74"/>
        <v>-1.9134491988815214</v>
      </c>
      <c r="E218" s="25">
        <f t="shared" si="74"/>
        <v>0.97484871040326149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0.5271570141839772</v>
      </c>
      <c r="I218" s="25">
        <f t="shared" si="74"/>
        <v>-2.9459045320166846</v>
      </c>
      <c r="K218" s="35"/>
    </row>
    <row r="219" spans="1:11">
      <c r="A219" s="25">
        <v>2006</v>
      </c>
      <c r="B219" s="25">
        <f t="shared" ref="B219:C219" si="78">B180*B$165</f>
        <v>0.37903281348907686</v>
      </c>
      <c r="C219" s="25">
        <f t="shared" si="78"/>
        <v>-0.99037979409757115</v>
      </c>
      <c r="D219" s="25">
        <f t="shared" si="74"/>
        <v>-1.9134491988815214</v>
      </c>
      <c r="E219" s="25">
        <f t="shared" si="74"/>
        <v>0.97484871040326149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0.85847987878985255</v>
      </c>
      <c r="I219" s="25">
        <f t="shared" si="74"/>
        <v>-0.13317832423221904</v>
      </c>
      <c r="K219" s="35"/>
    </row>
    <row r="220" spans="1:11">
      <c r="A220" s="25">
        <v>2007</v>
      </c>
      <c r="B220" s="25">
        <f t="shared" ref="B220:C220" si="79">B181*B$165</f>
        <v>0.37903281348907686</v>
      </c>
      <c r="C220" s="25">
        <f t="shared" si="79"/>
        <v>-0.99037979409757115</v>
      </c>
      <c r="D220" s="25">
        <f t="shared" si="74"/>
        <v>-1.9134491988815214</v>
      </c>
      <c r="E220" s="25">
        <f t="shared" si="74"/>
        <v>0.97484871040326149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0.64265336535555917</v>
      </c>
      <c r="I220" s="25">
        <f t="shared" si="74"/>
        <v>2.6795478835522464</v>
      </c>
      <c r="K220" s="35"/>
    </row>
    <row r="221" spans="1:11">
      <c r="A221" s="25">
        <v>2008</v>
      </c>
      <c r="B221" s="25">
        <f t="shared" ref="B221:C221" si="80">B182*B$165</f>
        <v>0.37903281348907686</v>
      </c>
      <c r="C221" s="25">
        <f t="shared" si="80"/>
        <v>-0.99037979409757115</v>
      </c>
      <c r="D221" s="25">
        <f t="shared" si="74"/>
        <v>-1.9134491988815214</v>
      </c>
      <c r="E221" s="25">
        <f t="shared" si="74"/>
        <v>0.97484871040326149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0.75814971652714125</v>
      </c>
      <c r="I221" s="25">
        <f t="shared" si="74"/>
        <v>8.3050002991211773</v>
      </c>
      <c r="K221" s="35"/>
    </row>
    <row r="222" spans="1:11">
      <c r="A222" s="25">
        <v>2009</v>
      </c>
      <c r="B222" s="25">
        <f t="shared" ref="B222:C222" si="81">B183*B$165</f>
        <v>0.37903281348907686</v>
      </c>
      <c r="C222" s="25">
        <f t="shared" si="81"/>
        <v>-0.99037979409757115</v>
      </c>
      <c r="D222" s="25">
        <f t="shared" si="74"/>
        <v>-1.9134491988815214</v>
      </c>
      <c r="E222" s="25">
        <f t="shared" si="74"/>
        <v>0.97484871040326149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1.4217357534651856E-2</v>
      </c>
      <c r="I222" s="25">
        <f t="shared" si="74"/>
        <v>2.6795478835522464</v>
      </c>
      <c r="K222" s="35"/>
    </row>
    <row r="223" spans="1:11">
      <c r="A223" s="25">
        <v>2010</v>
      </c>
      <c r="B223" s="25">
        <f t="shared" ref="B223:C223" si="82">B184*B$165</f>
        <v>0.37903281348907686</v>
      </c>
      <c r="C223" s="25">
        <f t="shared" si="82"/>
        <v>-0.99037979409757115</v>
      </c>
      <c r="D223" s="25">
        <f t="shared" si="74"/>
        <v>-1.9134491988815214</v>
      </c>
      <c r="E223" s="25">
        <f t="shared" si="74"/>
        <v>0.97484871040326149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0.10095922812183183</v>
      </c>
      <c r="I223" s="25">
        <f t="shared" si="74"/>
        <v>-0.13317832423221904</v>
      </c>
      <c r="K223" s="35"/>
    </row>
    <row r="224" spans="1:11">
      <c r="A224" s="25">
        <v>2011</v>
      </c>
      <c r="B224" s="25">
        <f t="shared" ref="B224:C224" si="83">B185*B$165</f>
        <v>0.37903281348907686</v>
      </c>
      <c r="C224" s="25">
        <f t="shared" si="83"/>
        <v>-0.99037979409757115</v>
      </c>
      <c r="D224" s="25">
        <f t="shared" si="74"/>
        <v>-1.9134491988815214</v>
      </c>
      <c r="E224" s="25">
        <f t="shared" si="74"/>
        <v>0.97484871040326149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0.20912359630367802</v>
      </c>
      <c r="I224" s="25">
        <f t="shared" si="74"/>
        <v>-0.13317832423221904</v>
      </c>
      <c r="K224" s="35"/>
    </row>
    <row r="225" spans="1:1023">
      <c r="A225" s="25">
        <v>2012</v>
      </c>
      <c r="B225" s="25">
        <f t="shared" ref="B225:C225" si="84">B186*B$165</f>
        <v>0.37903281348907686</v>
      </c>
      <c r="C225" s="25">
        <f t="shared" si="84"/>
        <v>-0.99037979409757115</v>
      </c>
      <c r="D225" s="25">
        <f t="shared" ref="D225:I234" si="85">D186*D$165</f>
        <v>-1.9134491988815214</v>
      </c>
      <c r="E225" s="25">
        <f t="shared" si="85"/>
        <v>0.97484871040326149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-0.54439241579940367</v>
      </c>
      <c r="I225" s="25">
        <f t="shared" si="85"/>
        <v>-0.13317832423221904</v>
      </c>
      <c r="K225" s="35"/>
    </row>
    <row r="226" spans="1:1023">
      <c r="A226" s="25">
        <v>2013</v>
      </c>
      <c r="B226" s="25">
        <f t="shared" ref="B226:C226" si="86">B187*B$165</f>
        <v>0.37903281348907686</v>
      </c>
      <c r="C226" s="25">
        <f t="shared" si="86"/>
        <v>-0.99037979409757115</v>
      </c>
      <c r="D226" s="25">
        <f t="shared" si="85"/>
        <v>-1.9134491988815214</v>
      </c>
      <c r="E226" s="25">
        <f t="shared" si="85"/>
        <v>0.97484871040326149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-0.42568784452129038</v>
      </c>
      <c r="I226" s="25">
        <f t="shared" si="85"/>
        <v>-2.9459045320166846</v>
      </c>
      <c r="K226" s="35"/>
    </row>
    <row r="227" spans="1:1023">
      <c r="A227" s="25">
        <v>2014</v>
      </c>
      <c r="B227" s="25">
        <f t="shared" ref="B227:C227" si="87">B188*B$165</f>
        <v>0.37903281348907686</v>
      </c>
      <c r="C227" s="25">
        <f t="shared" si="87"/>
        <v>-0.99037979409757115</v>
      </c>
      <c r="D227" s="25">
        <f t="shared" si="85"/>
        <v>-1.9134491988815214</v>
      </c>
      <c r="E227" s="25">
        <f t="shared" si="85"/>
        <v>0.97484871040326149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-0.67222812503852181</v>
      </c>
      <c r="I227" s="25">
        <f t="shared" si="85"/>
        <v>-0.13317832423221904</v>
      </c>
      <c r="K227" s="35"/>
    </row>
    <row r="228" spans="1:1023">
      <c r="A228" s="25">
        <v>2015</v>
      </c>
      <c r="B228" s="25">
        <f t="shared" ref="B228:C228" si="88">B189*B$165</f>
        <v>0.37903281348907686</v>
      </c>
      <c r="C228" s="25">
        <f t="shared" si="88"/>
        <v>-0.99037979409757115</v>
      </c>
      <c r="D228" s="25">
        <f t="shared" si="85"/>
        <v>-1.9134491988815214</v>
      </c>
      <c r="E228" s="25">
        <f t="shared" si="85"/>
        <v>0.97484871040326149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-0.52280976958401137</v>
      </c>
      <c r="I228" s="25">
        <f t="shared" si="85"/>
        <v>-2.9459045320166846</v>
      </c>
      <c r="K228" s="35"/>
    </row>
    <row r="229" spans="1:1023">
      <c r="A229" s="25">
        <v>2016</v>
      </c>
      <c r="B229" s="25">
        <f t="shared" ref="B229:C229" si="89">B190*B$165</f>
        <v>0.37903281348907686</v>
      </c>
      <c r="C229" s="25">
        <f t="shared" si="89"/>
        <v>-0.99037979409757115</v>
      </c>
      <c r="D229" s="25">
        <f t="shared" si="85"/>
        <v>-1.9134491988815214</v>
      </c>
      <c r="E229" s="25">
        <f t="shared" si="85"/>
        <v>0.97484871040326149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-0.63935608649665954</v>
      </c>
      <c r="I229" s="25">
        <f t="shared" si="85"/>
        <v>-0.13317832423221904</v>
      </c>
      <c r="K229" s="35"/>
    </row>
    <row r="230" spans="1:1023">
      <c r="A230" s="25">
        <v>2017</v>
      </c>
      <c r="B230" s="25">
        <f t="shared" ref="B230:C230" si="90">B191*B$165</f>
        <v>0.37903281348907686</v>
      </c>
      <c r="C230" s="25">
        <f t="shared" si="90"/>
        <v>-0.99037979409757115</v>
      </c>
      <c r="D230" s="25">
        <f t="shared" si="85"/>
        <v>-1.9134491988815214</v>
      </c>
      <c r="E230" s="25">
        <f t="shared" si="85"/>
        <v>0.97484871040326149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0.13720161823223406</v>
      </c>
      <c r="I230" s="25">
        <f t="shared" si="85"/>
        <v>-2.9459045320166846</v>
      </c>
      <c r="K230" s="35"/>
    </row>
    <row r="231" spans="1:1023">
      <c r="A231" s="25">
        <v>2018</v>
      </c>
      <c r="B231" s="25">
        <f t="shared" ref="B231:C231" si="91">B192*B$165</f>
        <v>0.37903281348907686</v>
      </c>
      <c r="C231" s="25">
        <f t="shared" si="91"/>
        <v>-0.99037979409757115</v>
      </c>
      <c r="D231" s="25">
        <f t="shared" si="85"/>
        <v>-1.9134491988815214</v>
      </c>
      <c r="E231" s="25">
        <f t="shared" si="85"/>
        <v>0.97484871040326149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6.7392716513172621E-2</v>
      </c>
      <c r="I231" s="25">
        <f t="shared" si="85"/>
        <v>-0.13317832423221904</v>
      </c>
      <c r="K231" s="35"/>
    </row>
    <row r="232" spans="1:1023">
      <c r="A232" s="25">
        <v>2019</v>
      </c>
      <c r="B232" s="25">
        <f t="shared" ref="B232:C232" si="92">B193*B$165</f>
        <v>0.37903281348907686</v>
      </c>
      <c r="C232" s="25">
        <f t="shared" si="92"/>
        <v>-0.99037979409757115</v>
      </c>
      <c r="D232" s="25">
        <f t="shared" si="85"/>
        <v>-1.9134491988815214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-0.49109649665203009</v>
      </c>
      <c r="I232" s="25">
        <f t="shared" si="85"/>
        <v>2.6795478835522464</v>
      </c>
      <c r="K232" s="35"/>
    </row>
    <row r="233" spans="1:1023">
      <c r="A233" s="25">
        <v>2020</v>
      </c>
      <c r="B233" s="25">
        <f t="shared" ref="B233:C233" si="93">B194*B$165</f>
        <v>0.37903281348907686</v>
      </c>
      <c r="C233" s="25">
        <f t="shared" si="93"/>
        <v>-0.99037979409757115</v>
      </c>
      <c r="D233" s="25">
        <f t="shared" si="85"/>
        <v>-1.9134491988815214</v>
      </c>
      <c r="E233" s="25">
        <f t="shared" si="85"/>
        <v>0.97484871040326149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-0.14225037474602736</v>
      </c>
      <c r="I233" s="25">
        <f t="shared" si="85"/>
        <v>-2.9459045320166846</v>
      </c>
      <c r="K233" s="35"/>
    </row>
    <row r="234" spans="1:1023">
      <c r="A234" s="25">
        <v>2021</v>
      </c>
      <c r="B234" s="25">
        <f t="shared" ref="B234:C234" si="94">B195*B$165</f>
        <v>0.37903281348907686</v>
      </c>
      <c r="C234" s="25">
        <f t="shared" si="94"/>
        <v>-0.99037979409757115</v>
      </c>
      <c r="D234" s="25">
        <f t="shared" si="85"/>
        <v>-1.9134491988815214</v>
      </c>
      <c r="E234" s="25">
        <f t="shared" si="85"/>
        <v>0.97484871040326149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-0.78180157544908735</v>
      </c>
      <c r="I234" s="25">
        <f t="shared" si="85"/>
        <v>-2.9459045320166846</v>
      </c>
      <c r="K234" s="35"/>
    </row>
    <row r="235" spans="1:1023">
      <c r="A235" s="25">
        <v>2022</v>
      </c>
      <c r="B235" s="25">
        <f t="shared" ref="B235:C235" si="95">B196*B$165</f>
        <v>0.37903281348907686</v>
      </c>
      <c r="C235" s="25">
        <f t="shared" si="95"/>
        <v>-0.99037979409757115</v>
      </c>
      <c r="D235" s="25">
        <f t="shared" ref="D235:I236" si="96">D196*D$165</f>
        <v>-1.9134491988815214</v>
      </c>
      <c r="E235" s="25">
        <f t="shared" si="96"/>
        <v>0.97484871040326149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-2.2710044719933671</v>
      </c>
      <c r="I235" s="25">
        <f t="shared" si="96"/>
        <v>-2.9459045320166846</v>
      </c>
      <c r="K235" s="35"/>
    </row>
    <row r="236" spans="1:1023">
      <c r="A236" s="25">
        <v>2023</v>
      </c>
      <c r="B236" s="25">
        <f t="shared" ref="B236:C236" si="97">B197*B$165</f>
        <v>0.37903281348907686</v>
      </c>
      <c r="C236" s="25">
        <f t="shared" si="97"/>
        <v>-0.99037979409757115</v>
      </c>
      <c r="D236" s="25">
        <f t="shared" si="96"/>
        <v>-1.9134491988815214</v>
      </c>
      <c r="E236" s="25">
        <f t="shared" si="96"/>
        <v>0.97484871040326149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-1.6659460261812007</v>
      </c>
      <c r="I236" s="25">
        <f t="shared" si="96"/>
        <v>-2.9459045320166846</v>
      </c>
      <c r="K236" s="35"/>
    </row>
    <row r="238" spans="1:1023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3">
      <c r="C239" s="37"/>
    </row>
    <row r="240" spans="1:1023" ht="20">
      <c r="A240" s="20" t="s">
        <v>87</v>
      </c>
      <c r="B240" s="34">
        <f>B244+C244+D244+E244+F244+G244+H244+I244</f>
        <v>32.339999999999996</v>
      </c>
      <c r="C240" s="37"/>
    </row>
    <row r="241" spans="1:13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</row>
    <row r="242" spans="1:13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</row>
    <row r="243" spans="1:13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</row>
    <row r="244" spans="1:13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92</v>
      </c>
    </row>
    <row r="245" spans="1:13">
      <c r="A245" s="25">
        <v>1992</v>
      </c>
      <c r="B245" s="25">
        <f>B205</f>
        <v>0.37903281348907686</v>
      </c>
      <c r="C245" s="25">
        <f t="shared" ref="C245" si="98">C205</f>
        <v>-0.99037979409757115</v>
      </c>
      <c r="D245" s="25">
        <f t="shared" ref="D245:I254" si="99">D205</f>
        <v>-1.9134491988815214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0.2213357106597536</v>
      </c>
      <c r="I245" s="25">
        <f t="shared" si="99"/>
        <v>-0.13317832423221904</v>
      </c>
      <c r="K245" s="2">
        <f t="shared" ref="K245:K276" si="100">SUM(B245:I245)/$B$240</f>
        <v>-9.6494472881414731E-2</v>
      </c>
      <c r="M245" s="37"/>
    </row>
    <row r="246" spans="1:13">
      <c r="A246" s="25">
        <v>1993</v>
      </c>
      <c r="B246" s="25">
        <f t="shared" ref="B246:C246" si="101">B206</f>
        <v>0.37903281348907686</v>
      </c>
      <c r="C246" s="25">
        <f t="shared" si="101"/>
        <v>-0.99037979409757115</v>
      </c>
      <c r="D246" s="25">
        <f t="shared" si="99"/>
        <v>-1.9134491988815214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-1.1494028631776914</v>
      </c>
      <c r="I246" s="25">
        <f t="shared" si="99"/>
        <v>-2.9459045320166846</v>
      </c>
      <c r="K246" s="2">
        <f t="shared" si="100"/>
        <v>-0.22585330966626047</v>
      </c>
    </row>
    <row r="247" spans="1:13">
      <c r="A247" s="25">
        <v>1994</v>
      </c>
      <c r="B247" s="25">
        <f t="shared" ref="B247:C247" si="102">B207</f>
        <v>0.37903281348907686</v>
      </c>
      <c r="C247" s="25">
        <f t="shared" si="102"/>
        <v>-0.99037979409757115</v>
      </c>
      <c r="D247" s="25">
        <f t="shared" si="99"/>
        <v>-1.9134491988815214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-0.26381796371893562</v>
      </c>
      <c r="I247" s="25">
        <f t="shared" si="99"/>
        <v>-0.13317832423221904</v>
      </c>
      <c r="K247" s="2">
        <f t="shared" si="100"/>
        <v>-0.11149613257154117</v>
      </c>
    </row>
    <row r="248" spans="1:13">
      <c r="A248" s="25">
        <v>1995</v>
      </c>
      <c r="B248" s="25">
        <f t="shared" ref="B248:C248" si="103">B208</f>
        <v>0.37903281348907686</v>
      </c>
      <c r="C248" s="25">
        <f t="shared" si="103"/>
        <v>-0.99037979409757115</v>
      </c>
      <c r="D248" s="25">
        <f t="shared" si="99"/>
        <v>-1.9134491988815214</v>
      </c>
      <c r="E248" s="25">
        <f t="shared" si="99"/>
        <v>-1.4136437215824555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-3.2088447810143028E-2</v>
      </c>
      <c r="I248" s="25">
        <f t="shared" si="99"/>
        <v>2.6795478835522464</v>
      </c>
      <c r="K248" s="2">
        <f t="shared" si="100"/>
        <v>-9.1212790218184917E-2</v>
      </c>
    </row>
    <row r="249" spans="1:13">
      <c r="A249" s="25">
        <v>1996</v>
      </c>
      <c r="B249" s="25">
        <f t="shared" ref="B249:C249" si="104">B209</f>
        <v>0.37903281348907686</v>
      </c>
      <c r="C249" s="25">
        <f t="shared" si="104"/>
        <v>-0.99037979409757115</v>
      </c>
      <c r="D249" s="25">
        <f t="shared" si="99"/>
        <v>-1.9134491988815214</v>
      </c>
      <c r="E249" s="25">
        <f t="shared" si="99"/>
        <v>-1.4136437215824555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-0.14454542806673359</v>
      </c>
      <c r="I249" s="25">
        <f t="shared" si="99"/>
        <v>-2.9459045320166846</v>
      </c>
      <c r="K249" s="2">
        <f t="shared" si="100"/>
        <v>-0.26863732317506567</v>
      </c>
    </row>
    <row r="250" spans="1:13">
      <c r="A250" s="25">
        <v>1997</v>
      </c>
      <c r="B250" s="25">
        <f t="shared" ref="B250:C250" si="105">B210</f>
        <v>0.37903281348907686</v>
      </c>
      <c r="C250" s="25">
        <f t="shared" si="105"/>
        <v>-0.99037979409757115</v>
      </c>
      <c r="D250" s="25">
        <f t="shared" si="99"/>
        <v>-1.9134491988815214</v>
      </c>
      <c r="E250" s="25">
        <f t="shared" si="99"/>
        <v>-1.4136437215824555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-0.11835681247964731</v>
      </c>
      <c r="I250" s="25">
        <f t="shared" si="99"/>
        <v>-0.13317832423221904</v>
      </c>
      <c r="K250" s="2">
        <f t="shared" si="100"/>
        <v>-0.18085393346042272</v>
      </c>
    </row>
    <row r="251" spans="1:13">
      <c r="A251" s="25">
        <v>1998</v>
      </c>
      <c r="B251" s="25">
        <f t="shared" ref="B251:C251" si="106">B211</f>
        <v>0.37903281348907686</v>
      </c>
      <c r="C251" s="25">
        <f t="shared" si="106"/>
        <v>-0.99037979409757115</v>
      </c>
      <c r="D251" s="25">
        <f t="shared" si="99"/>
        <v>-1.9134491988815214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1.194055288401735</v>
      </c>
      <c r="I251" s="25">
        <f t="shared" si="99"/>
        <v>-0.13317832423221904</v>
      </c>
      <c r="K251" s="2">
        <f t="shared" si="100"/>
        <v>-6.6416563860326863E-2</v>
      </c>
    </row>
    <row r="252" spans="1:13">
      <c r="A252" s="25">
        <v>1999</v>
      </c>
      <c r="B252" s="25">
        <f t="shared" ref="B252:C252" si="107">B212</f>
        <v>0.37903281348907686</v>
      </c>
      <c r="C252" s="25">
        <f t="shared" si="107"/>
        <v>-0.99037979409757115</v>
      </c>
      <c r="D252" s="25">
        <f t="shared" si="99"/>
        <v>-1.9134491988815214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0.3984610936961247</v>
      </c>
      <c r="I252" s="25">
        <f t="shared" si="99"/>
        <v>-0.13317832423221904</v>
      </c>
      <c r="K252" s="2">
        <f t="shared" si="100"/>
        <v>-9.1017497524693292E-2</v>
      </c>
    </row>
    <row r="253" spans="1:13">
      <c r="A253" s="25">
        <v>2000</v>
      </c>
      <c r="B253" s="25">
        <f t="shared" ref="B253:C253" si="108">B213</f>
        <v>0.37903281348907686</v>
      </c>
      <c r="C253" s="25">
        <f t="shared" si="108"/>
        <v>-0.99037979409757115</v>
      </c>
      <c r="D253" s="25">
        <f t="shared" si="99"/>
        <v>-1.9134491988815214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0.64265336535555917</v>
      </c>
      <c r="I253" s="25">
        <f t="shared" si="99"/>
        <v>-2.9459045320166846</v>
      </c>
      <c r="K253" s="2">
        <f t="shared" si="100"/>
        <v>-0.17044031558669179</v>
      </c>
    </row>
    <row r="254" spans="1:13">
      <c r="A254" s="25">
        <v>2001</v>
      </c>
      <c r="B254" s="25">
        <f t="shared" ref="B254:C254" si="109">B214</f>
        <v>0.37903281348907686</v>
      </c>
      <c r="C254" s="25">
        <f t="shared" si="109"/>
        <v>-0.99037979409757115</v>
      </c>
      <c r="D254" s="25">
        <f t="shared" si="99"/>
        <v>-1.9134491988815214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0.26559175382563088</v>
      </c>
      <c r="I254" s="25">
        <f t="shared" si="99"/>
        <v>2.6795478835522464</v>
      </c>
      <c r="K254" s="2">
        <f t="shared" si="100"/>
        <v>-8.1524119367535376E-3</v>
      </c>
    </row>
    <row r="255" spans="1:13">
      <c r="A255" s="25">
        <v>2002</v>
      </c>
      <c r="B255" s="25">
        <f t="shared" ref="B255:C255" si="110">B215</f>
        <v>0.37903281348907686</v>
      </c>
      <c r="C255" s="25">
        <f t="shared" si="110"/>
        <v>-0.99037979409757115</v>
      </c>
      <c r="D255" s="25">
        <f t="shared" ref="D255:I264" si="111">D215</f>
        <v>-1.9134491988815214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0.58567517319327944</v>
      </c>
      <c r="I255" s="25">
        <f t="shared" si="111"/>
        <v>-0.13317832423221904</v>
      </c>
      <c r="K255" s="2">
        <f t="shared" si="100"/>
        <v>-8.52285649490237E-2</v>
      </c>
    </row>
    <row r="256" spans="1:13">
      <c r="A256" s="25">
        <v>2003</v>
      </c>
      <c r="B256" s="25">
        <f t="shared" ref="B256:C256" si="112">B216</f>
        <v>0.37903281348907686</v>
      </c>
      <c r="C256" s="25">
        <f t="shared" si="112"/>
        <v>-0.99037979409757115</v>
      </c>
      <c r="D256" s="25">
        <f t="shared" si="111"/>
        <v>-1.9134491988815214</v>
      </c>
      <c r="E256" s="25">
        <f t="shared" si="111"/>
        <v>0.97484871040326149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0.19282549560957735</v>
      </c>
      <c r="I256" s="25">
        <f t="shared" si="111"/>
        <v>-2.9459045320166846</v>
      </c>
      <c r="K256" s="2">
        <f t="shared" si="100"/>
        <v>-0.18434964983981431</v>
      </c>
    </row>
    <row r="257" spans="1:11">
      <c r="A257" s="25">
        <v>2004</v>
      </c>
      <c r="B257" s="25">
        <f t="shared" ref="B257:C257" si="113">B217</f>
        <v>0.37903281348907686</v>
      </c>
      <c r="C257" s="25">
        <f t="shared" si="113"/>
        <v>-0.99037979409757115</v>
      </c>
      <c r="D257" s="25">
        <f t="shared" si="111"/>
        <v>-1.9134491988815214</v>
      </c>
      <c r="E257" s="25">
        <f t="shared" si="111"/>
        <v>0.97484871040326149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4.9130474778078713E-2</v>
      </c>
      <c r="I257" s="25">
        <f t="shared" si="111"/>
        <v>-2.9459045320166846</v>
      </c>
      <c r="K257" s="2">
        <f t="shared" si="100"/>
        <v>-0.18879290960578521</v>
      </c>
    </row>
    <row r="258" spans="1:11">
      <c r="A258" s="25">
        <v>2005</v>
      </c>
      <c r="B258" s="25">
        <f t="shared" ref="B258:C258" si="114">B218</f>
        <v>0.37903281348907686</v>
      </c>
      <c r="C258" s="25">
        <f t="shared" si="114"/>
        <v>-0.99037979409757115</v>
      </c>
      <c r="D258" s="25">
        <f t="shared" si="111"/>
        <v>-1.9134491988815214</v>
      </c>
      <c r="E258" s="25">
        <f t="shared" si="111"/>
        <v>0.97484871040326149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0.5271570141839772</v>
      </c>
      <c r="I258" s="25">
        <f t="shared" si="111"/>
        <v>-2.9459045320166846</v>
      </c>
      <c r="K258" s="2">
        <f t="shared" si="100"/>
        <v>-0.17401163133102024</v>
      </c>
    </row>
    <row r="259" spans="1:11">
      <c r="A259" s="25">
        <v>2006</v>
      </c>
      <c r="B259" s="25">
        <f t="shared" ref="B259:C259" si="115">B219</f>
        <v>0.37903281348907686</v>
      </c>
      <c r="C259" s="25">
        <f t="shared" si="115"/>
        <v>-0.99037979409757115</v>
      </c>
      <c r="D259" s="25">
        <f t="shared" si="111"/>
        <v>-1.9134491988815214</v>
      </c>
      <c r="E259" s="25">
        <f t="shared" si="111"/>
        <v>0.97484871040326149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0.85847987878985255</v>
      </c>
      <c r="I259" s="25">
        <f t="shared" si="111"/>
        <v>-0.13317832423221904</v>
      </c>
      <c r="K259" s="2">
        <f t="shared" si="100"/>
        <v>-7.6793045295450016E-2</v>
      </c>
    </row>
    <row r="260" spans="1:11">
      <c r="A260" s="25">
        <v>2007</v>
      </c>
      <c r="B260" s="25">
        <f t="shared" ref="B260:C260" si="116">B220</f>
        <v>0.37903281348907686</v>
      </c>
      <c r="C260" s="25">
        <f t="shared" si="116"/>
        <v>-0.99037979409757115</v>
      </c>
      <c r="D260" s="25">
        <f t="shared" si="111"/>
        <v>-1.9134491988815214</v>
      </c>
      <c r="E260" s="25">
        <f t="shared" si="111"/>
        <v>0.97484871040326149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0.64265336535555917</v>
      </c>
      <c r="I260" s="25">
        <f t="shared" si="111"/>
        <v>2.6795478835522464</v>
      </c>
      <c r="K260" s="2">
        <f t="shared" si="100"/>
        <v>3.5068834104922376E-3</v>
      </c>
    </row>
    <row r="261" spans="1:11">
      <c r="A261" s="25">
        <v>2008</v>
      </c>
      <c r="B261" s="25">
        <f t="shared" ref="B261:C261" si="117">B221</f>
        <v>0.37903281348907686</v>
      </c>
      <c r="C261" s="25">
        <f t="shared" si="117"/>
        <v>-0.99037979409757115</v>
      </c>
      <c r="D261" s="25">
        <f t="shared" si="111"/>
        <v>-1.9134491988815214</v>
      </c>
      <c r="E261" s="25">
        <f t="shared" si="111"/>
        <v>0.97484871040326149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0.75814971652714125</v>
      </c>
      <c r="I261" s="25">
        <f t="shared" si="111"/>
        <v>8.3050002991211773</v>
      </c>
      <c r="K261" s="2">
        <f t="shared" si="100"/>
        <v>0.18102539815200472</v>
      </c>
    </row>
    <row r="262" spans="1:11">
      <c r="A262" s="25">
        <v>2009</v>
      </c>
      <c r="B262" s="25">
        <f t="shared" ref="B262:C262" si="118">B222</f>
        <v>0.37903281348907686</v>
      </c>
      <c r="C262" s="25">
        <f t="shared" si="118"/>
        <v>-0.99037979409757115</v>
      </c>
      <c r="D262" s="25">
        <f t="shared" si="111"/>
        <v>-1.9134491988815214</v>
      </c>
      <c r="E262" s="25">
        <f t="shared" si="111"/>
        <v>0.97484871040326149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1.4217357534651856E-2</v>
      </c>
      <c r="I262" s="25">
        <f t="shared" si="111"/>
        <v>2.6795478835522464</v>
      </c>
      <c r="K262" s="2">
        <f t="shared" si="100"/>
        <v>-1.5925275149214234E-2</v>
      </c>
    </row>
    <row r="263" spans="1:11">
      <c r="A263" s="25">
        <v>2010</v>
      </c>
      <c r="B263" s="25">
        <f t="shared" ref="B263:C263" si="119">B223</f>
        <v>0.37903281348907686</v>
      </c>
      <c r="C263" s="25">
        <f t="shared" si="119"/>
        <v>-0.99037979409757115</v>
      </c>
      <c r="D263" s="25">
        <f t="shared" si="111"/>
        <v>-1.9134491988815214</v>
      </c>
      <c r="E263" s="25">
        <f t="shared" si="111"/>
        <v>0.97484871040326149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0.10095922812183183</v>
      </c>
      <c r="I263" s="25">
        <f t="shared" si="111"/>
        <v>-0.13317832423221904</v>
      </c>
      <c r="K263" s="2">
        <f t="shared" si="100"/>
        <v>-0.10021668941010743</v>
      </c>
    </row>
    <row r="264" spans="1:11">
      <c r="A264" s="25">
        <v>2011</v>
      </c>
      <c r="B264" s="25">
        <f t="shared" ref="B264:C264" si="120">B224</f>
        <v>0.37903281348907686</v>
      </c>
      <c r="C264" s="25">
        <f t="shared" si="120"/>
        <v>-0.99037979409757115</v>
      </c>
      <c r="D264" s="25">
        <f t="shared" si="111"/>
        <v>-1.9134491988815214</v>
      </c>
      <c r="E264" s="25">
        <f t="shared" si="111"/>
        <v>0.97484871040326149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0.20912359630367802</v>
      </c>
      <c r="I264" s="25">
        <f t="shared" si="111"/>
        <v>-0.13317832423221904</v>
      </c>
      <c r="K264" s="2">
        <f t="shared" si="100"/>
        <v>-9.6872089280798643E-2</v>
      </c>
    </row>
    <row r="265" spans="1:11">
      <c r="A265" s="25">
        <v>2012</v>
      </c>
      <c r="B265" s="25">
        <f t="shared" ref="B265:C265" si="121">B225</f>
        <v>0.37903281348907686</v>
      </c>
      <c r="C265" s="25">
        <f t="shared" si="121"/>
        <v>-0.99037979409757115</v>
      </c>
      <c r="D265" s="25">
        <f t="shared" ref="D265:I274" si="122">D225</f>
        <v>-1.9134491988815214</v>
      </c>
      <c r="E265" s="25">
        <f t="shared" si="122"/>
        <v>0.97484871040326149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-0.54439241579940367</v>
      </c>
      <c r="I265" s="25">
        <f t="shared" si="122"/>
        <v>-0.13317832423221904</v>
      </c>
      <c r="K265" s="2">
        <f t="shared" si="100"/>
        <v>-0.12017190412628663</v>
      </c>
    </row>
    <row r="266" spans="1:11">
      <c r="A266" s="25">
        <v>2013</v>
      </c>
      <c r="B266" s="25">
        <f t="shared" ref="B266:C266" si="123">B226</f>
        <v>0.37903281348907686</v>
      </c>
      <c r="C266" s="25">
        <f t="shared" si="123"/>
        <v>-0.99037979409757115</v>
      </c>
      <c r="D266" s="25">
        <f t="shared" si="122"/>
        <v>-1.9134491988815214</v>
      </c>
      <c r="E266" s="25">
        <f t="shared" si="122"/>
        <v>0.97484871040326149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-0.42568784452129038</v>
      </c>
      <c r="I266" s="25">
        <f t="shared" si="122"/>
        <v>-2.9459045320166846</v>
      </c>
      <c r="K266" s="2">
        <f t="shared" si="100"/>
        <v>-0.20347498503248182</v>
      </c>
    </row>
    <row r="267" spans="1:11">
      <c r="A267" s="25">
        <v>2014</v>
      </c>
      <c r="B267" s="25">
        <f t="shared" ref="B267:C267" si="124">B227</f>
        <v>0.37903281348907686</v>
      </c>
      <c r="C267" s="25">
        <f t="shared" si="124"/>
        <v>-0.99037979409757115</v>
      </c>
      <c r="D267" s="25">
        <f t="shared" si="122"/>
        <v>-1.9134491988815214</v>
      </c>
      <c r="E267" s="25">
        <f t="shared" si="122"/>
        <v>0.97484871040326149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-0.67222812503852181</v>
      </c>
      <c r="I267" s="25">
        <f t="shared" si="122"/>
        <v>-0.13317832423221904</v>
      </c>
      <c r="K267" s="2">
        <f t="shared" si="100"/>
        <v>-0.12412477083126866</v>
      </c>
    </row>
    <row r="268" spans="1:11">
      <c r="A268" s="25">
        <v>2015</v>
      </c>
      <c r="B268" s="25">
        <f t="shared" ref="B268:C268" si="125">B228</f>
        <v>0.37903281348907686</v>
      </c>
      <c r="C268" s="25">
        <f t="shared" si="125"/>
        <v>-0.99037979409757115</v>
      </c>
      <c r="D268" s="25">
        <f t="shared" si="122"/>
        <v>-1.9134491988815214</v>
      </c>
      <c r="E268" s="25">
        <f t="shared" si="122"/>
        <v>0.97484871040326149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-0.52280976958401137</v>
      </c>
      <c r="I268" s="25">
        <f t="shared" si="122"/>
        <v>-2.9459045320166846</v>
      </c>
      <c r="K268" s="2">
        <f t="shared" si="100"/>
        <v>-0.20647813670418005</v>
      </c>
    </row>
    <row r="269" spans="1:11">
      <c r="A269" s="25">
        <v>2016</v>
      </c>
      <c r="B269" s="25">
        <f t="shared" ref="B269:C269" si="126">B229</f>
        <v>0.37903281348907686</v>
      </c>
      <c r="C269" s="25">
        <f t="shared" si="126"/>
        <v>-0.99037979409757115</v>
      </c>
      <c r="D269" s="25">
        <f t="shared" si="122"/>
        <v>-1.9134491988815214</v>
      </c>
      <c r="E269" s="25">
        <f t="shared" si="122"/>
        <v>0.97484871040326149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-0.63935608649665954</v>
      </c>
      <c r="I269" s="25">
        <f t="shared" si="122"/>
        <v>-0.13317832423221904</v>
      </c>
      <c r="K269" s="2">
        <f t="shared" si="100"/>
        <v>-0.12310831942304779</v>
      </c>
    </row>
    <row r="270" spans="1:11">
      <c r="A270" s="25">
        <v>2017</v>
      </c>
      <c r="B270" s="25">
        <f t="shared" ref="B270:C270" si="127">B230</f>
        <v>0.37903281348907686</v>
      </c>
      <c r="C270" s="25">
        <f t="shared" si="127"/>
        <v>-0.99037979409757115</v>
      </c>
      <c r="D270" s="25">
        <f t="shared" si="122"/>
        <v>-1.9134491988815214</v>
      </c>
      <c r="E270" s="25">
        <f t="shared" si="122"/>
        <v>0.97484871040326149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0.13720161823223406</v>
      </c>
      <c r="I270" s="25">
        <f t="shared" si="122"/>
        <v>-2.9459045320166846</v>
      </c>
      <c r="K270" s="2">
        <f t="shared" si="100"/>
        <v>-0.18606962131097518</v>
      </c>
    </row>
    <row r="271" spans="1:11">
      <c r="A271" s="25">
        <v>2018</v>
      </c>
      <c r="B271" s="25">
        <f t="shared" ref="B271:C271" si="128">B231</f>
        <v>0.37903281348907686</v>
      </c>
      <c r="C271" s="25">
        <f t="shared" si="128"/>
        <v>-0.99037979409757115</v>
      </c>
      <c r="D271" s="25">
        <f t="shared" si="122"/>
        <v>-1.9134491988815214</v>
      </c>
      <c r="E271" s="25">
        <f t="shared" si="122"/>
        <v>0.97484871040326149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6.7392716513172621E-2</v>
      </c>
      <c r="I271" s="25">
        <f t="shared" si="122"/>
        <v>-0.13317832423221904</v>
      </c>
      <c r="K271" s="2">
        <f t="shared" si="100"/>
        <v>-0.10125461493913214</v>
      </c>
    </row>
    <row r="272" spans="1:11">
      <c r="A272" s="25">
        <v>2019</v>
      </c>
      <c r="B272" s="25">
        <f t="shared" ref="B272:C272" si="129">B232</f>
        <v>0.37903281348907686</v>
      </c>
      <c r="C272" s="25">
        <f t="shared" si="129"/>
        <v>-0.99037979409757115</v>
      </c>
      <c r="D272" s="25">
        <f t="shared" si="122"/>
        <v>-1.9134491988815214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-0.49109649665203009</v>
      </c>
      <c r="I272" s="25">
        <f t="shared" si="122"/>
        <v>2.6795478835522464</v>
      </c>
      <c r="K272" s="2">
        <f t="shared" si="100"/>
        <v>-3.1550317022642868E-2</v>
      </c>
    </row>
    <row r="273" spans="1:1023">
      <c r="A273" s="25">
        <v>2020</v>
      </c>
      <c r="B273" s="25">
        <f t="shared" ref="B273:C273" si="130">B233</f>
        <v>0.37903281348907686</v>
      </c>
      <c r="C273" s="25">
        <f t="shared" si="130"/>
        <v>-0.99037979409757115</v>
      </c>
      <c r="D273" s="25">
        <f t="shared" si="122"/>
        <v>-1.9134491988815214</v>
      </c>
      <c r="E273" s="25">
        <f t="shared" si="122"/>
        <v>0.97484871040326149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-0.14225037474602736</v>
      </c>
      <c r="I273" s="25">
        <f t="shared" si="122"/>
        <v>-2.9459045320166846</v>
      </c>
      <c r="K273" s="2">
        <f t="shared" si="100"/>
        <v>-0.19471068479205933</v>
      </c>
    </row>
    <row r="274" spans="1:1023">
      <c r="A274" s="25">
        <v>2021</v>
      </c>
      <c r="B274" s="25">
        <f t="shared" ref="B274:C274" si="131">B234</f>
        <v>0.37903281348907686</v>
      </c>
      <c r="C274" s="25">
        <f t="shared" si="131"/>
        <v>-0.99037979409757115</v>
      </c>
      <c r="D274" s="25">
        <f t="shared" si="122"/>
        <v>-1.9134491988815214</v>
      </c>
      <c r="E274" s="25">
        <f t="shared" si="122"/>
        <v>0.97484871040326149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-0.78180157544908735</v>
      </c>
      <c r="I274" s="25">
        <f t="shared" si="122"/>
        <v>-2.9459045320166846</v>
      </c>
      <c r="K274" s="2">
        <f t="shared" si="100"/>
        <v>-0.21448654133822695</v>
      </c>
    </row>
    <row r="275" spans="1:1023">
      <c r="A275" s="25">
        <v>2022</v>
      </c>
      <c r="B275" s="25">
        <f t="shared" ref="B275:C275" si="132">B235</f>
        <v>0.37903281348907686</v>
      </c>
      <c r="C275" s="25">
        <f t="shared" si="132"/>
        <v>-0.99037979409757115</v>
      </c>
      <c r="D275" s="25">
        <f t="shared" ref="D275:I276" si="133">D235</f>
        <v>-1.9134491988815214</v>
      </c>
      <c r="E275" s="25">
        <f t="shared" si="133"/>
        <v>0.97484871040326149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-2.2710044719933671</v>
      </c>
      <c r="I275" s="25">
        <f t="shared" si="133"/>
        <v>-2.9459045320166846</v>
      </c>
      <c r="K275" s="2">
        <f t="shared" si="100"/>
        <v>-0.26053486838041245</v>
      </c>
    </row>
    <row r="276" spans="1:1023">
      <c r="A276" s="25">
        <v>2023</v>
      </c>
      <c r="B276" s="25">
        <f t="shared" ref="B276:C276" si="134">B236</f>
        <v>0.37903281348907686</v>
      </c>
      <c r="C276" s="25">
        <f t="shared" si="134"/>
        <v>-0.99037979409757115</v>
      </c>
      <c r="D276" s="25">
        <f t="shared" si="133"/>
        <v>-1.9134491988815214</v>
      </c>
      <c r="E276" s="25">
        <f t="shared" si="133"/>
        <v>0.97484871040326149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-1.6659460261812007</v>
      </c>
      <c r="I276" s="25">
        <f t="shared" si="133"/>
        <v>-2.9459045320166846</v>
      </c>
      <c r="K276" s="35">
        <f t="shared" si="100"/>
        <v>-0.24182557815740174</v>
      </c>
    </row>
    <row r="278" spans="1:1023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80" spans="1:1023" ht="37.75" customHeight="1">
      <c r="B280" s="36" t="s">
        <v>69</v>
      </c>
      <c r="C280" s="40" t="str">
        <f t="shared" ref="C280:C312" si="135">K244</f>
        <v>CHN-JPN BRI</v>
      </c>
      <c r="D280" s="36" t="s">
        <v>89</v>
      </c>
    </row>
    <row r="281" spans="1:1023">
      <c r="B281" s="25">
        <v>1992</v>
      </c>
      <c r="C281" s="25">
        <f t="shared" si="135"/>
        <v>-9.6494472881414731E-2</v>
      </c>
      <c r="D281" s="25" cm="1">
        <f t="array" ref="D281:D312">TREND(C281:C312,B281:B312)</f>
        <v>-0.10410195912811826</v>
      </c>
    </row>
    <row r="282" spans="1:1023">
      <c r="B282" s="25">
        <v>1993</v>
      </c>
      <c r="C282" s="25">
        <f t="shared" si="135"/>
        <v>-0.22585330966626047</v>
      </c>
      <c r="D282" s="25">
        <v>-0.10556316875339755</v>
      </c>
    </row>
    <row r="283" spans="1:1023">
      <c r="B283" s="25">
        <v>1994</v>
      </c>
      <c r="C283" s="25">
        <f t="shared" si="135"/>
        <v>-0.11149613257154117</v>
      </c>
      <c r="D283" s="25">
        <v>-0.1070243783786764</v>
      </c>
    </row>
    <row r="284" spans="1:1023">
      <c r="B284" s="25">
        <v>1995</v>
      </c>
      <c r="C284" s="25">
        <f t="shared" si="135"/>
        <v>-9.1212790218184917E-2</v>
      </c>
      <c r="D284" s="25">
        <v>-0.10848558800395525</v>
      </c>
    </row>
    <row r="285" spans="1:1023">
      <c r="B285" s="25">
        <v>1996</v>
      </c>
      <c r="C285" s="25">
        <f t="shared" si="135"/>
        <v>-0.26863732317506567</v>
      </c>
      <c r="D285" s="25">
        <v>-0.10994679762923454</v>
      </c>
    </row>
    <row r="286" spans="1:1023">
      <c r="B286" s="25">
        <v>1997</v>
      </c>
      <c r="C286" s="25">
        <f t="shared" si="135"/>
        <v>-0.18085393346042272</v>
      </c>
      <c r="D286" s="25">
        <v>-0.11140800725451339</v>
      </c>
    </row>
    <row r="287" spans="1:1023">
      <c r="B287" s="25">
        <v>1998</v>
      </c>
      <c r="C287" s="25">
        <f t="shared" si="135"/>
        <v>-6.6416563860326863E-2</v>
      </c>
      <c r="D287" s="25">
        <v>-0.11286921687979268</v>
      </c>
    </row>
    <row r="288" spans="1:1023">
      <c r="B288" s="25">
        <v>1999</v>
      </c>
      <c r="C288" s="25">
        <f t="shared" si="135"/>
        <v>-9.1017497524693292E-2</v>
      </c>
      <c r="D288" s="25">
        <v>-0.11433042650507153</v>
      </c>
    </row>
    <row r="289" spans="2:4">
      <c r="B289" s="25">
        <v>2000</v>
      </c>
      <c r="C289" s="25">
        <f t="shared" si="135"/>
        <v>-0.17044031558669179</v>
      </c>
      <c r="D289" s="25">
        <v>-0.11579163613035082</v>
      </c>
    </row>
    <row r="290" spans="2:4">
      <c r="B290" s="25">
        <v>2001</v>
      </c>
      <c r="C290" s="25">
        <f t="shared" si="135"/>
        <v>-8.1524119367535376E-3</v>
      </c>
      <c r="D290" s="25">
        <v>-0.11725284575562966</v>
      </c>
    </row>
    <row r="291" spans="2:4">
      <c r="B291" s="25">
        <v>2002</v>
      </c>
      <c r="C291" s="25">
        <f t="shared" si="135"/>
        <v>-8.52285649490237E-2</v>
      </c>
      <c r="D291" s="25">
        <v>-0.11871405538090896</v>
      </c>
    </row>
    <row r="292" spans="2:4">
      <c r="B292" s="25">
        <v>2003</v>
      </c>
      <c r="C292" s="25">
        <f t="shared" si="135"/>
        <v>-0.18434964983981431</v>
      </c>
      <c r="D292" s="25">
        <v>-0.1201752650061878</v>
      </c>
    </row>
    <row r="293" spans="2:4">
      <c r="B293" s="25">
        <v>2004</v>
      </c>
      <c r="C293" s="25">
        <f t="shared" si="135"/>
        <v>-0.18879290960578521</v>
      </c>
      <c r="D293" s="25">
        <v>-0.1216364746314671</v>
      </c>
    </row>
    <row r="294" spans="2:4">
      <c r="B294" s="25">
        <v>2005</v>
      </c>
      <c r="C294" s="25">
        <f t="shared" si="135"/>
        <v>-0.17401163133102024</v>
      </c>
      <c r="D294" s="25">
        <v>-0.12309768425674594</v>
      </c>
    </row>
    <row r="295" spans="2:4">
      <c r="B295" s="25">
        <v>2006</v>
      </c>
      <c r="C295" s="25">
        <f t="shared" si="135"/>
        <v>-7.6793045295450016E-2</v>
      </c>
      <c r="D295" s="25">
        <v>-0.12455889388202523</v>
      </c>
    </row>
    <row r="296" spans="2:4">
      <c r="B296" s="25">
        <v>2007</v>
      </c>
      <c r="C296" s="25">
        <f t="shared" si="135"/>
        <v>3.5068834104922376E-3</v>
      </c>
      <c r="D296" s="25">
        <v>-0.12602010350730408</v>
      </c>
    </row>
    <row r="297" spans="2:4">
      <c r="B297" s="25">
        <v>2008</v>
      </c>
      <c r="C297" s="25">
        <f t="shared" si="135"/>
        <v>0.18102539815200472</v>
      </c>
      <c r="D297" s="25">
        <v>-0.12748131313258293</v>
      </c>
    </row>
    <row r="298" spans="2:4">
      <c r="B298" s="25">
        <v>2009</v>
      </c>
      <c r="C298" s="25">
        <f t="shared" si="135"/>
        <v>-1.5925275149214234E-2</v>
      </c>
      <c r="D298" s="25">
        <v>-0.12894252275786222</v>
      </c>
    </row>
    <row r="299" spans="2:4">
      <c r="B299" s="25">
        <v>2010</v>
      </c>
      <c r="C299" s="25">
        <f t="shared" si="135"/>
        <v>-0.10021668941010743</v>
      </c>
      <c r="D299" s="25">
        <v>-0.13040373238314107</v>
      </c>
    </row>
    <row r="300" spans="2:4">
      <c r="B300" s="25">
        <v>2011</v>
      </c>
      <c r="C300" s="25">
        <f t="shared" si="135"/>
        <v>-9.6872089280798643E-2</v>
      </c>
      <c r="D300" s="25">
        <v>-0.13186494200842036</v>
      </c>
    </row>
    <row r="301" spans="2:4">
      <c r="B301" s="25">
        <v>2012</v>
      </c>
      <c r="C301" s="25">
        <f t="shared" si="135"/>
        <v>-0.12017190412628663</v>
      </c>
      <c r="D301" s="25">
        <v>-0.13332615163369921</v>
      </c>
    </row>
    <row r="302" spans="2:4">
      <c r="B302" s="25">
        <v>2013</v>
      </c>
      <c r="C302" s="25">
        <f t="shared" si="135"/>
        <v>-0.20347498503248182</v>
      </c>
      <c r="D302" s="25">
        <v>-0.1347873612589785</v>
      </c>
    </row>
    <row r="303" spans="2:4">
      <c r="B303" s="25">
        <v>2014</v>
      </c>
      <c r="C303" s="25">
        <f t="shared" si="135"/>
        <v>-0.12412477083126866</v>
      </c>
      <c r="D303" s="25">
        <v>-0.13624857088425735</v>
      </c>
    </row>
    <row r="304" spans="2:4">
      <c r="B304" s="25">
        <v>2015</v>
      </c>
      <c r="C304" s="25">
        <f t="shared" si="135"/>
        <v>-0.20647813670418005</v>
      </c>
      <c r="D304" s="25">
        <v>-0.13770978050953664</v>
      </c>
    </row>
    <row r="305" spans="2:4">
      <c r="B305" s="25">
        <v>2016</v>
      </c>
      <c r="C305" s="25">
        <f t="shared" si="135"/>
        <v>-0.12310831942304779</v>
      </c>
      <c r="D305" s="25">
        <v>-0.13917099013481549</v>
      </c>
    </row>
    <row r="306" spans="2:4">
      <c r="B306" s="25">
        <v>2017</v>
      </c>
      <c r="C306" s="25">
        <f t="shared" si="135"/>
        <v>-0.18606962131097518</v>
      </c>
      <c r="D306" s="25">
        <v>-0.14063219976009478</v>
      </c>
    </row>
    <row r="307" spans="2:4">
      <c r="B307" s="25">
        <v>2018</v>
      </c>
      <c r="C307" s="25">
        <f t="shared" si="135"/>
        <v>-0.10125461493913214</v>
      </c>
      <c r="D307" s="25">
        <v>-0.14209340938537363</v>
      </c>
    </row>
    <row r="308" spans="2:4">
      <c r="B308" s="25">
        <v>2019</v>
      </c>
      <c r="C308" s="25">
        <f t="shared" si="135"/>
        <v>-3.1550317022642868E-2</v>
      </c>
      <c r="D308" s="25">
        <v>-0.14355461901065292</v>
      </c>
    </row>
    <row r="309" spans="2:4">
      <c r="B309" s="25">
        <v>2020</v>
      </c>
      <c r="C309" s="25">
        <f t="shared" si="135"/>
        <v>-0.19471068479205933</v>
      </c>
      <c r="D309" s="25">
        <v>-0.14501582863593176</v>
      </c>
    </row>
    <row r="310" spans="2:4">
      <c r="B310" s="25">
        <v>2021</v>
      </c>
      <c r="C310" s="25">
        <f t="shared" si="135"/>
        <v>-0.21448654133822695</v>
      </c>
      <c r="D310" s="25">
        <v>-0.14647703826121106</v>
      </c>
    </row>
    <row r="311" spans="2:4">
      <c r="B311" s="25">
        <v>2022</v>
      </c>
      <c r="C311" s="25">
        <f t="shared" si="135"/>
        <v>-0.26053486838041245</v>
      </c>
      <c r="D311" s="25">
        <v>-0.1479382478864899</v>
      </c>
    </row>
    <row r="312" spans="2:4">
      <c r="B312" s="25">
        <v>2023</v>
      </c>
      <c r="C312" s="25">
        <f t="shared" si="135"/>
        <v>-0.24182557815740174</v>
      </c>
      <c r="D312" s="25">
        <v>-0.14939945751176875</v>
      </c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38F51-FF0B-490E-853D-5C68539E4B76}">
  <dimension ref="A1:AMI312"/>
  <sheetViews>
    <sheetView zoomScale="85" zoomScaleNormal="85" workbookViewId="0">
      <selection sqref="A1:N1"/>
    </sheetView>
  </sheetViews>
  <sheetFormatPr baseColWidth="10" defaultColWidth="8.83203125" defaultRowHeight="14"/>
  <cols>
    <col min="1" max="1023" width="11.83203125" style="2" customWidth="1"/>
    <col min="1024" max="1024" width="11.83203125" customWidth="1"/>
  </cols>
  <sheetData>
    <row r="1" spans="1:1023" ht="51" customHeight="1">
      <c r="A1" s="72" t="s">
        <v>64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023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02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</row>
    <row r="4" spans="1:1023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023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023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023">
      <c r="A7" s="13">
        <v>1992</v>
      </c>
      <c r="B7" s="13">
        <v>0</v>
      </c>
      <c r="C7" s="13">
        <f>D7+E7-F7</f>
        <v>-91.5</v>
      </c>
      <c r="D7" s="68"/>
      <c r="E7" s="68"/>
      <c r="F7" s="69">
        <v>91.5</v>
      </c>
      <c r="G7" s="43">
        <v>0</v>
      </c>
      <c r="H7" s="13">
        <v>0</v>
      </c>
      <c r="I7" s="13">
        <v>0</v>
      </c>
      <c r="J7" s="13">
        <v>1</v>
      </c>
      <c r="K7" s="14">
        <v>0.92253521100000002</v>
      </c>
      <c r="L7" s="13">
        <f t="shared" ref="L7:L38" si="0">M7+N7</f>
        <v>0</v>
      </c>
      <c r="M7" s="15"/>
      <c r="N7" s="15"/>
    </row>
    <row r="8" spans="1:1023">
      <c r="A8" s="13">
        <v>1993</v>
      </c>
      <c r="B8" s="13">
        <v>0</v>
      </c>
      <c r="C8" s="13">
        <f t="shared" ref="C8:C39" si="1">D8+E8-F8</f>
        <v>0</v>
      </c>
      <c r="D8" s="68"/>
      <c r="E8" s="68"/>
      <c r="F8" s="69">
        <v>0</v>
      </c>
      <c r="G8" s="43">
        <v>0</v>
      </c>
      <c r="H8" s="13">
        <v>0</v>
      </c>
      <c r="I8" s="13">
        <v>0</v>
      </c>
      <c r="J8" s="13">
        <v>1</v>
      </c>
      <c r="K8" s="14">
        <v>0.94262295100000004</v>
      </c>
      <c r="L8" s="13">
        <f t="shared" si="0"/>
        <v>1</v>
      </c>
      <c r="M8" s="15"/>
      <c r="N8" s="15">
        <v>1</v>
      </c>
      <c r="P8"/>
    </row>
    <row r="9" spans="1:1023">
      <c r="A9" s="13">
        <v>1994</v>
      </c>
      <c r="B9" s="13">
        <v>0</v>
      </c>
      <c r="C9" s="13">
        <f t="shared" si="1"/>
        <v>-159.5</v>
      </c>
      <c r="D9" s="68"/>
      <c r="E9" s="68"/>
      <c r="F9" s="69">
        <v>159.5</v>
      </c>
      <c r="G9" s="43">
        <v>0</v>
      </c>
      <c r="H9" s="13">
        <v>0</v>
      </c>
      <c r="I9" s="13">
        <v>0</v>
      </c>
      <c r="J9" s="13">
        <v>1</v>
      </c>
      <c r="K9" s="14">
        <v>0.893939394</v>
      </c>
      <c r="L9" s="13">
        <f t="shared" si="0"/>
        <v>0</v>
      </c>
      <c r="M9" s="15"/>
      <c r="N9" s="15"/>
      <c r="P9"/>
    </row>
    <row r="10" spans="1:1023">
      <c r="A10" s="13">
        <v>1995</v>
      </c>
      <c r="B10" s="13">
        <v>0</v>
      </c>
      <c r="C10" s="13">
        <f t="shared" si="1"/>
        <v>0</v>
      </c>
      <c r="D10" s="68"/>
      <c r="E10" s="68"/>
      <c r="F10" s="69">
        <v>0</v>
      </c>
      <c r="G10" s="43">
        <v>0</v>
      </c>
      <c r="H10" s="13">
        <v>0</v>
      </c>
      <c r="I10" s="13">
        <v>0</v>
      </c>
      <c r="J10" s="13">
        <v>1</v>
      </c>
      <c r="K10" s="14">
        <v>0.89610389599999996</v>
      </c>
      <c r="L10" s="13">
        <f t="shared" si="0"/>
        <v>0</v>
      </c>
      <c r="M10" s="15"/>
      <c r="N10" s="15"/>
      <c r="P10"/>
    </row>
    <row r="11" spans="1:1023">
      <c r="A11" s="13">
        <v>1996</v>
      </c>
      <c r="B11" s="13">
        <v>0</v>
      </c>
      <c r="C11" s="13">
        <f t="shared" si="1"/>
        <v>-58.5</v>
      </c>
      <c r="D11" s="68"/>
      <c r="E11" s="68"/>
      <c r="F11" s="69">
        <v>58.5</v>
      </c>
      <c r="G11" s="43">
        <v>0</v>
      </c>
      <c r="H11" s="13">
        <v>0</v>
      </c>
      <c r="I11" s="13">
        <v>0</v>
      </c>
      <c r="J11" s="13">
        <v>1</v>
      </c>
      <c r="K11" s="14">
        <v>0.875</v>
      </c>
      <c r="L11" s="13">
        <f t="shared" si="0"/>
        <v>1</v>
      </c>
      <c r="M11" s="15">
        <v>1</v>
      </c>
      <c r="N11" s="15"/>
      <c r="P11"/>
    </row>
    <row r="12" spans="1:1023">
      <c r="A12" s="13">
        <v>1997</v>
      </c>
      <c r="B12" s="13">
        <v>0</v>
      </c>
      <c r="C12" s="13">
        <f t="shared" si="1"/>
        <v>-47</v>
      </c>
      <c r="D12" s="68"/>
      <c r="E12" s="68"/>
      <c r="F12" s="69">
        <v>47</v>
      </c>
      <c r="G12" s="43">
        <v>0</v>
      </c>
      <c r="H12" s="13">
        <v>0</v>
      </c>
      <c r="I12" s="13">
        <v>0</v>
      </c>
      <c r="J12" s="13">
        <v>1</v>
      </c>
      <c r="K12" s="14">
        <v>0.91095890400000001</v>
      </c>
      <c r="L12" s="13">
        <f t="shared" si="0"/>
        <v>0</v>
      </c>
      <c r="M12" s="15"/>
      <c r="N12" s="15"/>
      <c r="P12"/>
    </row>
    <row r="13" spans="1:1023">
      <c r="A13" s="13">
        <v>1998</v>
      </c>
      <c r="B13" s="13">
        <v>0</v>
      </c>
      <c r="C13" s="13">
        <f t="shared" si="1"/>
        <v>-45.5</v>
      </c>
      <c r="D13" s="68"/>
      <c r="E13" s="68"/>
      <c r="F13" s="69">
        <v>45.5</v>
      </c>
      <c r="G13" s="43">
        <v>0</v>
      </c>
      <c r="H13" s="13">
        <v>0</v>
      </c>
      <c r="I13" s="13">
        <v>0</v>
      </c>
      <c r="J13" s="13">
        <v>1</v>
      </c>
      <c r="K13" s="14">
        <v>0.87096774200000004</v>
      </c>
      <c r="L13" s="13">
        <f t="shared" si="0"/>
        <v>0</v>
      </c>
      <c r="M13" s="15"/>
      <c r="N13" s="15"/>
      <c r="P13"/>
    </row>
    <row r="14" spans="1:1023">
      <c r="A14" s="13">
        <v>1999</v>
      </c>
      <c r="B14" s="13">
        <v>0</v>
      </c>
      <c r="C14" s="13">
        <f t="shared" si="1"/>
        <v>-36</v>
      </c>
      <c r="D14" s="68"/>
      <c r="E14" s="68"/>
      <c r="F14" s="69">
        <v>36</v>
      </c>
      <c r="G14" s="43">
        <v>0</v>
      </c>
      <c r="H14" s="13">
        <v>0</v>
      </c>
      <c r="I14" s="13">
        <v>0</v>
      </c>
      <c r="J14" s="13">
        <v>1</v>
      </c>
      <c r="K14" s="14">
        <v>0.89855072499999999</v>
      </c>
      <c r="L14" s="13">
        <f t="shared" si="0"/>
        <v>0</v>
      </c>
      <c r="M14" s="15"/>
      <c r="N14" s="15"/>
      <c r="P14"/>
    </row>
    <row r="15" spans="1:1023">
      <c r="A15" s="13">
        <v>2000</v>
      </c>
      <c r="B15" s="13">
        <v>0</v>
      </c>
      <c r="C15" s="13">
        <f t="shared" si="1"/>
        <v>-34.5</v>
      </c>
      <c r="D15" s="68"/>
      <c r="E15" s="68"/>
      <c r="F15" s="69">
        <v>34.5</v>
      </c>
      <c r="G15" s="43">
        <v>0</v>
      </c>
      <c r="H15" s="13">
        <v>0</v>
      </c>
      <c r="I15" s="13">
        <v>0</v>
      </c>
      <c r="J15" s="13">
        <v>1</v>
      </c>
      <c r="K15" s="14">
        <v>0.875</v>
      </c>
      <c r="L15" s="13">
        <f t="shared" si="0"/>
        <v>0</v>
      </c>
      <c r="M15" s="15"/>
      <c r="N15" s="15"/>
      <c r="P15"/>
    </row>
    <row r="16" spans="1:1023">
      <c r="A16" s="13">
        <v>2001</v>
      </c>
      <c r="B16" s="13">
        <v>0</v>
      </c>
      <c r="C16" s="13">
        <f t="shared" si="1"/>
        <v>-149</v>
      </c>
      <c r="D16" s="68"/>
      <c r="E16" s="68"/>
      <c r="F16" s="69">
        <v>149</v>
      </c>
      <c r="G16" s="43">
        <v>0</v>
      </c>
      <c r="H16" s="13">
        <v>0</v>
      </c>
      <c r="I16" s="13">
        <v>0</v>
      </c>
      <c r="J16" s="13">
        <v>1</v>
      </c>
      <c r="K16" s="14">
        <v>0.90298507500000003</v>
      </c>
      <c r="L16" s="13">
        <f t="shared" si="0"/>
        <v>0</v>
      </c>
      <c r="M16" s="15"/>
      <c r="N16" s="15"/>
      <c r="P16"/>
    </row>
    <row r="17" spans="1:16">
      <c r="A17" s="13">
        <v>2002</v>
      </c>
      <c r="B17" s="13">
        <v>0</v>
      </c>
      <c r="C17" s="13">
        <f t="shared" si="1"/>
        <v>-143</v>
      </c>
      <c r="D17" s="68"/>
      <c r="E17" s="68"/>
      <c r="F17" s="69">
        <v>143</v>
      </c>
      <c r="G17" s="43">
        <v>0</v>
      </c>
      <c r="H17" s="13">
        <v>0</v>
      </c>
      <c r="I17" s="13">
        <v>0</v>
      </c>
      <c r="J17" s="13">
        <v>1</v>
      </c>
      <c r="K17" s="14">
        <v>0.90666666699999998</v>
      </c>
      <c r="L17" s="13">
        <f t="shared" si="0"/>
        <v>0</v>
      </c>
      <c r="M17" s="15"/>
      <c r="N17" s="15"/>
      <c r="P17"/>
    </row>
    <row r="18" spans="1:16">
      <c r="A18" s="13">
        <v>2003</v>
      </c>
      <c r="B18" s="13">
        <v>0</v>
      </c>
      <c r="C18" s="13">
        <f t="shared" si="1"/>
        <v>-133.5</v>
      </c>
      <c r="D18" s="68"/>
      <c r="E18" s="68"/>
      <c r="F18" s="69">
        <v>133.5</v>
      </c>
      <c r="G18" s="43">
        <v>0</v>
      </c>
      <c r="H18" s="13">
        <v>0</v>
      </c>
      <c r="I18" s="13">
        <v>0</v>
      </c>
      <c r="J18" s="13">
        <v>1</v>
      </c>
      <c r="K18" s="14">
        <v>0.875</v>
      </c>
      <c r="L18" s="13">
        <f t="shared" si="0"/>
        <v>1</v>
      </c>
      <c r="M18" s="15"/>
      <c r="N18" s="15">
        <v>1</v>
      </c>
      <c r="P18"/>
    </row>
    <row r="19" spans="1:16">
      <c r="A19" s="13">
        <v>2004</v>
      </c>
      <c r="B19" s="13">
        <v>0</v>
      </c>
      <c r="C19" s="13">
        <f t="shared" si="1"/>
        <v>0</v>
      </c>
      <c r="D19" s="68"/>
      <c r="E19" s="68"/>
      <c r="F19" s="69">
        <v>0</v>
      </c>
      <c r="G19" s="43">
        <v>0</v>
      </c>
      <c r="H19" s="13">
        <v>0</v>
      </c>
      <c r="I19" s="13">
        <v>0</v>
      </c>
      <c r="J19" s="13">
        <v>1</v>
      </c>
      <c r="K19" s="14">
        <v>0.90972222199999997</v>
      </c>
      <c r="L19" s="13">
        <f t="shared" si="0"/>
        <v>0</v>
      </c>
      <c r="M19" s="15"/>
      <c r="N19" s="15"/>
    </row>
    <row r="20" spans="1:16">
      <c r="A20" s="13">
        <v>2005</v>
      </c>
      <c r="B20" s="13">
        <v>0</v>
      </c>
      <c r="C20" s="13">
        <f t="shared" si="1"/>
        <v>0</v>
      </c>
      <c r="D20" s="68"/>
      <c r="E20" s="68"/>
      <c r="F20" s="69">
        <v>0</v>
      </c>
      <c r="G20" s="43">
        <v>0</v>
      </c>
      <c r="H20" s="13">
        <v>0</v>
      </c>
      <c r="I20" s="13">
        <v>0</v>
      </c>
      <c r="J20" s="13">
        <v>1</v>
      </c>
      <c r="K20" s="14">
        <v>0.87837837799999996</v>
      </c>
      <c r="L20" s="13">
        <f t="shared" si="0"/>
        <v>0</v>
      </c>
      <c r="M20" s="15"/>
      <c r="N20" s="15"/>
    </row>
    <row r="21" spans="1:16">
      <c r="A21" s="13">
        <v>2006</v>
      </c>
      <c r="B21" s="13">
        <v>0</v>
      </c>
      <c r="C21" s="13">
        <f t="shared" si="1"/>
        <v>0</v>
      </c>
      <c r="D21" s="68"/>
      <c r="E21" s="68"/>
      <c r="F21" s="69">
        <v>0</v>
      </c>
      <c r="G21" s="43">
        <v>0</v>
      </c>
      <c r="H21" s="13">
        <v>0</v>
      </c>
      <c r="I21" s="13">
        <v>0</v>
      </c>
      <c r="J21" s="13">
        <v>1</v>
      </c>
      <c r="K21" s="14">
        <v>0.923469388</v>
      </c>
      <c r="L21" s="13">
        <f t="shared" si="0"/>
        <v>1</v>
      </c>
      <c r="M21" s="15">
        <v>1</v>
      </c>
      <c r="N21" s="15"/>
    </row>
    <row r="22" spans="1:16">
      <c r="A22" s="13">
        <v>2007</v>
      </c>
      <c r="B22" s="13">
        <v>0</v>
      </c>
      <c r="C22" s="13">
        <f t="shared" si="1"/>
        <v>0</v>
      </c>
      <c r="D22" s="68"/>
      <c r="E22" s="68"/>
      <c r="F22" s="69">
        <v>0</v>
      </c>
      <c r="G22" s="43">
        <v>0</v>
      </c>
      <c r="H22" s="13">
        <v>0</v>
      </c>
      <c r="I22" s="13">
        <v>0</v>
      </c>
      <c r="J22" s="13">
        <v>1</v>
      </c>
      <c r="K22" s="14">
        <v>0.91025641000000002</v>
      </c>
      <c r="L22" s="13">
        <f t="shared" si="0"/>
        <v>0</v>
      </c>
      <c r="M22" s="15"/>
      <c r="N22" s="15"/>
    </row>
    <row r="23" spans="1:16">
      <c r="A23" s="13">
        <v>2008</v>
      </c>
      <c r="B23" s="13">
        <v>0</v>
      </c>
      <c r="C23" s="13">
        <f t="shared" si="1"/>
        <v>0</v>
      </c>
      <c r="D23" s="68"/>
      <c r="E23" s="68"/>
      <c r="F23" s="69">
        <v>0</v>
      </c>
      <c r="G23" s="43">
        <v>0</v>
      </c>
      <c r="H23" s="13">
        <v>0</v>
      </c>
      <c r="I23" s="13">
        <v>0</v>
      </c>
      <c r="J23" s="13">
        <v>1</v>
      </c>
      <c r="K23" s="14">
        <v>0.87162162200000004</v>
      </c>
      <c r="L23" s="13">
        <f t="shared" si="0"/>
        <v>2</v>
      </c>
      <c r="M23" s="15"/>
      <c r="N23" s="15">
        <v>2</v>
      </c>
    </row>
    <row r="24" spans="1:16">
      <c r="A24" s="13">
        <v>2009</v>
      </c>
      <c r="B24" s="13">
        <v>0</v>
      </c>
      <c r="C24" s="13">
        <f t="shared" si="1"/>
        <v>0</v>
      </c>
      <c r="D24" s="68"/>
      <c r="E24" s="68"/>
      <c r="F24" s="69">
        <v>0</v>
      </c>
      <c r="G24" s="43">
        <v>0</v>
      </c>
      <c r="H24" s="13">
        <v>0</v>
      </c>
      <c r="I24" s="13">
        <v>0</v>
      </c>
      <c r="J24" s="13">
        <v>1</v>
      </c>
      <c r="K24" s="14">
        <v>0.89705882400000003</v>
      </c>
      <c r="L24" s="13">
        <f t="shared" si="0"/>
        <v>0</v>
      </c>
      <c r="M24" s="15"/>
      <c r="N24" s="15"/>
    </row>
    <row r="25" spans="1:16">
      <c r="A25" s="13">
        <v>2010</v>
      </c>
      <c r="B25" s="13">
        <v>0</v>
      </c>
      <c r="C25" s="13">
        <f t="shared" si="1"/>
        <v>0</v>
      </c>
      <c r="D25" s="68"/>
      <c r="E25" s="68"/>
      <c r="F25" s="69">
        <v>0</v>
      </c>
      <c r="G25" s="43">
        <v>0</v>
      </c>
      <c r="H25" s="13">
        <v>0</v>
      </c>
      <c r="I25" s="13">
        <v>0</v>
      </c>
      <c r="J25" s="13">
        <v>1</v>
      </c>
      <c r="K25" s="14">
        <v>0.901408451</v>
      </c>
      <c r="L25" s="13">
        <f t="shared" si="0"/>
        <v>0</v>
      </c>
      <c r="M25" s="15"/>
      <c r="N25" s="15"/>
    </row>
    <row r="26" spans="1:16">
      <c r="A26" s="13">
        <v>2011</v>
      </c>
      <c r="B26" s="13">
        <v>0</v>
      </c>
      <c r="C26" s="13">
        <f t="shared" si="1"/>
        <v>0</v>
      </c>
      <c r="D26" s="68"/>
      <c r="E26" s="68"/>
      <c r="F26" s="69">
        <v>0</v>
      </c>
      <c r="G26" s="43">
        <v>0</v>
      </c>
      <c r="H26" s="13">
        <v>0</v>
      </c>
      <c r="I26" s="13">
        <v>0</v>
      </c>
      <c r="J26" s="13">
        <v>1</v>
      </c>
      <c r="K26" s="14">
        <v>0.91304347799999996</v>
      </c>
      <c r="L26" s="13">
        <f t="shared" si="0"/>
        <v>1</v>
      </c>
      <c r="M26" s="15"/>
      <c r="N26" s="15">
        <v>1</v>
      </c>
    </row>
    <row r="27" spans="1:16">
      <c r="A27" s="13">
        <v>2012</v>
      </c>
      <c r="B27" s="13">
        <v>0</v>
      </c>
      <c r="C27" s="13">
        <f t="shared" si="1"/>
        <v>0</v>
      </c>
      <c r="D27" s="68"/>
      <c r="E27" s="68"/>
      <c r="F27" s="69">
        <v>0</v>
      </c>
      <c r="G27" s="43">
        <v>0</v>
      </c>
      <c r="H27" s="13">
        <v>0</v>
      </c>
      <c r="I27" s="13">
        <v>0</v>
      </c>
      <c r="J27" s="13">
        <v>1</v>
      </c>
      <c r="K27" s="14">
        <v>0.88888888899999996</v>
      </c>
      <c r="L27" s="13">
        <f t="shared" si="0"/>
        <v>1</v>
      </c>
      <c r="M27" s="15">
        <v>1</v>
      </c>
      <c r="N27" s="15"/>
    </row>
    <row r="28" spans="1:16">
      <c r="A28" s="13">
        <v>2013</v>
      </c>
      <c r="B28" s="13">
        <v>0</v>
      </c>
      <c r="C28" s="13">
        <f t="shared" si="1"/>
        <v>-362.5</v>
      </c>
      <c r="D28" s="68"/>
      <c r="E28" s="68"/>
      <c r="F28" s="69">
        <v>362.5</v>
      </c>
      <c r="G28" s="43">
        <v>0</v>
      </c>
      <c r="H28" s="13">
        <v>0</v>
      </c>
      <c r="I28" s="13">
        <v>0</v>
      </c>
      <c r="J28" s="13">
        <v>1</v>
      </c>
      <c r="K28" s="14">
        <v>0.90625</v>
      </c>
      <c r="L28" s="13">
        <f t="shared" si="0"/>
        <v>1</v>
      </c>
      <c r="M28" s="15"/>
      <c r="N28" s="15">
        <v>1</v>
      </c>
    </row>
    <row r="29" spans="1:16">
      <c r="A29" s="13">
        <v>2014</v>
      </c>
      <c r="B29" s="13">
        <v>0</v>
      </c>
      <c r="C29" s="13">
        <f t="shared" si="1"/>
        <v>-232.5</v>
      </c>
      <c r="D29" s="68"/>
      <c r="E29" s="68"/>
      <c r="F29" s="69">
        <v>232.5</v>
      </c>
      <c r="G29" s="43">
        <v>0</v>
      </c>
      <c r="H29" s="13">
        <v>0</v>
      </c>
      <c r="I29" s="13">
        <v>0</v>
      </c>
      <c r="J29" s="13">
        <v>1</v>
      </c>
      <c r="K29" s="14">
        <v>0.909090909</v>
      </c>
      <c r="L29" s="13">
        <f t="shared" si="0"/>
        <v>1</v>
      </c>
      <c r="M29" s="15">
        <v>1</v>
      </c>
      <c r="N29" s="15"/>
    </row>
    <row r="30" spans="1:16">
      <c r="A30" s="13">
        <v>2015</v>
      </c>
      <c r="B30" s="13">
        <v>0</v>
      </c>
      <c r="C30" s="13">
        <f t="shared" si="1"/>
        <v>-273</v>
      </c>
      <c r="D30" s="68"/>
      <c r="E30" s="68"/>
      <c r="F30" s="69">
        <v>273</v>
      </c>
      <c r="G30" s="43">
        <v>0</v>
      </c>
      <c r="H30" s="13">
        <v>0</v>
      </c>
      <c r="I30" s="13">
        <v>0</v>
      </c>
      <c r="J30" s="13">
        <v>1</v>
      </c>
      <c r="K30" s="14">
        <v>0.87662337700000004</v>
      </c>
      <c r="L30" s="13">
        <f t="shared" si="0"/>
        <v>1</v>
      </c>
      <c r="M30" s="15"/>
      <c r="N30" s="15">
        <v>1</v>
      </c>
    </row>
    <row r="31" spans="1:16">
      <c r="A31" s="13">
        <v>2016</v>
      </c>
      <c r="B31" s="13">
        <v>0</v>
      </c>
      <c r="C31" s="13">
        <f t="shared" si="1"/>
        <v>-358</v>
      </c>
      <c r="D31" s="68"/>
      <c r="E31" s="68"/>
      <c r="F31" s="69">
        <v>358</v>
      </c>
      <c r="G31" s="43">
        <v>0</v>
      </c>
      <c r="H31" s="13">
        <v>0</v>
      </c>
      <c r="I31" s="13">
        <v>0</v>
      </c>
      <c r="J31" s="13">
        <v>1</v>
      </c>
      <c r="K31" s="14">
        <v>0.86708860799999998</v>
      </c>
      <c r="L31" s="13">
        <f t="shared" si="0"/>
        <v>2</v>
      </c>
      <c r="M31" s="15">
        <v>1</v>
      </c>
      <c r="N31" s="15">
        <v>1</v>
      </c>
    </row>
    <row r="32" spans="1:16">
      <c r="A32" s="13">
        <v>2017</v>
      </c>
      <c r="B32" s="13">
        <v>0</v>
      </c>
      <c r="C32" s="13">
        <f t="shared" si="1"/>
        <v>-343</v>
      </c>
      <c r="D32" s="68"/>
      <c r="E32" s="68"/>
      <c r="F32" s="69">
        <v>343</v>
      </c>
      <c r="G32" s="43">
        <v>0</v>
      </c>
      <c r="H32" s="13">
        <v>0</v>
      </c>
      <c r="I32" s="13">
        <v>0</v>
      </c>
      <c r="J32" s="13">
        <v>1</v>
      </c>
      <c r="K32" s="14">
        <v>0.904255319</v>
      </c>
      <c r="L32" s="13">
        <f t="shared" si="0"/>
        <v>1</v>
      </c>
      <c r="M32" s="15"/>
      <c r="N32" s="15">
        <v>1</v>
      </c>
    </row>
    <row r="33" spans="1:1023">
      <c r="A33" s="13">
        <v>2018</v>
      </c>
      <c r="B33" s="13">
        <v>0</v>
      </c>
      <c r="C33" s="13">
        <f t="shared" si="1"/>
        <v>-251</v>
      </c>
      <c r="D33" s="68"/>
      <c r="E33" s="68"/>
      <c r="F33" s="69">
        <v>251</v>
      </c>
      <c r="G33" s="43">
        <v>0</v>
      </c>
      <c r="H33" s="13">
        <v>0</v>
      </c>
      <c r="I33" s="13">
        <v>0</v>
      </c>
      <c r="J33" s="13">
        <v>1</v>
      </c>
      <c r="K33" s="14">
        <v>0.88461538500000003</v>
      </c>
      <c r="L33" s="13">
        <f t="shared" si="0"/>
        <v>2</v>
      </c>
      <c r="M33" s="15"/>
      <c r="N33" s="15">
        <v>2</v>
      </c>
    </row>
    <row r="34" spans="1:1023">
      <c r="A34" s="13">
        <v>2019</v>
      </c>
      <c r="B34" s="13">
        <v>0</v>
      </c>
      <c r="C34" s="13">
        <f t="shared" si="1"/>
        <v>-264.5</v>
      </c>
      <c r="D34" s="68"/>
      <c r="E34" s="68"/>
      <c r="F34" s="69">
        <v>264.5</v>
      </c>
      <c r="G34" s="43">
        <v>0</v>
      </c>
      <c r="H34" s="13">
        <v>0</v>
      </c>
      <c r="I34" s="13">
        <v>0</v>
      </c>
      <c r="J34" s="13">
        <v>1</v>
      </c>
      <c r="K34" s="14">
        <v>0.89285714299999996</v>
      </c>
      <c r="L34" s="13">
        <f t="shared" si="0"/>
        <v>1</v>
      </c>
      <c r="M34" s="15">
        <v>1</v>
      </c>
      <c r="N34" s="15"/>
    </row>
    <row r="35" spans="1:1023">
      <c r="A35" s="13">
        <v>2020</v>
      </c>
      <c r="B35" s="13">
        <v>0.75</v>
      </c>
      <c r="C35" s="13">
        <f t="shared" si="1"/>
        <v>-201.5</v>
      </c>
      <c r="D35" s="68"/>
      <c r="E35" s="68"/>
      <c r="F35" s="69">
        <v>201.5</v>
      </c>
      <c r="G35" s="43">
        <v>0</v>
      </c>
      <c r="H35" s="13">
        <v>0</v>
      </c>
      <c r="I35" s="13">
        <v>0</v>
      </c>
      <c r="J35" s="13">
        <v>1</v>
      </c>
      <c r="K35" s="14">
        <v>0.86734693900000004</v>
      </c>
      <c r="L35" s="13">
        <f t="shared" si="0"/>
        <v>0</v>
      </c>
      <c r="M35" s="15"/>
      <c r="N35" s="15"/>
    </row>
    <row r="36" spans="1:1023">
      <c r="A36" s="13">
        <v>2021</v>
      </c>
      <c r="B36" s="13">
        <v>0</v>
      </c>
      <c r="C36" s="13">
        <f t="shared" si="1"/>
        <v>0</v>
      </c>
      <c r="D36" s="68"/>
      <c r="E36" s="68"/>
      <c r="F36" s="69">
        <v>0</v>
      </c>
      <c r="G36" s="43">
        <v>0</v>
      </c>
      <c r="H36" s="13">
        <v>0</v>
      </c>
      <c r="I36" s="13">
        <v>0</v>
      </c>
      <c r="J36" s="13">
        <v>1</v>
      </c>
      <c r="K36" s="14">
        <v>0.84117647100000004</v>
      </c>
      <c r="L36" s="13">
        <f t="shared" si="0"/>
        <v>0</v>
      </c>
      <c r="M36" s="15"/>
      <c r="N36" s="15"/>
    </row>
    <row r="37" spans="1:1023">
      <c r="A37" s="13">
        <v>2022</v>
      </c>
      <c r="B37" s="13">
        <v>0</v>
      </c>
      <c r="C37" s="13">
        <f t="shared" si="1"/>
        <v>0</v>
      </c>
      <c r="D37" s="68"/>
      <c r="E37" s="68"/>
      <c r="F37" s="69">
        <v>0</v>
      </c>
      <c r="G37" s="43">
        <v>0</v>
      </c>
      <c r="H37" s="13">
        <v>0</v>
      </c>
      <c r="I37" s="13">
        <v>0</v>
      </c>
      <c r="J37" s="13">
        <v>1</v>
      </c>
      <c r="K37" s="14">
        <v>0.80113636399999999</v>
      </c>
      <c r="L37" s="13">
        <f t="shared" si="0"/>
        <v>0</v>
      </c>
      <c r="M37" s="15"/>
      <c r="N37" s="15"/>
    </row>
    <row r="38" spans="1:1023">
      <c r="A38" s="13">
        <v>2023</v>
      </c>
      <c r="B38" s="13">
        <v>0</v>
      </c>
      <c r="C38" s="13">
        <f t="shared" si="1"/>
        <v>0</v>
      </c>
      <c r="D38" s="68"/>
      <c r="E38" s="68"/>
      <c r="F38" s="69">
        <v>0</v>
      </c>
      <c r="G38" s="43">
        <v>0</v>
      </c>
      <c r="H38" s="13">
        <v>0</v>
      </c>
      <c r="I38" s="13">
        <v>0</v>
      </c>
      <c r="J38" s="13">
        <v>1</v>
      </c>
      <c r="K38" s="14">
        <v>0.81976744199999996</v>
      </c>
      <c r="L38" s="13">
        <f t="shared" si="0"/>
        <v>0</v>
      </c>
      <c r="M38" s="15"/>
      <c r="N38" s="15"/>
    </row>
    <row r="39" spans="1:1023">
      <c r="A39" s="13">
        <v>2024</v>
      </c>
      <c r="B39" s="16"/>
      <c r="C39" s="13">
        <f t="shared" si="1"/>
        <v>0</v>
      </c>
      <c r="D39" s="68"/>
      <c r="E39" s="68"/>
      <c r="F39" s="17"/>
      <c r="G39" s="43">
        <v>0</v>
      </c>
      <c r="H39" s="17"/>
      <c r="I39" s="13">
        <v>0</v>
      </c>
      <c r="J39" s="13">
        <v>1</v>
      </c>
      <c r="K39" s="16"/>
      <c r="L39" s="16"/>
      <c r="M39" s="16"/>
      <c r="N39" s="16"/>
    </row>
    <row r="40" spans="1:1023">
      <c r="A40" s="13">
        <v>2025</v>
      </c>
      <c r="B40" s="16"/>
      <c r="C40" s="17"/>
      <c r="D40" s="17"/>
      <c r="E40" s="17"/>
      <c r="F40" s="17"/>
      <c r="G40" s="43">
        <v>0</v>
      </c>
      <c r="H40" s="17"/>
      <c r="I40" s="13">
        <v>0</v>
      </c>
      <c r="J40" s="13">
        <v>1</v>
      </c>
      <c r="K40" s="16"/>
      <c r="L40" s="16"/>
      <c r="M40" s="16"/>
      <c r="N40" s="16"/>
    </row>
    <row r="45" spans="1:1023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3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</row>
    <row r="47" spans="1:1023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</row>
    <row r="48" spans="1:1023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</row>
    <row r="49" spans="1:9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</row>
    <row r="50" spans="1:9">
      <c r="A50" s="13">
        <v>1992</v>
      </c>
      <c r="B50" s="13">
        <f>B7</f>
        <v>0</v>
      </c>
      <c r="C50" s="13">
        <f>C7</f>
        <v>-91.5</v>
      </c>
      <c r="D50" s="13">
        <f t="shared" ref="D50:D81" si="2">G7</f>
        <v>0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1</v>
      </c>
      <c r="H50" s="13">
        <f t="shared" ref="H50:H81" si="6">K7</f>
        <v>0.92253521100000002</v>
      </c>
      <c r="I50" s="13">
        <f t="shared" ref="I50:I81" si="7">L7</f>
        <v>0</v>
      </c>
    </row>
    <row r="51" spans="1:9">
      <c r="A51" s="13">
        <v>1993</v>
      </c>
      <c r="B51" s="13">
        <f t="shared" ref="B51:C66" si="8">B8</f>
        <v>0</v>
      </c>
      <c r="C51" s="13">
        <f t="shared" si="8"/>
        <v>0</v>
      </c>
      <c r="D51" s="13">
        <f t="shared" si="2"/>
        <v>0</v>
      </c>
      <c r="E51" s="13">
        <f t="shared" si="3"/>
        <v>0</v>
      </c>
      <c r="F51" s="13">
        <f t="shared" si="4"/>
        <v>0</v>
      </c>
      <c r="G51" s="13">
        <f t="shared" si="5"/>
        <v>1</v>
      </c>
      <c r="H51" s="13">
        <f t="shared" si="6"/>
        <v>0.94262295100000004</v>
      </c>
      <c r="I51" s="13">
        <f t="shared" si="7"/>
        <v>1</v>
      </c>
    </row>
    <row r="52" spans="1:9">
      <c r="A52" s="13">
        <v>1994</v>
      </c>
      <c r="B52" s="13">
        <f t="shared" si="8"/>
        <v>0</v>
      </c>
      <c r="C52" s="13">
        <f t="shared" si="8"/>
        <v>-159.5</v>
      </c>
      <c r="D52" s="13">
        <f t="shared" si="2"/>
        <v>0</v>
      </c>
      <c r="E52" s="13">
        <f t="shared" si="3"/>
        <v>0</v>
      </c>
      <c r="F52" s="13">
        <f t="shared" si="4"/>
        <v>0</v>
      </c>
      <c r="G52" s="13">
        <f t="shared" si="5"/>
        <v>1</v>
      </c>
      <c r="H52" s="13">
        <f t="shared" si="6"/>
        <v>0.893939394</v>
      </c>
      <c r="I52" s="13">
        <f t="shared" si="7"/>
        <v>0</v>
      </c>
    </row>
    <row r="53" spans="1:9">
      <c r="A53" s="13">
        <v>1995</v>
      </c>
      <c r="B53" s="13">
        <f t="shared" si="8"/>
        <v>0</v>
      </c>
      <c r="C53" s="13">
        <f t="shared" si="8"/>
        <v>0</v>
      </c>
      <c r="D53" s="13">
        <f t="shared" si="2"/>
        <v>0</v>
      </c>
      <c r="E53" s="13">
        <f t="shared" si="3"/>
        <v>0</v>
      </c>
      <c r="F53" s="13">
        <f t="shared" si="4"/>
        <v>0</v>
      </c>
      <c r="G53" s="13">
        <f t="shared" si="5"/>
        <v>1</v>
      </c>
      <c r="H53" s="13">
        <f t="shared" si="6"/>
        <v>0.89610389599999996</v>
      </c>
      <c r="I53" s="13">
        <f t="shared" si="7"/>
        <v>0</v>
      </c>
    </row>
    <row r="54" spans="1:9">
      <c r="A54" s="13">
        <v>1996</v>
      </c>
      <c r="B54" s="13">
        <f t="shared" si="8"/>
        <v>0</v>
      </c>
      <c r="C54" s="13">
        <f t="shared" si="8"/>
        <v>-58.5</v>
      </c>
      <c r="D54" s="13">
        <f t="shared" si="2"/>
        <v>0</v>
      </c>
      <c r="E54" s="13">
        <f t="shared" si="3"/>
        <v>0</v>
      </c>
      <c r="F54" s="13">
        <f t="shared" si="4"/>
        <v>0</v>
      </c>
      <c r="G54" s="13">
        <f t="shared" si="5"/>
        <v>1</v>
      </c>
      <c r="H54" s="13">
        <f t="shared" si="6"/>
        <v>0.875</v>
      </c>
      <c r="I54" s="13">
        <f t="shared" si="7"/>
        <v>1</v>
      </c>
    </row>
    <row r="55" spans="1:9">
      <c r="A55" s="13">
        <v>1997</v>
      </c>
      <c r="B55" s="13">
        <f t="shared" si="8"/>
        <v>0</v>
      </c>
      <c r="C55" s="13">
        <f t="shared" si="8"/>
        <v>-47</v>
      </c>
      <c r="D55" s="13">
        <f t="shared" si="2"/>
        <v>0</v>
      </c>
      <c r="E55" s="13">
        <f t="shared" si="3"/>
        <v>0</v>
      </c>
      <c r="F55" s="13">
        <f t="shared" si="4"/>
        <v>0</v>
      </c>
      <c r="G55" s="13">
        <f t="shared" si="5"/>
        <v>1</v>
      </c>
      <c r="H55" s="13">
        <f t="shared" si="6"/>
        <v>0.91095890400000001</v>
      </c>
      <c r="I55" s="13">
        <f t="shared" si="7"/>
        <v>0</v>
      </c>
    </row>
    <row r="56" spans="1:9">
      <c r="A56" s="13">
        <v>1998</v>
      </c>
      <c r="B56" s="13">
        <f t="shared" si="8"/>
        <v>0</v>
      </c>
      <c r="C56" s="13">
        <f t="shared" si="8"/>
        <v>-45.5</v>
      </c>
      <c r="D56" s="13">
        <f t="shared" si="2"/>
        <v>0</v>
      </c>
      <c r="E56" s="13">
        <f t="shared" si="3"/>
        <v>0</v>
      </c>
      <c r="F56" s="13">
        <f t="shared" si="4"/>
        <v>0</v>
      </c>
      <c r="G56" s="13">
        <f t="shared" si="5"/>
        <v>1</v>
      </c>
      <c r="H56" s="13">
        <f t="shared" si="6"/>
        <v>0.87096774200000004</v>
      </c>
      <c r="I56" s="13">
        <f t="shared" si="7"/>
        <v>0</v>
      </c>
    </row>
    <row r="57" spans="1:9">
      <c r="A57" s="13">
        <v>1999</v>
      </c>
      <c r="B57" s="13">
        <f t="shared" si="8"/>
        <v>0</v>
      </c>
      <c r="C57" s="13">
        <f t="shared" si="8"/>
        <v>-36</v>
      </c>
      <c r="D57" s="13">
        <f t="shared" si="2"/>
        <v>0</v>
      </c>
      <c r="E57" s="13">
        <f t="shared" si="3"/>
        <v>0</v>
      </c>
      <c r="F57" s="13">
        <f t="shared" si="4"/>
        <v>0</v>
      </c>
      <c r="G57" s="13">
        <f t="shared" si="5"/>
        <v>1</v>
      </c>
      <c r="H57" s="13">
        <f t="shared" si="6"/>
        <v>0.89855072499999999</v>
      </c>
      <c r="I57" s="13">
        <f t="shared" si="7"/>
        <v>0</v>
      </c>
    </row>
    <row r="58" spans="1:9">
      <c r="A58" s="13">
        <v>2000</v>
      </c>
      <c r="B58" s="13">
        <f t="shared" si="8"/>
        <v>0</v>
      </c>
      <c r="C58" s="13">
        <f t="shared" si="8"/>
        <v>-34.5</v>
      </c>
      <c r="D58" s="13">
        <f t="shared" si="2"/>
        <v>0</v>
      </c>
      <c r="E58" s="13">
        <f t="shared" si="3"/>
        <v>0</v>
      </c>
      <c r="F58" s="13">
        <f t="shared" si="4"/>
        <v>0</v>
      </c>
      <c r="G58" s="13">
        <f t="shared" si="5"/>
        <v>1</v>
      </c>
      <c r="H58" s="13">
        <f t="shared" si="6"/>
        <v>0.875</v>
      </c>
      <c r="I58" s="13">
        <f t="shared" si="7"/>
        <v>0</v>
      </c>
    </row>
    <row r="59" spans="1:9">
      <c r="A59" s="13">
        <v>2001</v>
      </c>
      <c r="B59" s="13">
        <f t="shared" si="8"/>
        <v>0</v>
      </c>
      <c r="C59" s="13">
        <f t="shared" si="8"/>
        <v>-149</v>
      </c>
      <c r="D59" s="13">
        <f t="shared" si="2"/>
        <v>0</v>
      </c>
      <c r="E59" s="13">
        <f t="shared" si="3"/>
        <v>0</v>
      </c>
      <c r="F59" s="13">
        <f t="shared" si="4"/>
        <v>0</v>
      </c>
      <c r="G59" s="13">
        <f t="shared" si="5"/>
        <v>1</v>
      </c>
      <c r="H59" s="13">
        <f t="shared" si="6"/>
        <v>0.90298507500000003</v>
      </c>
      <c r="I59" s="13">
        <f t="shared" si="7"/>
        <v>0</v>
      </c>
    </row>
    <row r="60" spans="1:9">
      <c r="A60" s="13">
        <v>2002</v>
      </c>
      <c r="B60" s="13">
        <f t="shared" si="8"/>
        <v>0</v>
      </c>
      <c r="C60" s="13">
        <f t="shared" si="8"/>
        <v>-143</v>
      </c>
      <c r="D60" s="13">
        <f t="shared" si="2"/>
        <v>0</v>
      </c>
      <c r="E60" s="13">
        <f t="shared" si="3"/>
        <v>0</v>
      </c>
      <c r="F60" s="13">
        <f t="shared" si="4"/>
        <v>0</v>
      </c>
      <c r="G60" s="13">
        <f t="shared" si="5"/>
        <v>1</v>
      </c>
      <c r="H60" s="13">
        <f t="shared" si="6"/>
        <v>0.90666666699999998</v>
      </c>
      <c r="I60" s="13">
        <f t="shared" si="7"/>
        <v>0</v>
      </c>
    </row>
    <row r="61" spans="1:9">
      <c r="A61" s="13">
        <v>2003</v>
      </c>
      <c r="B61" s="13">
        <f t="shared" si="8"/>
        <v>0</v>
      </c>
      <c r="C61" s="13">
        <f t="shared" si="8"/>
        <v>-133.5</v>
      </c>
      <c r="D61" s="13">
        <f t="shared" si="2"/>
        <v>0</v>
      </c>
      <c r="E61" s="13">
        <f t="shared" si="3"/>
        <v>0</v>
      </c>
      <c r="F61" s="13">
        <f t="shared" si="4"/>
        <v>0</v>
      </c>
      <c r="G61" s="13">
        <f t="shared" si="5"/>
        <v>1</v>
      </c>
      <c r="H61" s="13">
        <f t="shared" si="6"/>
        <v>0.875</v>
      </c>
      <c r="I61" s="13">
        <f t="shared" si="7"/>
        <v>1</v>
      </c>
    </row>
    <row r="62" spans="1:9">
      <c r="A62" s="13">
        <v>2004</v>
      </c>
      <c r="B62" s="13">
        <f t="shared" si="8"/>
        <v>0</v>
      </c>
      <c r="C62" s="13">
        <f t="shared" si="8"/>
        <v>0</v>
      </c>
      <c r="D62" s="13">
        <f t="shared" si="2"/>
        <v>0</v>
      </c>
      <c r="E62" s="13">
        <f t="shared" si="3"/>
        <v>0</v>
      </c>
      <c r="F62" s="13">
        <f t="shared" si="4"/>
        <v>0</v>
      </c>
      <c r="G62" s="13">
        <f t="shared" si="5"/>
        <v>1</v>
      </c>
      <c r="H62" s="13">
        <f t="shared" si="6"/>
        <v>0.90972222199999997</v>
      </c>
      <c r="I62" s="13">
        <f t="shared" si="7"/>
        <v>0</v>
      </c>
    </row>
    <row r="63" spans="1:9">
      <c r="A63" s="13">
        <v>2005</v>
      </c>
      <c r="B63" s="13">
        <f t="shared" si="8"/>
        <v>0</v>
      </c>
      <c r="C63" s="13">
        <f t="shared" si="8"/>
        <v>0</v>
      </c>
      <c r="D63" s="13">
        <f t="shared" si="2"/>
        <v>0</v>
      </c>
      <c r="E63" s="13">
        <f t="shared" si="3"/>
        <v>0</v>
      </c>
      <c r="F63" s="13">
        <f t="shared" si="4"/>
        <v>0</v>
      </c>
      <c r="G63" s="13">
        <f t="shared" si="5"/>
        <v>1</v>
      </c>
      <c r="H63" s="13">
        <f t="shared" si="6"/>
        <v>0.87837837799999996</v>
      </c>
      <c r="I63" s="13">
        <f t="shared" si="7"/>
        <v>0</v>
      </c>
    </row>
    <row r="64" spans="1:9">
      <c r="A64" s="13">
        <v>2006</v>
      </c>
      <c r="B64" s="13">
        <f t="shared" si="8"/>
        <v>0</v>
      </c>
      <c r="C64" s="13">
        <f t="shared" si="8"/>
        <v>0</v>
      </c>
      <c r="D64" s="13">
        <f t="shared" si="2"/>
        <v>0</v>
      </c>
      <c r="E64" s="13">
        <f t="shared" si="3"/>
        <v>0</v>
      </c>
      <c r="F64" s="13">
        <f t="shared" si="4"/>
        <v>0</v>
      </c>
      <c r="G64" s="13">
        <f t="shared" si="5"/>
        <v>1</v>
      </c>
      <c r="H64" s="13">
        <f t="shared" si="6"/>
        <v>0.923469388</v>
      </c>
      <c r="I64" s="13">
        <f t="shared" si="7"/>
        <v>1</v>
      </c>
    </row>
    <row r="65" spans="1:9">
      <c r="A65" s="13">
        <v>2007</v>
      </c>
      <c r="B65" s="13">
        <f t="shared" si="8"/>
        <v>0</v>
      </c>
      <c r="C65" s="13">
        <f t="shared" si="8"/>
        <v>0</v>
      </c>
      <c r="D65" s="13">
        <f t="shared" si="2"/>
        <v>0</v>
      </c>
      <c r="E65" s="13">
        <f t="shared" si="3"/>
        <v>0</v>
      </c>
      <c r="F65" s="13">
        <f t="shared" si="4"/>
        <v>0</v>
      </c>
      <c r="G65" s="13">
        <f t="shared" si="5"/>
        <v>1</v>
      </c>
      <c r="H65" s="13">
        <f t="shared" si="6"/>
        <v>0.91025641000000002</v>
      </c>
      <c r="I65" s="13">
        <f t="shared" si="7"/>
        <v>0</v>
      </c>
    </row>
    <row r="66" spans="1:9">
      <c r="A66" s="13">
        <v>2008</v>
      </c>
      <c r="B66" s="13">
        <f t="shared" si="8"/>
        <v>0</v>
      </c>
      <c r="C66" s="13">
        <f t="shared" si="8"/>
        <v>0</v>
      </c>
      <c r="D66" s="13">
        <f t="shared" si="2"/>
        <v>0</v>
      </c>
      <c r="E66" s="13">
        <f t="shared" si="3"/>
        <v>0</v>
      </c>
      <c r="F66" s="13">
        <f t="shared" si="4"/>
        <v>0</v>
      </c>
      <c r="G66" s="13">
        <f t="shared" si="5"/>
        <v>1</v>
      </c>
      <c r="H66" s="13">
        <f t="shared" si="6"/>
        <v>0.87162162200000004</v>
      </c>
      <c r="I66" s="13">
        <f t="shared" si="7"/>
        <v>2</v>
      </c>
    </row>
    <row r="67" spans="1:9">
      <c r="A67" s="13">
        <v>2009</v>
      </c>
      <c r="B67" s="13">
        <f t="shared" ref="B67:C81" si="9">B24</f>
        <v>0</v>
      </c>
      <c r="C67" s="13">
        <f t="shared" si="9"/>
        <v>0</v>
      </c>
      <c r="D67" s="13">
        <f t="shared" si="2"/>
        <v>0</v>
      </c>
      <c r="E67" s="13">
        <f t="shared" si="3"/>
        <v>0</v>
      </c>
      <c r="F67" s="13">
        <f t="shared" si="4"/>
        <v>0</v>
      </c>
      <c r="G67" s="13">
        <f t="shared" si="5"/>
        <v>1</v>
      </c>
      <c r="H67" s="13">
        <f t="shared" si="6"/>
        <v>0.89705882400000003</v>
      </c>
      <c r="I67" s="13">
        <f t="shared" si="7"/>
        <v>0</v>
      </c>
    </row>
    <row r="68" spans="1:9">
      <c r="A68" s="13">
        <v>2010</v>
      </c>
      <c r="B68" s="13">
        <f t="shared" si="9"/>
        <v>0</v>
      </c>
      <c r="C68" s="13">
        <f t="shared" si="9"/>
        <v>0</v>
      </c>
      <c r="D68" s="13">
        <f t="shared" si="2"/>
        <v>0</v>
      </c>
      <c r="E68" s="13">
        <f t="shared" si="3"/>
        <v>0</v>
      </c>
      <c r="F68" s="13">
        <f t="shared" si="4"/>
        <v>0</v>
      </c>
      <c r="G68" s="13">
        <f t="shared" si="5"/>
        <v>1</v>
      </c>
      <c r="H68" s="13">
        <f t="shared" si="6"/>
        <v>0.901408451</v>
      </c>
      <c r="I68" s="13">
        <f t="shared" si="7"/>
        <v>0</v>
      </c>
    </row>
    <row r="69" spans="1:9">
      <c r="A69" s="13">
        <v>2011</v>
      </c>
      <c r="B69" s="13">
        <f t="shared" si="9"/>
        <v>0</v>
      </c>
      <c r="C69" s="13">
        <f t="shared" si="9"/>
        <v>0</v>
      </c>
      <c r="D69" s="13">
        <f t="shared" si="2"/>
        <v>0</v>
      </c>
      <c r="E69" s="13">
        <f t="shared" si="3"/>
        <v>0</v>
      </c>
      <c r="F69" s="13">
        <f t="shared" si="4"/>
        <v>0</v>
      </c>
      <c r="G69" s="13">
        <f t="shared" si="5"/>
        <v>1</v>
      </c>
      <c r="H69" s="13">
        <f t="shared" si="6"/>
        <v>0.91304347799999996</v>
      </c>
      <c r="I69" s="13">
        <f t="shared" si="7"/>
        <v>1</v>
      </c>
    </row>
    <row r="70" spans="1:9">
      <c r="A70" s="13">
        <v>2012</v>
      </c>
      <c r="B70" s="13">
        <f t="shared" si="9"/>
        <v>0</v>
      </c>
      <c r="C70" s="13">
        <f t="shared" si="9"/>
        <v>0</v>
      </c>
      <c r="D70" s="13">
        <f t="shared" si="2"/>
        <v>0</v>
      </c>
      <c r="E70" s="13">
        <f t="shared" si="3"/>
        <v>0</v>
      </c>
      <c r="F70" s="13">
        <f t="shared" si="4"/>
        <v>0</v>
      </c>
      <c r="G70" s="13">
        <f t="shared" si="5"/>
        <v>1</v>
      </c>
      <c r="H70" s="13">
        <f t="shared" si="6"/>
        <v>0.88888888899999996</v>
      </c>
      <c r="I70" s="13">
        <f t="shared" si="7"/>
        <v>1</v>
      </c>
    </row>
    <row r="71" spans="1:9">
      <c r="A71" s="13">
        <v>2013</v>
      </c>
      <c r="B71" s="13">
        <f t="shared" si="9"/>
        <v>0</v>
      </c>
      <c r="C71" s="13">
        <f t="shared" si="9"/>
        <v>-362.5</v>
      </c>
      <c r="D71" s="13">
        <f t="shared" si="2"/>
        <v>0</v>
      </c>
      <c r="E71" s="13">
        <f t="shared" si="3"/>
        <v>0</v>
      </c>
      <c r="F71" s="13">
        <f t="shared" si="4"/>
        <v>0</v>
      </c>
      <c r="G71" s="13">
        <f t="shared" si="5"/>
        <v>1</v>
      </c>
      <c r="H71" s="13">
        <f t="shared" si="6"/>
        <v>0.90625</v>
      </c>
      <c r="I71" s="13">
        <f t="shared" si="7"/>
        <v>1</v>
      </c>
    </row>
    <row r="72" spans="1:9">
      <c r="A72" s="13">
        <v>2014</v>
      </c>
      <c r="B72" s="13">
        <f t="shared" si="9"/>
        <v>0</v>
      </c>
      <c r="C72" s="13">
        <f t="shared" si="9"/>
        <v>-232.5</v>
      </c>
      <c r="D72" s="13">
        <f t="shared" si="2"/>
        <v>0</v>
      </c>
      <c r="E72" s="13">
        <f t="shared" si="3"/>
        <v>0</v>
      </c>
      <c r="F72" s="13">
        <f t="shared" si="4"/>
        <v>0</v>
      </c>
      <c r="G72" s="13">
        <f t="shared" si="5"/>
        <v>1</v>
      </c>
      <c r="H72" s="13">
        <f t="shared" si="6"/>
        <v>0.909090909</v>
      </c>
      <c r="I72" s="13">
        <f t="shared" si="7"/>
        <v>1</v>
      </c>
    </row>
    <row r="73" spans="1:9">
      <c r="A73" s="13">
        <v>2015</v>
      </c>
      <c r="B73" s="13">
        <f t="shared" si="9"/>
        <v>0</v>
      </c>
      <c r="C73" s="13">
        <f t="shared" si="9"/>
        <v>-273</v>
      </c>
      <c r="D73" s="13">
        <f t="shared" si="2"/>
        <v>0</v>
      </c>
      <c r="E73" s="13">
        <f t="shared" si="3"/>
        <v>0</v>
      </c>
      <c r="F73" s="13">
        <f t="shared" si="4"/>
        <v>0</v>
      </c>
      <c r="G73" s="13">
        <f t="shared" si="5"/>
        <v>1</v>
      </c>
      <c r="H73" s="13">
        <f t="shared" si="6"/>
        <v>0.87662337700000004</v>
      </c>
      <c r="I73" s="13">
        <f t="shared" si="7"/>
        <v>1</v>
      </c>
    </row>
    <row r="74" spans="1:9">
      <c r="A74" s="13">
        <v>2016</v>
      </c>
      <c r="B74" s="13">
        <f t="shared" si="9"/>
        <v>0</v>
      </c>
      <c r="C74" s="13">
        <f t="shared" si="9"/>
        <v>-358</v>
      </c>
      <c r="D74" s="13">
        <f t="shared" si="2"/>
        <v>0</v>
      </c>
      <c r="E74" s="13">
        <f t="shared" si="3"/>
        <v>0</v>
      </c>
      <c r="F74" s="13">
        <f t="shared" si="4"/>
        <v>0</v>
      </c>
      <c r="G74" s="13">
        <f t="shared" si="5"/>
        <v>1</v>
      </c>
      <c r="H74" s="13">
        <f t="shared" si="6"/>
        <v>0.86708860799999998</v>
      </c>
      <c r="I74" s="13">
        <f t="shared" si="7"/>
        <v>2</v>
      </c>
    </row>
    <row r="75" spans="1:9">
      <c r="A75" s="13">
        <v>2017</v>
      </c>
      <c r="B75" s="13">
        <f t="shared" si="9"/>
        <v>0</v>
      </c>
      <c r="C75" s="13">
        <f t="shared" si="9"/>
        <v>-343</v>
      </c>
      <c r="D75" s="13">
        <f t="shared" si="2"/>
        <v>0</v>
      </c>
      <c r="E75" s="13">
        <f t="shared" si="3"/>
        <v>0</v>
      </c>
      <c r="F75" s="13">
        <f t="shared" si="4"/>
        <v>0</v>
      </c>
      <c r="G75" s="13">
        <f t="shared" si="5"/>
        <v>1</v>
      </c>
      <c r="H75" s="13">
        <f t="shared" si="6"/>
        <v>0.904255319</v>
      </c>
      <c r="I75" s="13">
        <f t="shared" si="7"/>
        <v>1</v>
      </c>
    </row>
    <row r="76" spans="1:9">
      <c r="A76" s="13">
        <v>2018</v>
      </c>
      <c r="B76" s="13">
        <f t="shared" si="9"/>
        <v>0</v>
      </c>
      <c r="C76" s="13">
        <f t="shared" si="9"/>
        <v>-251</v>
      </c>
      <c r="D76" s="13">
        <f t="shared" si="2"/>
        <v>0</v>
      </c>
      <c r="E76" s="13">
        <f t="shared" si="3"/>
        <v>0</v>
      </c>
      <c r="F76" s="13">
        <f t="shared" si="4"/>
        <v>0</v>
      </c>
      <c r="G76" s="13">
        <f t="shared" si="5"/>
        <v>1</v>
      </c>
      <c r="H76" s="13">
        <f t="shared" si="6"/>
        <v>0.88461538500000003</v>
      </c>
      <c r="I76" s="13">
        <f t="shared" si="7"/>
        <v>2</v>
      </c>
    </row>
    <row r="77" spans="1:9">
      <c r="A77" s="13">
        <v>2019</v>
      </c>
      <c r="B77" s="13">
        <f t="shared" si="9"/>
        <v>0</v>
      </c>
      <c r="C77" s="13">
        <f t="shared" si="9"/>
        <v>-264.5</v>
      </c>
      <c r="D77" s="13">
        <f t="shared" si="2"/>
        <v>0</v>
      </c>
      <c r="E77" s="13">
        <f t="shared" si="3"/>
        <v>0</v>
      </c>
      <c r="F77" s="13">
        <f t="shared" si="4"/>
        <v>0</v>
      </c>
      <c r="G77" s="13">
        <f t="shared" si="5"/>
        <v>1</v>
      </c>
      <c r="H77" s="13">
        <f t="shared" si="6"/>
        <v>0.89285714299999996</v>
      </c>
      <c r="I77" s="13">
        <f t="shared" si="7"/>
        <v>1</v>
      </c>
    </row>
    <row r="78" spans="1:9">
      <c r="A78" s="13">
        <v>2020</v>
      </c>
      <c r="B78" s="13">
        <f t="shared" si="9"/>
        <v>0.75</v>
      </c>
      <c r="C78" s="13">
        <f t="shared" si="9"/>
        <v>-201.5</v>
      </c>
      <c r="D78" s="13">
        <f t="shared" si="2"/>
        <v>0</v>
      </c>
      <c r="E78" s="13">
        <f t="shared" si="3"/>
        <v>0</v>
      </c>
      <c r="F78" s="13">
        <f t="shared" si="4"/>
        <v>0</v>
      </c>
      <c r="G78" s="13">
        <f t="shared" si="5"/>
        <v>1</v>
      </c>
      <c r="H78" s="13">
        <f t="shared" si="6"/>
        <v>0.86734693900000004</v>
      </c>
      <c r="I78" s="13">
        <f t="shared" si="7"/>
        <v>0</v>
      </c>
    </row>
    <row r="79" spans="1:9">
      <c r="A79" s="13">
        <v>2021</v>
      </c>
      <c r="B79" s="13">
        <f t="shared" si="9"/>
        <v>0</v>
      </c>
      <c r="C79" s="13">
        <f t="shared" si="9"/>
        <v>0</v>
      </c>
      <c r="D79" s="13">
        <f t="shared" si="2"/>
        <v>0</v>
      </c>
      <c r="E79" s="13">
        <f t="shared" si="3"/>
        <v>0</v>
      </c>
      <c r="F79" s="13">
        <f t="shared" si="4"/>
        <v>0</v>
      </c>
      <c r="G79" s="13">
        <f t="shared" si="5"/>
        <v>1</v>
      </c>
      <c r="H79" s="13">
        <f t="shared" si="6"/>
        <v>0.84117647100000004</v>
      </c>
      <c r="I79" s="13">
        <f t="shared" si="7"/>
        <v>0</v>
      </c>
    </row>
    <row r="80" spans="1:9">
      <c r="A80" s="13">
        <v>2022</v>
      </c>
      <c r="B80" s="13">
        <f t="shared" si="9"/>
        <v>0</v>
      </c>
      <c r="C80" s="13">
        <f t="shared" si="9"/>
        <v>0</v>
      </c>
      <c r="D80" s="13">
        <f t="shared" si="2"/>
        <v>0</v>
      </c>
      <c r="E80" s="13">
        <f t="shared" si="3"/>
        <v>0</v>
      </c>
      <c r="F80" s="13">
        <f t="shared" si="4"/>
        <v>0</v>
      </c>
      <c r="G80" s="13">
        <f t="shared" si="5"/>
        <v>1</v>
      </c>
      <c r="H80" s="13">
        <f t="shared" si="6"/>
        <v>0.80113636399999999</v>
      </c>
      <c r="I80" s="13">
        <f t="shared" si="7"/>
        <v>0</v>
      </c>
    </row>
    <row r="81" spans="1:1023">
      <c r="A81" s="13">
        <v>2023</v>
      </c>
      <c r="B81" s="13">
        <f t="shared" si="9"/>
        <v>0</v>
      </c>
      <c r="C81" s="13">
        <f t="shared" si="9"/>
        <v>0</v>
      </c>
      <c r="D81" s="13">
        <f t="shared" si="2"/>
        <v>0</v>
      </c>
      <c r="E81" s="13">
        <f t="shared" si="3"/>
        <v>0</v>
      </c>
      <c r="F81" s="13">
        <f t="shared" si="4"/>
        <v>0</v>
      </c>
      <c r="G81" s="13">
        <f t="shared" si="5"/>
        <v>1</v>
      </c>
      <c r="H81" s="13">
        <f t="shared" si="6"/>
        <v>0.81976744199999996</v>
      </c>
      <c r="I81" s="13">
        <f t="shared" si="7"/>
        <v>0</v>
      </c>
    </row>
    <row r="83" spans="1:1023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3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</row>
    <row r="85" spans="1:1023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</row>
    <row r="86" spans="1:1023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</row>
    <row r="87" spans="1:1023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</row>
    <row r="88" spans="1:1023">
      <c r="A88" s="13">
        <v>1992</v>
      </c>
      <c r="B88" s="13">
        <f t="shared" ref="B88:B119" si="10">-B50</f>
        <v>0</v>
      </c>
      <c r="C88" s="13">
        <f t="shared" ref="C88:C119" si="11">C50</f>
        <v>-91.5</v>
      </c>
      <c r="D88" s="13">
        <f t="shared" ref="D88:D119" si="12">D50</f>
        <v>0</v>
      </c>
      <c r="E88" s="13">
        <f>-E50</f>
        <v>0</v>
      </c>
      <c r="F88" s="13">
        <f>-F50</f>
        <v>0</v>
      </c>
      <c r="G88" s="13">
        <f t="shared" ref="G88:I103" si="13">G50</f>
        <v>1</v>
      </c>
      <c r="H88" s="13">
        <f t="shared" si="13"/>
        <v>0.92253521100000002</v>
      </c>
      <c r="I88" s="13">
        <f t="shared" si="13"/>
        <v>0</v>
      </c>
    </row>
    <row r="89" spans="1:1023">
      <c r="A89" s="13">
        <v>1993</v>
      </c>
      <c r="B89" s="13">
        <f t="shared" si="10"/>
        <v>0</v>
      </c>
      <c r="C89" s="13">
        <f t="shared" si="11"/>
        <v>0</v>
      </c>
      <c r="D89" s="13">
        <f t="shared" si="12"/>
        <v>0</v>
      </c>
      <c r="E89" s="13">
        <f t="shared" ref="E89:F104" si="14">-E51</f>
        <v>0</v>
      </c>
      <c r="F89" s="13">
        <f t="shared" si="14"/>
        <v>0</v>
      </c>
      <c r="G89" s="13">
        <f t="shared" si="13"/>
        <v>1</v>
      </c>
      <c r="H89" s="13">
        <f t="shared" si="13"/>
        <v>0.94262295100000004</v>
      </c>
      <c r="I89" s="13">
        <f t="shared" si="13"/>
        <v>1</v>
      </c>
    </row>
    <row r="90" spans="1:1023">
      <c r="A90" s="13">
        <v>1994</v>
      </c>
      <c r="B90" s="13">
        <f t="shared" si="10"/>
        <v>0</v>
      </c>
      <c r="C90" s="13">
        <f t="shared" si="11"/>
        <v>-159.5</v>
      </c>
      <c r="D90" s="13">
        <f t="shared" si="12"/>
        <v>0</v>
      </c>
      <c r="E90" s="13">
        <f t="shared" si="14"/>
        <v>0</v>
      </c>
      <c r="F90" s="13">
        <f t="shared" si="14"/>
        <v>0</v>
      </c>
      <c r="G90" s="13">
        <f t="shared" si="13"/>
        <v>1</v>
      </c>
      <c r="H90" s="13">
        <f t="shared" si="13"/>
        <v>0.893939394</v>
      </c>
      <c r="I90" s="13">
        <f t="shared" si="13"/>
        <v>0</v>
      </c>
    </row>
    <row r="91" spans="1:1023">
      <c r="A91" s="13">
        <v>1995</v>
      </c>
      <c r="B91" s="13">
        <f t="shared" si="10"/>
        <v>0</v>
      </c>
      <c r="C91" s="13">
        <f t="shared" si="11"/>
        <v>0</v>
      </c>
      <c r="D91" s="13">
        <f t="shared" si="12"/>
        <v>0</v>
      </c>
      <c r="E91" s="13">
        <f t="shared" si="14"/>
        <v>0</v>
      </c>
      <c r="F91" s="13">
        <f t="shared" si="14"/>
        <v>0</v>
      </c>
      <c r="G91" s="13">
        <f t="shared" si="13"/>
        <v>1</v>
      </c>
      <c r="H91" s="13">
        <f t="shared" si="13"/>
        <v>0.89610389599999996</v>
      </c>
      <c r="I91" s="13">
        <f t="shared" si="13"/>
        <v>0</v>
      </c>
    </row>
    <row r="92" spans="1:1023">
      <c r="A92" s="13">
        <v>1996</v>
      </c>
      <c r="B92" s="13">
        <f t="shared" si="10"/>
        <v>0</v>
      </c>
      <c r="C92" s="13">
        <f t="shared" si="11"/>
        <v>-58.5</v>
      </c>
      <c r="D92" s="13">
        <f t="shared" si="12"/>
        <v>0</v>
      </c>
      <c r="E92" s="13">
        <f t="shared" si="14"/>
        <v>0</v>
      </c>
      <c r="F92" s="13">
        <f t="shared" si="14"/>
        <v>0</v>
      </c>
      <c r="G92" s="13">
        <f t="shared" si="13"/>
        <v>1</v>
      </c>
      <c r="H92" s="13">
        <f t="shared" si="13"/>
        <v>0.875</v>
      </c>
      <c r="I92" s="13">
        <f t="shared" si="13"/>
        <v>1</v>
      </c>
    </row>
    <row r="93" spans="1:1023">
      <c r="A93" s="13">
        <v>1997</v>
      </c>
      <c r="B93" s="13">
        <f t="shared" si="10"/>
        <v>0</v>
      </c>
      <c r="C93" s="13">
        <f t="shared" si="11"/>
        <v>-47</v>
      </c>
      <c r="D93" s="13">
        <f t="shared" si="12"/>
        <v>0</v>
      </c>
      <c r="E93" s="13">
        <f t="shared" si="14"/>
        <v>0</v>
      </c>
      <c r="F93" s="13">
        <f t="shared" si="14"/>
        <v>0</v>
      </c>
      <c r="G93" s="13">
        <f t="shared" si="13"/>
        <v>1</v>
      </c>
      <c r="H93" s="13">
        <f t="shared" si="13"/>
        <v>0.91095890400000001</v>
      </c>
      <c r="I93" s="13">
        <f t="shared" si="13"/>
        <v>0</v>
      </c>
    </row>
    <row r="94" spans="1:1023">
      <c r="A94" s="13">
        <v>1998</v>
      </c>
      <c r="B94" s="13">
        <f t="shared" si="10"/>
        <v>0</v>
      </c>
      <c r="C94" s="13">
        <f t="shared" si="11"/>
        <v>-45.5</v>
      </c>
      <c r="D94" s="13">
        <f t="shared" si="12"/>
        <v>0</v>
      </c>
      <c r="E94" s="13">
        <f t="shared" si="14"/>
        <v>0</v>
      </c>
      <c r="F94" s="13">
        <f t="shared" si="14"/>
        <v>0</v>
      </c>
      <c r="G94" s="13">
        <f t="shared" si="13"/>
        <v>1</v>
      </c>
      <c r="H94" s="13">
        <f t="shared" si="13"/>
        <v>0.87096774200000004</v>
      </c>
      <c r="I94" s="13">
        <f t="shared" si="13"/>
        <v>0</v>
      </c>
    </row>
    <row r="95" spans="1:1023">
      <c r="A95" s="13">
        <v>1999</v>
      </c>
      <c r="B95" s="13">
        <f t="shared" si="10"/>
        <v>0</v>
      </c>
      <c r="C95" s="13">
        <f t="shared" si="11"/>
        <v>-36</v>
      </c>
      <c r="D95" s="13">
        <f t="shared" si="12"/>
        <v>0</v>
      </c>
      <c r="E95" s="13">
        <f t="shared" si="14"/>
        <v>0</v>
      </c>
      <c r="F95" s="13">
        <f t="shared" si="14"/>
        <v>0</v>
      </c>
      <c r="G95" s="13">
        <f t="shared" si="13"/>
        <v>1</v>
      </c>
      <c r="H95" s="13">
        <f t="shared" si="13"/>
        <v>0.89855072499999999</v>
      </c>
      <c r="I95" s="13">
        <f t="shared" si="13"/>
        <v>0</v>
      </c>
    </row>
    <row r="96" spans="1:1023">
      <c r="A96" s="13">
        <v>2000</v>
      </c>
      <c r="B96" s="13">
        <f t="shared" si="10"/>
        <v>0</v>
      </c>
      <c r="C96" s="13">
        <f t="shared" si="11"/>
        <v>-34.5</v>
      </c>
      <c r="D96" s="13">
        <f t="shared" si="12"/>
        <v>0</v>
      </c>
      <c r="E96" s="13">
        <f t="shared" si="14"/>
        <v>0</v>
      </c>
      <c r="F96" s="13">
        <f t="shared" si="14"/>
        <v>0</v>
      </c>
      <c r="G96" s="13">
        <f t="shared" si="13"/>
        <v>1</v>
      </c>
      <c r="H96" s="13">
        <f t="shared" si="13"/>
        <v>0.875</v>
      </c>
      <c r="I96" s="13">
        <f t="shared" si="13"/>
        <v>0</v>
      </c>
    </row>
    <row r="97" spans="1:9">
      <c r="A97" s="13">
        <v>2001</v>
      </c>
      <c r="B97" s="13">
        <f t="shared" si="10"/>
        <v>0</v>
      </c>
      <c r="C97" s="13">
        <f t="shared" si="11"/>
        <v>-149</v>
      </c>
      <c r="D97" s="13">
        <f t="shared" si="12"/>
        <v>0</v>
      </c>
      <c r="E97" s="13">
        <f t="shared" si="14"/>
        <v>0</v>
      </c>
      <c r="F97" s="13">
        <f t="shared" si="14"/>
        <v>0</v>
      </c>
      <c r="G97" s="13">
        <f t="shared" si="13"/>
        <v>1</v>
      </c>
      <c r="H97" s="13">
        <f t="shared" si="13"/>
        <v>0.90298507500000003</v>
      </c>
      <c r="I97" s="13">
        <f t="shared" si="13"/>
        <v>0</v>
      </c>
    </row>
    <row r="98" spans="1:9">
      <c r="A98" s="13">
        <v>2002</v>
      </c>
      <c r="B98" s="13">
        <f t="shared" si="10"/>
        <v>0</v>
      </c>
      <c r="C98" s="13">
        <f t="shared" si="11"/>
        <v>-143</v>
      </c>
      <c r="D98" s="13">
        <f t="shared" si="12"/>
        <v>0</v>
      </c>
      <c r="E98" s="13">
        <f t="shared" si="14"/>
        <v>0</v>
      </c>
      <c r="F98" s="13">
        <f t="shared" si="14"/>
        <v>0</v>
      </c>
      <c r="G98" s="13">
        <f t="shared" si="13"/>
        <v>1</v>
      </c>
      <c r="H98" s="13">
        <f t="shared" si="13"/>
        <v>0.90666666699999998</v>
      </c>
      <c r="I98" s="13">
        <f t="shared" si="13"/>
        <v>0</v>
      </c>
    </row>
    <row r="99" spans="1:9">
      <c r="A99" s="13">
        <v>2003</v>
      </c>
      <c r="B99" s="13">
        <f t="shared" si="10"/>
        <v>0</v>
      </c>
      <c r="C99" s="13">
        <f t="shared" si="11"/>
        <v>-133.5</v>
      </c>
      <c r="D99" s="13">
        <f t="shared" si="12"/>
        <v>0</v>
      </c>
      <c r="E99" s="13">
        <f t="shared" si="14"/>
        <v>0</v>
      </c>
      <c r="F99" s="13">
        <f t="shared" si="14"/>
        <v>0</v>
      </c>
      <c r="G99" s="13">
        <f t="shared" si="13"/>
        <v>1</v>
      </c>
      <c r="H99" s="13">
        <f t="shared" si="13"/>
        <v>0.875</v>
      </c>
      <c r="I99" s="13">
        <f t="shared" si="13"/>
        <v>1</v>
      </c>
    </row>
    <row r="100" spans="1:9">
      <c r="A100" s="13">
        <v>2004</v>
      </c>
      <c r="B100" s="13">
        <f t="shared" si="10"/>
        <v>0</v>
      </c>
      <c r="C100" s="13">
        <f t="shared" si="11"/>
        <v>0</v>
      </c>
      <c r="D100" s="13">
        <f t="shared" si="12"/>
        <v>0</v>
      </c>
      <c r="E100" s="13">
        <f t="shared" si="14"/>
        <v>0</v>
      </c>
      <c r="F100" s="13">
        <f t="shared" si="14"/>
        <v>0</v>
      </c>
      <c r="G100" s="13">
        <f t="shared" si="13"/>
        <v>1</v>
      </c>
      <c r="H100" s="13">
        <f t="shared" si="13"/>
        <v>0.90972222199999997</v>
      </c>
      <c r="I100" s="13">
        <f t="shared" si="13"/>
        <v>0</v>
      </c>
    </row>
    <row r="101" spans="1:9">
      <c r="A101" s="13">
        <v>2005</v>
      </c>
      <c r="B101" s="13">
        <f t="shared" si="10"/>
        <v>0</v>
      </c>
      <c r="C101" s="13">
        <f t="shared" si="11"/>
        <v>0</v>
      </c>
      <c r="D101" s="13">
        <f t="shared" si="12"/>
        <v>0</v>
      </c>
      <c r="E101" s="13">
        <f t="shared" si="14"/>
        <v>0</v>
      </c>
      <c r="F101" s="13">
        <f t="shared" si="14"/>
        <v>0</v>
      </c>
      <c r="G101" s="13">
        <f t="shared" si="13"/>
        <v>1</v>
      </c>
      <c r="H101" s="13">
        <f t="shared" si="13"/>
        <v>0.87837837799999996</v>
      </c>
      <c r="I101" s="13">
        <f t="shared" si="13"/>
        <v>0</v>
      </c>
    </row>
    <row r="102" spans="1:9">
      <c r="A102" s="13">
        <v>2006</v>
      </c>
      <c r="B102" s="13">
        <f t="shared" si="10"/>
        <v>0</v>
      </c>
      <c r="C102" s="13">
        <f t="shared" si="11"/>
        <v>0</v>
      </c>
      <c r="D102" s="13">
        <f t="shared" si="12"/>
        <v>0</v>
      </c>
      <c r="E102" s="13">
        <f t="shared" si="14"/>
        <v>0</v>
      </c>
      <c r="F102" s="13">
        <f t="shared" si="14"/>
        <v>0</v>
      </c>
      <c r="G102" s="13">
        <f t="shared" si="13"/>
        <v>1</v>
      </c>
      <c r="H102" s="13">
        <f t="shared" si="13"/>
        <v>0.923469388</v>
      </c>
      <c r="I102" s="13">
        <f t="shared" si="13"/>
        <v>1</v>
      </c>
    </row>
    <row r="103" spans="1:9">
      <c r="A103" s="13">
        <v>2007</v>
      </c>
      <c r="B103" s="13">
        <f t="shared" si="10"/>
        <v>0</v>
      </c>
      <c r="C103" s="13">
        <f t="shared" si="11"/>
        <v>0</v>
      </c>
      <c r="D103" s="13">
        <f t="shared" si="12"/>
        <v>0</v>
      </c>
      <c r="E103" s="13">
        <f t="shared" si="14"/>
        <v>0</v>
      </c>
      <c r="F103" s="13">
        <f t="shared" si="14"/>
        <v>0</v>
      </c>
      <c r="G103" s="13">
        <f t="shared" si="13"/>
        <v>1</v>
      </c>
      <c r="H103" s="13">
        <f t="shared" si="13"/>
        <v>0.91025641000000002</v>
      </c>
      <c r="I103" s="13">
        <f t="shared" si="13"/>
        <v>0</v>
      </c>
    </row>
    <row r="104" spans="1:9">
      <c r="A104" s="13">
        <v>2008</v>
      </c>
      <c r="B104" s="13">
        <f t="shared" si="10"/>
        <v>0</v>
      </c>
      <c r="C104" s="13">
        <f t="shared" si="11"/>
        <v>0</v>
      </c>
      <c r="D104" s="13">
        <f t="shared" si="12"/>
        <v>0</v>
      </c>
      <c r="E104" s="13">
        <f t="shared" si="14"/>
        <v>0</v>
      </c>
      <c r="F104" s="13">
        <f t="shared" si="14"/>
        <v>0</v>
      </c>
      <c r="G104" s="13">
        <f t="shared" ref="G104:I119" si="15">G66</f>
        <v>1</v>
      </c>
      <c r="H104" s="13">
        <f t="shared" si="15"/>
        <v>0.87162162200000004</v>
      </c>
      <c r="I104" s="13">
        <f t="shared" si="15"/>
        <v>2</v>
      </c>
    </row>
    <row r="105" spans="1:9">
      <c r="A105" s="13">
        <v>2009</v>
      </c>
      <c r="B105" s="13">
        <f t="shared" si="10"/>
        <v>0</v>
      </c>
      <c r="C105" s="13">
        <f t="shared" si="11"/>
        <v>0</v>
      </c>
      <c r="D105" s="13">
        <f t="shared" si="12"/>
        <v>0</v>
      </c>
      <c r="E105" s="13">
        <f t="shared" ref="E105:F119" si="16">-E67</f>
        <v>0</v>
      </c>
      <c r="F105" s="13">
        <f t="shared" si="16"/>
        <v>0</v>
      </c>
      <c r="G105" s="13">
        <f t="shared" si="15"/>
        <v>1</v>
      </c>
      <c r="H105" s="13">
        <f t="shared" si="15"/>
        <v>0.89705882400000003</v>
      </c>
      <c r="I105" s="13">
        <f t="shared" si="15"/>
        <v>0</v>
      </c>
    </row>
    <row r="106" spans="1:9">
      <c r="A106" s="13">
        <v>2010</v>
      </c>
      <c r="B106" s="13">
        <f t="shared" si="10"/>
        <v>0</v>
      </c>
      <c r="C106" s="13">
        <f t="shared" si="11"/>
        <v>0</v>
      </c>
      <c r="D106" s="13">
        <f t="shared" si="12"/>
        <v>0</v>
      </c>
      <c r="E106" s="13">
        <f t="shared" si="16"/>
        <v>0</v>
      </c>
      <c r="F106" s="13">
        <f t="shared" si="16"/>
        <v>0</v>
      </c>
      <c r="G106" s="13">
        <f t="shared" si="15"/>
        <v>1</v>
      </c>
      <c r="H106" s="13">
        <f t="shared" si="15"/>
        <v>0.901408451</v>
      </c>
      <c r="I106" s="13">
        <f t="shared" si="15"/>
        <v>0</v>
      </c>
    </row>
    <row r="107" spans="1:9">
      <c r="A107" s="13">
        <v>2011</v>
      </c>
      <c r="B107" s="13">
        <f t="shared" si="10"/>
        <v>0</v>
      </c>
      <c r="C107" s="13">
        <f t="shared" si="11"/>
        <v>0</v>
      </c>
      <c r="D107" s="13">
        <f t="shared" si="12"/>
        <v>0</v>
      </c>
      <c r="E107" s="13">
        <f t="shared" si="16"/>
        <v>0</v>
      </c>
      <c r="F107" s="13">
        <f t="shared" si="16"/>
        <v>0</v>
      </c>
      <c r="G107" s="13">
        <f t="shared" si="15"/>
        <v>1</v>
      </c>
      <c r="H107" s="13">
        <f t="shared" si="15"/>
        <v>0.91304347799999996</v>
      </c>
      <c r="I107" s="13">
        <f t="shared" si="15"/>
        <v>1</v>
      </c>
    </row>
    <row r="108" spans="1:9">
      <c r="A108" s="13">
        <v>2012</v>
      </c>
      <c r="B108" s="13">
        <f t="shared" si="10"/>
        <v>0</v>
      </c>
      <c r="C108" s="13">
        <f t="shared" si="11"/>
        <v>0</v>
      </c>
      <c r="D108" s="13">
        <f t="shared" si="12"/>
        <v>0</v>
      </c>
      <c r="E108" s="13">
        <f t="shared" si="16"/>
        <v>0</v>
      </c>
      <c r="F108" s="13">
        <f t="shared" si="16"/>
        <v>0</v>
      </c>
      <c r="G108" s="13">
        <f t="shared" si="15"/>
        <v>1</v>
      </c>
      <c r="H108" s="13">
        <f t="shared" si="15"/>
        <v>0.88888888899999996</v>
      </c>
      <c r="I108" s="13">
        <f t="shared" si="15"/>
        <v>1</v>
      </c>
    </row>
    <row r="109" spans="1:9">
      <c r="A109" s="13">
        <v>2013</v>
      </c>
      <c r="B109" s="13">
        <f t="shared" si="10"/>
        <v>0</v>
      </c>
      <c r="C109" s="13">
        <f t="shared" si="11"/>
        <v>-362.5</v>
      </c>
      <c r="D109" s="13">
        <f t="shared" si="12"/>
        <v>0</v>
      </c>
      <c r="E109" s="13">
        <f t="shared" si="16"/>
        <v>0</v>
      </c>
      <c r="F109" s="13">
        <f t="shared" si="16"/>
        <v>0</v>
      </c>
      <c r="G109" s="13">
        <f t="shared" si="15"/>
        <v>1</v>
      </c>
      <c r="H109" s="13">
        <f t="shared" si="15"/>
        <v>0.90625</v>
      </c>
      <c r="I109" s="13">
        <f t="shared" si="15"/>
        <v>1</v>
      </c>
    </row>
    <row r="110" spans="1:9">
      <c r="A110" s="13">
        <v>2014</v>
      </c>
      <c r="B110" s="13">
        <f t="shared" si="10"/>
        <v>0</v>
      </c>
      <c r="C110" s="13">
        <f t="shared" si="11"/>
        <v>-232.5</v>
      </c>
      <c r="D110" s="13">
        <f t="shared" si="12"/>
        <v>0</v>
      </c>
      <c r="E110" s="13">
        <f t="shared" si="16"/>
        <v>0</v>
      </c>
      <c r="F110" s="13">
        <f t="shared" si="16"/>
        <v>0</v>
      </c>
      <c r="G110" s="13">
        <f t="shared" si="15"/>
        <v>1</v>
      </c>
      <c r="H110" s="13">
        <f t="shared" si="15"/>
        <v>0.909090909</v>
      </c>
      <c r="I110" s="13">
        <f t="shared" si="15"/>
        <v>1</v>
      </c>
    </row>
    <row r="111" spans="1:9">
      <c r="A111" s="13">
        <v>2015</v>
      </c>
      <c r="B111" s="13">
        <f t="shared" si="10"/>
        <v>0</v>
      </c>
      <c r="C111" s="13">
        <f t="shared" si="11"/>
        <v>-273</v>
      </c>
      <c r="D111" s="13">
        <f t="shared" si="12"/>
        <v>0</v>
      </c>
      <c r="E111" s="13">
        <f t="shared" si="16"/>
        <v>0</v>
      </c>
      <c r="F111" s="13">
        <f t="shared" si="16"/>
        <v>0</v>
      </c>
      <c r="G111" s="13">
        <f t="shared" si="15"/>
        <v>1</v>
      </c>
      <c r="H111" s="13">
        <f t="shared" si="15"/>
        <v>0.87662337700000004</v>
      </c>
      <c r="I111" s="13">
        <f t="shared" si="15"/>
        <v>1</v>
      </c>
    </row>
    <row r="112" spans="1:9">
      <c r="A112" s="13">
        <v>2016</v>
      </c>
      <c r="B112" s="13">
        <f t="shared" si="10"/>
        <v>0</v>
      </c>
      <c r="C112" s="13">
        <f t="shared" si="11"/>
        <v>-358</v>
      </c>
      <c r="D112" s="13">
        <f t="shared" si="12"/>
        <v>0</v>
      </c>
      <c r="E112" s="13">
        <f t="shared" si="16"/>
        <v>0</v>
      </c>
      <c r="F112" s="13">
        <f t="shared" si="16"/>
        <v>0</v>
      </c>
      <c r="G112" s="13">
        <f t="shared" si="15"/>
        <v>1</v>
      </c>
      <c r="H112" s="13">
        <f t="shared" si="15"/>
        <v>0.86708860799999998</v>
      </c>
      <c r="I112" s="13">
        <f t="shared" si="15"/>
        <v>2</v>
      </c>
    </row>
    <row r="113" spans="1:1023">
      <c r="A113" s="13">
        <v>2017</v>
      </c>
      <c r="B113" s="13">
        <f t="shared" si="10"/>
        <v>0</v>
      </c>
      <c r="C113" s="13">
        <f t="shared" si="11"/>
        <v>-343</v>
      </c>
      <c r="D113" s="13">
        <f t="shared" si="12"/>
        <v>0</v>
      </c>
      <c r="E113" s="13">
        <f t="shared" si="16"/>
        <v>0</v>
      </c>
      <c r="F113" s="13">
        <f t="shared" si="16"/>
        <v>0</v>
      </c>
      <c r="G113" s="13">
        <f t="shared" si="15"/>
        <v>1</v>
      </c>
      <c r="H113" s="13">
        <f t="shared" si="15"/>
        <v>0.904255319</v>
      </c>
      <c r="I113" s="13">
        <f t="shared" si="15"/>
        <v>1</v>
      </c>
    </row>
    <row r="114" spans="1:1023">
      <c r="A114" s="13">
        <v>2018</v>
      </c>
      <c r="B114" s="13">
        <f t="shared" si="10"/>
        <v>0</v>
      </c>
      <c r="C114" s="13">
        <f t="shared" si="11"/>
        <v>-251</v>
      </c>
      <c r="D114" s="13">
        <f t="shared" si="12"/>
        <v>0</v>
      </c>
      <c r="E114" s="13">
        <f t="shared" si="16"/>
        <v>0</v>
      </c>
      <c r="F114" s="13">
        <f t="shared" si="16"/>
        <v>0</v>
      </c>
      <c r="G114" s="13">
        <f t="shared" si="15"/>
        <v>1</v>
      </c>
      <c r="H114" s="13">
        <f t="shared" si="15"/>
        <v>0.88461538500000003</v>
      </c>
      <c r="I114" s="13">
        <f t="shared" si="15"/>
        <v>2</v>
      </c>
    </row>
    <row r="115" spans="1:1023">
      <c r="A115" s="13">
        <v>2019</v>
      </c>
      <c r="B115" s="13">
        <f t="shared" si="10"/>
        <v>0</v>
      </c>
      <c r="C115" s="13">
        <f t="shared" si="11"/>
        <v>-264.5</v>
      </c>
      <c r="D115" s="13">
        <f t="shared" si="12"/>
        <v>0</v>
      </c>
      <c r="E115" s="13">
        <f t="shared" si="16"/>
        <v>0</v>
      </c>
      <c r="F115" s="13">
        <f t="shared" si="16"/>
        <v>0</v>
      </c>
      <c r="G115" s="13">
        <f t="shared" si="15"/>
        <v>1</v>
      </c>
      <c r="H115" s="13">
        <f t="shared" si="15"/>
        <v>0.89285714299999996</v>
      </c>
      <c r="I115" s="13">
        <f t="shared" si="15"/>
        <v>1</v>
      </c>
    </row>
    <row r="116" spans="1:1023">
      <c r="A116" s="13">
        <v>2020</v>
      </c>
      <c r="B116" s="13">
        <f t="shared" si="10"/>
        <v>-0.75</v>
      </c>
      <c r="C116" s="13">
        <f t="shared" si="11"/>
        <v>-201.5</v>
      </c>
      <c r="D116" s="13">
        <f t="shared" si="12"/>
        <v>0</v>
      </c>
      <c r="E116" s="13">
        <f t="shared" si="16"/>
        <v>0</v>
      </c>
      <c r="F116" s="13">
        <f t="shared" si="16"/>
        <v>0</v>
      </c>
      <c r="G116" s="13">
        <f t="shared" si="15"/>
        <v>1</v>
      </c>
      <c r="H116" s="13">
        <f t="shared" si="15"/>
        <v>0.86734693900000004</v>
      </c>
      <c r="I116" s="13">
        <f t="shared" si="15"/>
        <v>0</v>
      </c>
    </row>
    <row r="117" spans="1:1023">
      <c r="A117" s="13">
        <v>2021</v>
      </c>
      <c r="B117" s="13">
        <f t="shared" si="10"/>
        <v>0</v>
      </c>
      <c r="C117" s="13">
        <f t="shared" si="11"/>
        <v>0</v>
      </c>
      <c r="D117" s="13">
        <f t="shared" si="12"/>
        <v>0</v>
      </c>
      <c r="E117" s="13">
        <f t="shared" si="16"/>
        <v>0</v>
      </c>
      <c r="F117" s="13">
        <f t="shared" si="16"/>
        <v>0</v>
      </c>
      <c r="G117" s="13">
        <f t="shared" si="15"/>
        <v>1</v>
      </c>
      <c r="H117" s="13">
        <f t="shared" si="15"/>
        <v>0.84117647100000004</v>
      </c>
      <c r="I117" s="13">
        <f t="shared" si="15"/>
        <v>0</v>
      </c>
    </row>
    <row r="118" spans="1:1023">
      <c r="A118" s="13">
        <v>2022</v>
      </c>
      <c r="B118" s="13">
        <f t="shared" si="10"/>
        <v>0</v>
      </c>
      <c r="C118" s="13">
        <f t="shared" si="11"/>
        <v>0</v>
      </c>
      <c r="D118" s="13">
        <f t="shared" si="12"/>
        <v>0</v>
      </c>
      <c r="E118" s="13">
        <f t="shared" si="16"/>
        <v>0</v>
      </c>
      <c r="F118" s="13">
        <f t="shared" si="16"/>
        <v>0</v>
      </c>
      <c r="G118" s="13">
        <f t="shared" si="15"/>
        <v>1</v>
      </c>
      <c r="H118" s="13">
        <f t="shared" si="15"/>
        <v>0.80113636399999999</v>
      </c>
      <c r="I118" s="13">
        <f t="shared" si="15"/>
        <v>0</v>
      </c>
    </row>
    <row r="119" spans="1:1023">
      <c r="A119" s="13">
        <v>2023</v>
      </c>
      <c r="B119" s="13">
        <f t="shared" si="10"/>
        <v>0</v>
      </c>
      <c r="C119" s="13">
        <f t="shared" si="11"/>
        <v>0</v>
      </c>
      <c r="D119" s="13">
        <f t="shared" si="12"/>
        <v>0</v>
      </c>
      <c r="E119" s="13">
        <f t="shared" si="16"/>
        <v>0</v>
      </c>
      <c r="F119" s="13">
        <f>-F81</f>
        <v>0</v>
      </c>
      <c r="G119" s="13">
        <f t="shared" si="15"/>
        <v>1</v>
      </c>
      <c r="H119" s="13">
        <f t="shared" si="15"/>
        <v>0.81976744199999996</v>
      </c>
      <c r="I119" s="13">
        <f t="shared" si="15"/>
        <v>0</v>
      </c>
    </row>
    <row r="120" spans="1:1023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</row>
    <row r="121" spans="1:1023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</row>
    <row r="123" spans="1:1023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3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</row>
    <row r="125" spans="1:1023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</row>
    <row r="126" spans="1:1023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</row>
    <row r="127" spans="1:1023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</row>
    <row r="128" spans="1:1023">
      <c r="A128" s="25">
        <v>1992</v>
      </c>
      <c r="B128" s="25">
        <f>(B88-B$120)/B$121</f>
        <v>7.7196092360300783E-2</v>
      </c>
      <c r="C128" s="26">
        <f t="shared" ref="C128" si="17">(C88-C$120)/C$121</f>
        <v>-0.56192389600953541</v>
      </c>
      <c r="D128" s="26">
        <f t="shared" ref="D128:I137" si="18">(D88-D$120)/D$121</f>
        <v>-0.47129290612845359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1.8300657578711659</v>
      </c>
      <c r="H128" s="26">
        <f t="shared" si="18"/>
        <v>1.1854379479911288</v>
      </c>
      <c r="I128" s="25">
        <f t="shared" si="18"/>
        <v>-0.71502537184870985</v>
      </c>
      <c r="K128" s="35"/>
    </row>
    <row r="129" spans="1:9">
      <c r="A129" s="25">
        <v>1993</v>
      </c>
      <c r="B129" s="26">
        <f t="shared" ref="B129:C144" si="19">(B89-B$120)/B$121</f>
        <v>7.7196092360300783E-2</v>
      </c>
      <c r="C129" s="26">
        <f t="shared" si="19"/>
        <v>-0.27898022368945669</v>
      </c>
      <c r="D129" s="26">
        <f t="shared" si="18"/>
        <v>-0.47129290612845359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1.8300657578711659</v>
      </c>
      <c r="H129" s="26">
        <f t="shared" si="18"/>
        <v>1.2987610395042197</v>
      </c>
      <c r="I129" s="26">
        <f t="shared" si="18"/>
        <v>-3.2324835978693942E-2</v>
      </c>
    </row>
    <row r="130" spans="1:9">
      <c r="A130" s="25">
        <v>1994</v>
      </c>
      <c r="B130" s="26">
        <f t="shared" si="19"/>
        <v>7.7196092360300783E-2</v>
      </c>
      <c r="C130" s="26">
        <f t="shared" si="19"/>
        <v>-0.77219897489221689</v>
      </c>
      <c r="D130" s="26">
        <f t="shared" si="18"/>
        <v>-0.47129290612845359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1.8300657578711659</v>
      </c>
      <c r="H130" s="26">
        <f t="shared" si="18"/>
        <v>1.0241173421498244</v>
      </c>
      <c r="I130" s="26">
        <f t="shared" si="18"/>
        <v>-0.71502537184870985</v>
      </c>
    </row>
    <row r="131" spans="1:9">
      <c r="A131" s="25">
        <v>1995</v>
      </c>
      <c r="B131" s="26">
        <f t="shared" si="19"/>
        <v>7.7196092360300783E-2</v>
      </c>
      <c r="C131" s="26">
        <f t="shared" si="19"/>
        <v>-0.27898022368945669</v>
      </c>
      <c r="D131" s="26">
        <f t="shared" si="18"/>
        <v>-0.47129290612845359</v>
      </c>
      <c r="E131" s="26">
        <f t="shared" si="18"/>
        <v>0.22358915376221591</v>
      </c>
      <c r="F131" s="26">
        <f t="shared" si="18"/>
        <v>4.1311589611501394E-2</v>
      </c>
      <c r="G131" s="26">
        <f t="shared" si="18"/>
        <v>1.8300657578711659</v>
      </c>
      <c r="H131" s="26">
        <f t="shared" si="18"/>
        <v>1.0363281761324559</v>
      </c>
      <c r="I131" s="26">
        <f t="shared" si="18"/>
        <v>-0.71502537184870985</v>
      </c>
    </row>
    <row r="132" spans="1:9">
      <c r="A132" s="25">
        <v>1996</v>
      </c>
      <c r="B132" s="26">
        <f t="shared" si="19"/>
        <v>7.7196092360300783E-2</v>
      </c>
      <c r="C132" s="26">
        <f t="shared" si="19"/>
        <v>-0.45987863713999882</v>
      </c>
      <c r="D132" s="26">
        <f t="shared" si="18"/>
        <v>-0.47129290612845359</v>
      </c>
      <c r="E132" s="26">
        <f t="shared" si="18"/>
        <v>0.22358915376221591</v>
      </c>
      <c r="F132" s="26">
        <f t="shared" si="18"/>
        <v>4.1311589611501394E-2</v>
      </c>
      <c r="G132" s="26">
        <f t="shared" si="18"/>
        <v>1.8300657578711659</v>
      </c>
      <c r="H132" s="26">
        <f t="shared" si="18"/>
        <v>0.9172725363396893</v>
      </c>
      <c r="I132" s="26">
        <f t="shared" si="18"/>
        <v>-3.2324835978693942E-2</v>
      </c>
    </row>
    <row r="133" spans="1:9">
      <c r="A133" s="25">
        <v>1997</v>
      </c>
      <c r="B133" s="26">
        <f t="shared" si="19"/>
        <v>7.7196092360300783E-2</v>
      </c>
      <c r="C133" s="26">
        <f t="shared" si="19"/>
        <v>-0.42431741056425121</v>
      </c>
      <c r="D133" s="26">
        <f t="shared" si="18"/>
        <v>-0.47129290612845359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1.8300657578711659</v>
      </c>
      <c r="H133" s="26">
        <f t="shared" si="18"/>
        <v>1.1201313033638767</v>
      </c>
      <c r="I133" s="26">
        <f t="shared" si="18"/>
        <v>-0.71502537184870985</v>
      </c>
    </row>
    <row r="134" spans="1:9">
      <c r="A134" s="25">
        <v>1998</v>
      </c>
      <c r="B134" s="26">
        <f t="shared" si="19"/>
        <v>7.7196092360300783E-2</v>
      </c>
      <c r="C134" s="26">
        <f t="shared" si="19"/>
        <v>-0.41967898970654499</v>
      </c>
      <c r="D134" s="26">
        <f t="shared" si="18"/>
        <v>-0.47129290612845359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1.8300657578711659</v>
      </c>
      <c r="H134" s="26">
        <f t="shared" si="18"/>
        <v>0.89452493295880187</v>
      </c>
      <c r="I134" s="26">
        <f t="shared" si="18"/>
        <v>-0.71502537184870985</v>
      </c>
    </row>
    <row r="135" spans="1:9">
      <c r="A135" s="25">
        <v>1999</v>
      </c>
      <c r="B135" s="26">
        <f t="shared" si="19"/>
        <v>7.7196092360300783E-2</v>
      </c>
      <c r="C135" s="26">
        <f t="shared" si="19"/>
        <v>-0.39030232427440575</v>
      </c>
      <c r="D135" s="26">
        <f t="shared" si="18"/>
        <v>-0.47129290612845359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1.8300657578711659</v>
      </c>
      <c r="H135" s="26">
        <f t="shared" si="18"/>
        <v>1.0501317312702607</v>
      </c>
      <c r="I135" s="26">
        <f t="shared" si="18"/>
        <v>-0.71502537184870985</v>
      </c>
    </row>
    <row r="136" spans="1:9">
      <c r="A136" s="25">
        <v>2000</v>
      </c>
      <c r="B136" s="26">
        <f t="shared" si="19"/>
        <v>7.7196092360300783E-2</v>
      </c>
      <c r="C136" s="26">
        <f t="shared" si="19"/>
        <v>-0.38566390341669954</v>
      </c>
      <c r="D136" s="26">
        <f t="shared" si="18"/>
        <v>-0.47129290612845359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1.8300657578711659</v>
      </c>
      <c r="H136" s="26">
        <f t="shared" si="18"/>
        <v>0.9172725363396893</v>
      </c>
      <c r="I136" s="26">
        <f t="shared" si="18"/>
        <v>-0.71502537184870985</v>
      </c>
    </row>
    <row r="137" spans="1:9">
      <c r="A137" s="25">
        <v>2001</v>
      </c>
      <c r="B137" s="26">
        <f t="shared" si="19"/>
        <v>7.7196092360300783E-2</v>
      </c>
      <c r="C137" s="26">
        <f t="shared" si="19"/>
        <v>-0.73973002888827344</v>
      </c>
      <c r="D137" s="26">
        <f t="shared" si="18"/>
        <v>-0.47129290612845359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1.8300657578711659</v>
      </c>
      <c r="H137" s="26">
        <f t="shared" si="18"/>
        <v>1.0751476987634221</v>
      </c>
      <c r="I137" s="26">
        <f t="shared" si="18"/>
        <v>-0.71502537184870985</v>
      </c>
    </row>
    <row r="138" spans="1:9">
      <c r="A138" s="25">
        <v>2002</v>
      </c>
      <c r="B138" s="26">
        <f t="shared" si="19"/>
        <v>7.7196092360300783E-2</v>
      </c>
      <c r="C138" s="26">
        <f t="shared" si="19"/>
        <v>-0.72117634545744858</v>
      </c>
      <c r="D138" s="26">
        <f t="shared" ref="D138:I147" si="20">(D98-D$120)/D$121</f>
        <v>-0.47129290612845359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1.8300657578711659</v>
      </c>
      <c r="H138" s="26">
        <f t="shared" si="20"/>
        <v>1.0959170529630413</v>
      </c>
      <c r="I138" s="26">
        <f t="shared" si="20"/>
        <v>-0.71502537184870985</v>
      </c>
    </row>
    <row r="139" spans="1:9">
      <c r="A139" s="25">
        <v>2003</v>
      </c>
      <c r="B139" s="26">
        <f t="shared" si="19"/>
        <v>7.7196092360300783E-2</v>
      </c>
      <c r="C139" s="26">
        <f t="shared" si="19"/>
        <v>-0.69179968002530934</v>
      </c>
      <c r="D139" s="26">
        <f t="shared" si="20"/>
        <v>-0.47129290612845359</v>
      </c>
      <c r="E139" s="26">
        <f t="shared" si="20"/>
        <v>0.22358915376221591</v>
      </c>
      <c r="F139" s="26">
        <f t="shared" si="20"/>
        <v>4.1311589611501394E-2</v>
      </c>
      <c r="G139" s="26">
        <f t="shared" si="20"/>
        <v>1.8300657578711659</v>
      </c>
      <c r="H139" s="26">
        <f t="shared" si="20"/>
        <v>0.9172725363396893</v>
      </c>
      <c r="I139" s="26">
        <f t="shared" si="20"/>
        <v>-3.2324835978693942E-2</v>
      </c>
    </row>
    <row r="140" spans="1:9">
      <c r="A140" s="25">
        <v>2004</v>
      </c>
      <c r="B140" s="26">
        <f t="shared" si="19"/>
        <v>7.7196092360300783E-2</v>
      </c>
      <c r="C140" s="26">
        <f t="shared" si="19"/>
        <v>-0.27898022368945669</v>
      </c>
      <c r="D140" s="26">
        <f t="shared" si="20"/>
        <v>-0.47129290612845359</v>
      </c>
      <c r="E140" s="26">
        <f t="shared" si="20"/>
        <v>0.22358915376221591</v>
      </c>
      <c r="F140" s="26">
        <f t="shared" si="20"/>
        <v>4.1311589611501394E-2</v>
      </c>
      <c r="G140" s="26">
        <f t="shared" si="20"/>
        <v>1.8300657578711659</v>
      </c>
      <c r="H140" s="26">
        <f t="shared" si="20"/>
        <v>1.1131546784444684</v>
      </c>
      <c r="I140" s="26">
        <f t="shared" si="20"/>
        <v>-0.71502537184870985</v>
      </c>
    </row>
    <row r="141" spans="1:9">
      <c r="A141" s="25">
        <v>2005</v>
      </c>
      <c r="B141" s="26">
        <f t="shared" si="19"/>
        <v>7.7196092360300783E-2</v>
      </c>
      <c r="C141" s="26">
        <f t="shared" si="19"/>
        <v>-0.27898022368945669</v>
      </c>
      <c r="D141" s="26">
        <f t="shared" si="20"/>
        <v>-0.47129290612845359</v>
      </c>
      <c r="E141" s="26">
        <f t="shared" si="20"/>
        <v>0.22358915376221591</v>
      </c>
      <c r="F141" s="26">
        <f t="shared" si="20"/>
        <v>4.1311589611501394E-2</v>
      </c>
      <c r="G141" s="26">
        <f t="shared" si="20"/>
        <v>1.8300657578711659</v>
      </c>
      <c r="H141" s="26">
        <f t="shared" si="20"/>
        <v>0.93633133734267959</v>
      </c>
      <c r="I141" s="26">
        <f t="shared" si="20"/>
        <v>-0.71502537184870985</v>
      </c>
    </row>
    <row r="142" spans="1:9">
      <c r="A142" s="25">
        <v>2006</v>
      </c>
      <c r="B142" s="26">
        <f t="shared" si="19"/>
        <v>7.7196092360300783E-2</v>
      </c>
      <c r="C142" s="26">
        <f t="shared" si="19"/>
        <v>-0.27898022368945669</v>
      </c>
      <c r="D142" s="26">
        <f t="shared" si="20"/>
        <v>-0.47129290612845359</v>
      </c>
      <c r="E142" s="26">
        <f t="shared" si="20"/>
        <v>0.22358915376221591</v>
      </c>
      <c r="F142" s="26">
        <f t="shared" si="20"/>
        <v>4.1311589611501394E-2</v>
      </c>
      <c r="G142" s="26">
        <f t="shared" si="20"/>
        <v>1.8300657578711659</v>
      </c>
      <c r="H142" s="26">
        <f t="shared" si="20"/>
        <v>1.1907080194705695</v>
      </c>
      <c r="I142" s="26">
        <f t="shared" si="20"/>
        <v>-3.2324835978693942E-2</v>
      </c>
    </row>
    <row r="143" spans="1:9">
      <c r="A143" s="25">
        <v>2007</v>
      </c>
      <c r="B143" s="26">
        <f t="shared" si="19"/>
        <v>7.7196092360300783E-2</v>
      </c>
      <c r="C143" s="26">
        <f t="shared" si="19"/>
        <v>-0.27898022368945669</v>
      </c>
      <c r="D143" s="26">
        <f t="shared" si="20"/>
        <v>-0.47129290612845359</v>
      </c>
      <c r="E143" s="26">
        <f t="shared" si="20"/>
        <v>0.22358915376221591</v>
      </c>
      <c r="F143" s="26">
        <f t="shared" si="20"/>
        <v>4.1311589611501394E-2</v>
      </c>
      <c r="G143" s="26">
        <f t="shared" si="20"/>
        <v>1.8300657578711659</v>
      </c>
      <c r="H143" s="26">
        <f t="shared" si="20"/>
        <v>1.1161682496878835</v>
      </c>
      <c r="I143" s="26">
        <f t="shared" si="20"/>
        <v>-0.71502537184870985</v>
      </c>
    </row>
    <row r="144" spans="1:9">
      <c r="A144" s="25">
        <v>2008</v>
      </c>
      <c r="B144" s="26">
        <f t="shared" si="19"/>
        <v>7.7196092360300783E-2</v>
      </c>
      <c r="C144" s="26">
        <f t="shared" si="19"/>
        <v>-0.27898022368945669</v>
      </c>
      <c r="D144" s="26">
        <f t="shared" si="20"/>
        <v>-0.47129290612845359</v>
      </c>
      <c r="E144" s="26">
        <f t="shared" si="20"/>
        <v>0.22358915376221591</v>
      </c>
      <c r="F144" s="26">
        <f t="shared" si="20"/>
        <v>4.1311589611501394E-2</v>
      </c>
      <c r="G144" s="26">
        <f t="shared" si="20"/>
        <v>1.8300657578711659</v>
      </c>
      <c r="H144" s="26">
        <f t="shared" si="20"/>
        <v>0.8982137353366989</v>
      </c>
      <c r="I144" s="26">
        <f t="shared" si="20"/>
        <v>0.65037569989132193</v>
      </c>
    </row>
    <row r="145" spans="1:9">
      <c r="A145" s="25">
        <v>2009</v>
      </c>
      <c r="B145" s="26">
        <f t="shared" ref="B145:C159" si="21">(B105-B$120)/B$121</f>
        <v>7.7196092360300783E-2</v>
      </c>
      <c r="C145" s="26">
        <f t="shared" si="21"/>
        <v>-0.27898022368945669</v>
      </c>
      <c r="D145" s="26">
        <f t="shared" si="20"/>
        <v>-0.47129290612845359</v>
      </c>
      <c r="E145" s="26">
        <f t="shared" si="20"/>
        <v>0.22358915376221591</v>
      </c>
      <c r="F145" s="26">
        <f t="shared" si="20"/>
        <v>4.1311589611501394E-2</v>
      </c>
      <c r="G145" s="26">
        <f t="shared" si="20"/>
        <v>1.8300657578711659</v>
      </c>
      <c r="H145" s="26">
        <f t="shared" si="20"/>
        <v>1.0417153124221739</v>
      </c>
      <c r="I145" s="26">
        <f t="shared" si="20"/>
        <v>-0.71502537184870985</v>
      </c>
    </row>
    <row r="146" spans="1:9">
      <c r="A146" s="25">
        <v>2010</v>
      </c>
      <c r="B146" s="26">
        <f t="shared" si="21"/>
        <v>7.7196092360300783E-2</v>
      </c>
      <c r="C146" s="26">
        <f t="shared" si="21"/>
        <v>-0.27898022368945669</v>
      </c>
      <c r="D146" s="26">
        <f t="shared" si="20"/>
        <v>-0.47129290612845359</v>
      </c>
      <c r="E146" s="26">
        <f t="shared" si="20"/>
        <v>0.22358915376221591</v>
      </c>
      <c r="F146" s="26">
        <f t="shared" si="20"/>
        <v>4.1311589611501394E-2</v>
      </c>
      <c r="G146" s="26">
        <f t="shared" si="20"/>
        <v>1.8300657578711659</v>
      </c>
      <c r="H146" s="26">
        <f t="shared" si="20"/>
        <v>1.0662533230977804</v>
      </c>
      <c r="I146" s="26">
        <f t="shared" si="20"/>
        <v>-0.71502537184870985</v>
      </c>
    </row>
    <row r="147" spans="1:9">
      <c r="A147" s="25">
        <v>2011</v>
      </c>
      <c r="B147" s="26">
        <f t="shared" si="21"/>
        <v>7.7196092360300783E-2</v>
      </c>
      <c r="C147" s="26">
        <f t="shared" si="21"/>
        <v>-0.27898022368945669</v>
      </c>
      <c r="D147" s="26">
        <f t="shared" si="20"/>
        <v>-0.47129290612845359</v>
      </c>
      <c r="E147" s="26">
        <f t="shared" si="20"/>
        <v>0.22358915376221591</v>
      </c>
      <c r="F147" s="26">
        <f t="shared" si="20"/>
        <v>4.1311589611501394E-2</v>
      </c>
      <c r="G147" s="26">
        <f t="shared" si="20"/>
        <v>1.8300657578711659</v>
      </c>
      <c r="H147" s="26">
        <f t="shared" si="20"/>
        <v>1.1318912310694227</v>
      </c>
      <c r="I147" s="26">
        <f t="shared" si="20"/>
        <v>-3.2324835978693942E-2</v>
      </c>
    </row>
    <row r="148" spans="1:9">
      <c r="A148" s="25">
        <v>2012</v>
      </c>
      <c r="B148" s="26">
        <f t="shared" si="21"/>
        <v>7.7196092360300783E-2</v>
      </c>
      <c r="C148" s="26">
        <f t="shared" si="21"/>
        <v>-0.27898022368945669</v>
      </c>
      <c r="D148" s="26">
        <f t="shared" ref="D148:I157" si="22">(D108-D$120)/D$121</f>
        <v>-0.47129290612845359</v>
      </c>
      <c r="E148" s="26">
        <f t="shared" si="22"/>
        <v>0.22358915376221591</v>
      </c>
      <c r="F148" s="26">
        <f t="shared" si="22"/>
        <v>4.1311589611501394E-2</v>
      </c>
      <c r="G148" s="26">
        <f t="shared" si="22"/>
        <v>1.8300657578711659</v>
      </c>
      <c r="H148" s="26">
        <f t="shared" si="22"/>
        <v>0.99562539430988184</v>
      </c>
      <c r="I148" s="26">
        <f t="shared" si="22"/>
        <v>-3.2324835978693942E-2</v>
      </c>
    </row>
    <row r="149" spans="1:9">
      <c r="A149" s="25">
        <v>2013</v>
      </c>
      <c r="B149" s="26">
        <f t="shared" si="21"/>
        <v>7.7196092360300783E-2</v>
      </c>
      <c r="C149" s="26">
        <f t="shared" si="21"/>
        <v>-1.3999319309684572</v>
      </c>
      <c r="D149" s="26">
        <f t="shared" si="22"/>
        <v>-0.47129290612845359</v>
      </c>
      <c r="E149" s="26">
        <f t="shared" si="22"/>
        <v>0.22358915376221591</v>
      </c>
      <c r="F149" s="26">
        <f t="shared" si="22"/>
        <v>4.1311589611501394E-2</v>
      </c>
      <c r="G149" s="26">
        <f t="shared" si="22"/>
        <v>1.8300657578711659</v>
      </c>
      <c r="H149" s="26">
        <f t="shared" si="22"/>
        <v>1.0935664653622716</v>
      </c>
      <c r="I149" s="26">
        <f t="shared" si="22"/>
        <v>-3.2324835978693942E-2</v>
      </c>
    </row>
    <row r="150" spans="1:9">
      <c r="A150" s="25">
        <v>2014</v>
      </c>
      <c r="B150" s="26">
        <f t="shared" si="21"/>
        <v>7.7196092360300783E-2</v>
      </c>
      <c r="C150" s="26">
        <f t="shared" si="21"/>
        <v>-0.99793545663391914</v>
      </c>
      <c r="D150" s="26">
        <f t="shared" si="22"/>
        <v>-0.47129290612845359</v>
      </c>
      <c r="E150" s="26">
        <f t="shared" si="22"/>
        <v>0.22358915376221591</v>
      </c>
      <c r="F150" s="26">
        <f t="shared" si="22"/>
        <v>4.1311589611501394E-2</v>
      </c>
      <c r="G150" s="26">
        <f t="shared" si="22"/>
        <v>1.8300657578711659</v>
      </c>
      <c r="H150" s="26">
        <f t="shared" si="22"/>
        <v>1.1095931856696515</v>
      </c>
      <c r="I150" s="26">
        <f t="shared" si="22"/>
        <v>-3.2324835978693942E-2</v>
      </c>
    </row>
    <row r="151" spans="1:9">
      <c r="A151" s="25">
        <v>2015</v>
      </c>
      <c r="B151" s="26">
        <f t="shared" si="21"/>
        <v>7.7196092360300783E-2</v>
      </c>
      <c r="C151" s="26">
        <f t="shared" si="21"/>
        <v>-1.1231728197919868</v>
      </c>
      <c r="D151" s="26">
        <f t="shared" si="22"/>
        <v>-0.47129290612845359</v>
      </c>
      <c r="E151" s="26">
        <f t="shared" si="22"/>
        <v>0.22358915376221591</v>
      </c>
      <c r="F151" s="26">
        <f t="shared" si="22"/>
        <v>4.1311589611501394E-2</v>
      </c>
      <c r="G151" s="26">
        <f t="shared" si="22"/>
        <v>1.8300657578711659</v>
      </c>
      <c r="H151" s="26">
        <f t="shared" si="22"/>
        <v>0.92643066464736601</v>
      </c>
      <c r="I151" s="26">
        <f t="shared" si="22"/>
        <v>-3.2324835978693942E-2</v>
      </c>
    </row>
    <row r="152" spans="1:9">
      <c r="A152" s="25">
        <v>2016</v>
      </c>
      <c r="B152" s="26">
        <f t="shared" si="21"/>
        <v>7.7196092360300783E-2</v>
      </c>
      <c r="C152" s="26">
        <f t="shared" si="21"/>
        <v>-1.3860166683953385</v>
      </c>
      <c r="D152" s="26">
        <f t="shared" si="22"/>
        <v>-0.47129290612845359</v>
      </c>
      <c r="E152" s="26">
        <f t="shared" si="22"/>
        <v>0.22358915376221591</v>
      </c>
      <c r="F152" s="26">
        <f t="shared" si="22"/>
        <v>4.1311589611501394E-2</v>
      </c>
      <c r="G152" s="26">
        <f t="shared" si="22"/>
        <v>1.8300657578711659</v>
      </c>
      <c r="H152" s="26">
        <f t="shared" si="22"/>
        <v>0.87264116418871873</v>
      </c>
      <c r="I152" s="26">
        <f t="shared" si="22"/>
        <v>0.65037569989132193</v>
      </c>
    </row>
    <row r="153" spans="1:9">
      <c r="A153" s="25">
        <v>2017</v>
      </c>
      <c r="B153" s="26">
        <f t="shared" si="21"/>
        <v>7.7196092360300783E-2</v>
      </c>
      <c r="C153" s="26">
        <f t="shared" si="21"/>
        <v>-1.3396324598182765</v>
      </c>
      <c r="D153" s="26">
        <f t="shared" si="22"/>
        <v>-0.47129290612845359</v>
      </c>
      <c r="E153" s="26">
        <f t="shared" si="22"/>
        <v>0.22358915376221591</v>
      </c>
      <c r="F153" s="26">
        <f t="shared" si="22"/>
        <v>4.1311589611501394E-2</v>
      </c>
      <c r="G153" s="26">
        <f t="shared" si="22"/>
        <v>1.8300657578711659</v>
      </c>
      <c r="H153" s="26">
        <f t="shared" si="22"/>
        <v>1.0823136605418975</v>
      </c>
      <c r="I153" s="26">
        <f t="shared" si="22"/>
        <v>-3.2324835978693942E-2</v>
      </c>
    </row>
    <row r="154" spans="1:9">
      <c r="A154" s="25">
        <v>2018</v>
      </c>
      <c r="B154" s="26">
        <f t="shared" si="21"/>
        <v>7.7196092360300783E-2</v>
      </c>
      <c r="C154" s="26">
        <f t="shared" si="21"/>
        <v>-1.0551426472122958</v>
      </c>
      <c r="D154" s="26">
        <f t="shared" si="22"/>
        <v>-0.47129290612845359</v>
      </c>
      <c r="E154" s="26">
        <f t="shared" si="22"/>
        <v>0.22358915376221591</v>
      </c>
      <c r="F154" s="26">
        <f t="shared" si="22"/>
        <v>4.1311589611501394E-2</v>
      </c>
      <c r="G154" s="26">
        <f t="shared" si="22"/>
        <v>1.8300657578711659</v>
      </c>
      <c r="H154" s="26">
        <f t="shared" si="22"/>
        <v>0.97151682436256315</v>
      </c>
      <c r="I154" s="26">
        <f t="shared" si="22"/>
        <v>0.65037569989132193</v>
      </c>
    </row>
    <row r="155" spans="1:9">
      <c r="A155" s="25">
        <v>2019</v>
      </c>
      <c r="B155" s="26">
        <f t="shared" si="21"/>
        <v>7.7196092360300783E-2</v>
      </c>
      <c r="C155" s="26">
        <f t="shared" si="21"/>
        <v>-1.0968884349316517</v>
      </c>
      <c r="D155" s="26">
        <f t="shared" si="22"/>
        <v>-0.47129290612845359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1.8300657578711659</v>
      </c>
      <c r="H155" s="26">
        <f t="shared" si="22"/>
        <v>1.0180119251585085</v>
      </c>
      <c r="I155" s="26">
        <f t="shared" si="22"/>
        <v>-3.2324835978693942E-2</v>
      </c>
    </row>
    <row r="156" spans="1:9">
      <c r="A156" s="25">
        <v>2020</v>
      </c>
      <c r="B156" s="26">
        <f t="shared" si="21"/>
        <v>-14.744453640817451</v>
      </c>
      <c r="C156" s="26">
        <f t="shared" si="21"/>
        <v>-0.90207475890799083</v>
      </c>
      <c r="D156" s="26">
        <f t="shared" si="22"/>
        <v>-0.47129290612845359</v>
      </c>
      <c r="E156" s="26">
        <f t="shared" si="22"/>
        <v>0.22358915376221591</v>
      </c>
      <c r="F156" s="26">
        <f t="shared" si="22"/>
        <v>4.1311589611501394E-2</v>
      </c>
      <c r="G156" s="26">
        <f t="shared" si="22"/>
        <v>1.8300657578711659</v>
      </c>
      <c r="H156" s="26">
        <f t="shared" si="22"/>
        <v>0.87409851417202566</v>
      </c>
      <c r="I156" s="26">
        <f t="shared" si="22"/>
        <v>-0.71502537184870985</v>
      </c>
    </row>
    <row r="157" spans="1:9">
      <c r="A157" s="25">
        <v>2021</v>
      </c>
      <c r="B157" s="26">
        <f t="shared" si="21"/>
        <v>7.7196092360300783E-2</v>
      </c>
      <c r="C157" s="26">
        <f t="shared" si="21"/>
        <v>-0.27898022368945669</v>
      </c>
      <c r="D157" s="26">
        <f t="shared" si="22"/>
        <v>-0.47129290612845359</v>
      </c>
      <c r="E157" s="26">
        <f t="shared" si="22"/>
        <v>0.22358915376221591</v>
      </c>
      <c r="F157" s="26">
        <f t="shared" si="22"/>
        <v>4.1311589611501394E-2</v>
      </c>
      <c r="G157" s="26">
        <f t="shared" si="22"/>
        <v>1.8300657578711659</v>
      </c>
      <c r="H157" s="26">
        <f t="shared" si="22"/>
        <v>0.72646028607347313</v>
      </c>
      <c r="I157" s="26">
        <f t="shared" si="22"/>
        <v>-0.71502537184870985</v>
      </c>
    </row>
    <row r="158" spans="1:9">
      <c r="A158" s="25">
        <v>2022</v>
      </c>
      <c r="B158" s="26">
        <f t="shared" si="21"/>
        <v>7.7196092360300783E-2</v>
      </c>
      <c r="C158" s="26">
        <f t="shared" si="21"/>
        <v>-0.27898022368945669</v>
      </c>
      <c r="D158" s="26">
        <f t="shared" ref="D158:I159" si="23">(D118-D$120)/D$121</f>
        <v>-0.47129290612845359</v>
      </c>
      <c r="E158" s="26">
        <f t="shared" si="23"/>
        <v>0.22358915376221591</v>
      </c>
      <c r="F158" s="26">
        <f t="shared" si="23"/>
        <v>4.1311589611501394E-2</v>
      </c>
      <c r="G158" s="26">
        <f t="shared" si="23"/>
        <v>1.8300657578711659</v>
      </c>
      <c r="H158" s="26">
        <f t="shared" si="23"/>
        <v>0.50057779706500549</v>
      </c>
      <c r="I158" s="26">
        <f t="shared" si="23"/>
        <v>-0.71502537184870985</v>
      </c>
    </row>
    <row r="159" spans="1:9">
      <c r="A159" s="25">
        <v>2023</v>
      </c>
      <c r="B159" s="25">
        <f>(B119-B$120)/B$121</f>
        <v>7.7196092360300783E-2</v>
      </c>
      <c r="C159" s="26">
        <f t="shared" si="21"/>
        <v>-0.27898022368945669</v>
      </c>
      <c r="D159" s="26">
        <f t="shared" si="23"/>
        <v>-0.47129290612845359</v>
      </c>
      <c r="E159" s="26">
        <f t="shared" si="23"/>
        <v>0.22358915376221591</v>
      </c>
      <c r="F159" s="26">
        <f t="shared" si="23"/>
        <v>4.1311589611501394E-2</v>
      </c>
      <c r="G159" s="26">
        <f t="shared" si="23"/>
        <v>1.8300657578711659</v>
      </c>
      <c r="H159" s="26">
        <f t="shared" si="23"/>
        <v>0.60568326722648358</v>
      </c>
      <c r="I159" s="25">
        <f t="shared" si="23"/>
        <v>-0.71502537184870985</v>
      </c>
    </row>
    <row r="161" spans="1:1023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3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</row>
    <row r="163" spans="1:1023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</row>
    <row r="164" spans="1:1023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</row>
    <row r="165" spans="1:1023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</row>
    <row r="166" spans="1:1023">
      <c r="A166" s="25">
        <v>1992</v>
      </c>
      <c r="B166" s="25">
        <f>B128</f>
        <v>7.7196092360300783E-2</v>
      </c>
      <c r="C166" s="25">
        <f t="shared" ref="C166" si="24">C128</f>
        <v>-0.56192389600953541</v>
      </c>
      <c r="D166" s="25">
        <f t="shared" ref="D166:I175" si="25">D128</f>
        <v>-0.47129290612845359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1.8300657578711659</v>
      </c>
      <c r="H166" s="25">
        <f t="shared" si="25"/>
        <v>1.1854379479911288</v>
      </c>
      <c r="I166" s="25">
        <f t="shared" si="25"/>
        <v>-0.71502537184870985</v>
      </c>
      <c r="J166" s="58">
        <f t="shared" ref="J166:J197" si="26">MIN(B166:I166)</f>
        <v>-0.71502537184870985</v>
      </c>
      <c r="K166" s="58">
        <f t="shared" ref="K166:K197" si="27">MAX(B166:I166)</f>
        <v>1.8300657578711659</v>
      </c>
    </row>
    <row r="167" spans="1:1023">
      <c r="A167" s="25">
        <v>1993</v>
      </c>
      <c r="B167" s="25">
        <f t="shared" ref="B167:C167" si="28">B129</f>
        <v>7.7196092360300783E-2</v>
      </c>
      <c r="C167" s="25">
        <f t="shared" si="28"/>
        <v>-0.27898022368945669</v>
      </c>
      <c r="D167" s="25">
        <f t="shared" si="25"/>
        <v>-0.47129290612845359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1.8300657578711659</v>
      </c>
      <c r="H167" s="25">
        <f t="shared" si="25"/>
        <v>1.2987610395042197</v>
      </c>
      <c r="I167" s="25">
        <f t="shared" si="25"/>
        <v>-3.2324835978693942E-2</v>
      </c>
      <c r="J167" s="58">
        <f t="shared" si="26"/>
        <v>-0.47129290612845359</v>
      </c>
      <c r="K167" s="58">
        <f t="shared" si="27"/>
        <v>1.8300657578711659</v>
      </c>
    </row>
    <row r="168" spans="1:1023">
      <c r="A168" s="25">
        <v>1994</v>
      </c>
      <c r="B168" s="25">
        <f t="shared" ref="B168:C168" si="29">B130</f>
        <v>7.7196092360300783E-2</v>
      </c>
      <c r="C168" s="25">
        <f t="shared" si="29"/>
        <v>-0.77219897489221689</v>
      </c>
      <c r="D168" s="25">
        <f t="shared" si="25"/>
        <v>-0.47129290612845359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1.8300657578711659</v>
      </c>
      <c r="H168" s="25">
        <f t="shared" si="25"/>
        <v>1.0241173421498244</v>
      </c>
      <c r="I168" s="25">
        <f t="shared" si="25"/>
        <v>-0.71502537184870985</v>
      </c>
      <c r="J168" s="58">
        <f t="shared" si="26"/>
        <v>-0.77219897489221689</v>
      </c>
      <c r="K168" s="58">
        <f t="shared" si="27"/>
        <v>1.8300657578711659</v>
      </c>
    </row>
    <row r="169" spans="1:1023">
      <c r="A169" s="25">
        <v>1995</v>
      </c>
      <c r="B169" s="25">
        <f t="shared" ref="B169:C169" si="30">B131</f>
        <v>7.7196092360300783E-2</v>
      </c>
      <c r="C169" s="25">
        <f t="shared" si="30"/>
        <v>-0.27898022368945669</v>
      </c>
      <c r="D169" s="25">
        <f t="shared" si="25"/>
        <v>-0.47129290612845359</v>
      </c>
      <c r="E169" s="25">
        <f t="shared" si="25"/>
        <v>0.22358915376221591</v>
      </c>
      <c r="F169" s="25">
        <f t="shared" si="25"/>
        <v>4.1311589611501394E-2</v>
      </c>
      <c r="G169" s="25">
        <f t="shared" si="25"/>
        <v>1.8300657578711659</v>
      </c>
      <c r="H169" s="25">
        <f t="shared" si="25"/>
        <v>1.0363281761324559</v>
      </c>
      <c r="I169" s="25">
        <f t="shared" si="25"/>
        <v>-0.71502537184870985</v>
      </c>
      <c r="J169" s="58">
        <f t="shared" si="26"/>
        <v>-0.71502537184870985</v>
      </c>
      <c r="K169" s="58">
        <f t="shared" si="27"/>
        <v>1.8300657578711659</v>
      </c>
    </row>
    <row r="170" spans="1:1023">
      <c r="A170" s="25">
        <v>1996</v>
      </c>
      <c r="B170" s="25">
        <f t="shared" ref="B170:C170" si="31">B132</f>
        <v>7.7196092360300783E-2</v>
      </c>
      <c r="C170" s="25">
        <f t="shared" si="31"/>
        <v>-0.45987863713999882</v>
      </c>
      <c r="D170" s="25">
        <f t="shared" si="25"/>
        <v>-0.47129290612845359</v>
      </c>
      <c r="E170" s="25">
        <f t="shared" si="25"/>
        <v>0.22358915376221591</v>
      </c>
      <c r="F170" s="25">
        <f t="shared" si="25"/>
        <v>4.1311589611501394E-2</v>
      </c>
      <c r="G170" s="25">
        <f t="shared" si="25"/>
        <v>1.8300657578711659</v>
      </c>
      <c r="H170" s="25">
        <f t="shared" si="25"/>
        <v>0.9172725363396893</v>
      </c>
      <c r="I170" s="25">
        <f t="shared" si="25"/>
        <v>-3.2324835978693942E-2</v>
      </c>
      <c r="J170" s="58">
        <f t="shared" si="26"/>
        <v>-0.47129290612845359</v>
      </c>
      <c r="K170" s="58">
        <f t="shared" si="27"/>
        <v>1.8300657578711659</v>
      </c>
    </row>
    <row r="171" spans="1:1023">
      <c r="A171" s="25">
        <v>1997</v>
      </c>
      <c r="B171" s="25">
        <f t="shared" ref="B171:C171" si="32">B133</f>
        <v>7.7196092360300783E-2</v>
      </c>
      <c r="C171" s="25">
        <f t="shared" si="32"/>
        <v>-0.42431741056425121</v>
      </c>
      <c r="D171" s="25">
        <f t="shared" si="25"/>
        <v>-0.47129290612845359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1.8300657578711659</v>
      </c>
      <c r="H171" s="25">
        <f t="shared" si="25"/>
        <v>1.1201313033638767</v>
      </c>
      <c r="I171" s="25">
        <f t="shared" si="25"/>
        <v>-0.71502537184870985</v>
      </c>
      <c r="J171" s="58">
        <f t="shared" si="26"/>
        <v>-0.71502537184870985</v>
      </c>
      <c r="K171" s="58">
        <f t="shared" si="27"/>
        <v>1.8300657578711659</v>
      </c>
    </row>
    <row r="172" spans="1:1023">
      <c r="A172" s="25">
        <v>1998</v>
      </c>
      <c r="B172" s="25">
        <f t="shared" ref="B172:C172" si="33">B134</f>
        <v>7.7196092360300783E-2</v>
      </c>
      <c r="C172" s="25">
        <f t="shared" si="33"/>
        <v>-0.41967898970654499</v>
      </c>
      <c r="D172" s="25">
        <f t="shared" si="25"/>
        <v>-0.47129290612845359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1.8300657578711659</v>
      </c>
      <c r="H172" s="25">
        <f t="shared" si="25"/>
        <v>0.89452493295880187</v>
      </c>
      <c r="I172" s="25">
        <f t="shared" si="25"/>
        <v>-0.71502537184870985</v>
      </c>
      <c r="J172" s="58">
        <f t="shared" si="26"/>
        <v>-0.71502537184870985</v>
      </c>
      <c r="K172" s="58">
        <f t="shared" si="27"/>
        <v>1.8300657578711659</v>
      </c>
    </row>
    <row r="173" spans="1:1023">
      <c r="A173" s="25">
        <v>1999</v>
      </c>
      <c r="B173" s="25">
        <f t="shared" ref="B173:C173" si="34">B135</f>
        <v>7.7196092360300783E-2</v>
      </c>
      <c r="C173" s="25">
        <f t="shared" si="34"/>
        <v>-0.39030232427440575</v>
      </c>
      <c r="D173" s="25">
        <f t="shared" si="25"/>
        <v>-0.47129290612845359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1.8300657578711659</v>
      </c>
      <c r="H173" s="25">
        <f t="shared" si="25"/>
        <v>1.0501317312702607</v>
      </c>
      <c r="I173" s="25">
        <f t="shared" si="25"/>
        <v>-0.71502537184870985</v>
      </c>
      <c r="J173" s="58">
        <f t="shared" si="26"/>
        <v>-0.71502537184870985</v>
      </c>
      <c r="K173" s="58">
        <f t="shared" si="27"/>
        <v>1.8300657578711659</v>
      </c>
    </row>
    <row r="174" spans="1:1023">
      <c r="A174" s="25">
        <v>2000</v>
      </c>
      <c r="B174" s="25">
        <f t="shared" ref="B174:C174" si="35">B136</f>
        <v>7.7196092360300783E-2</v>
      </c>
      <c r="C174" s="25">
        <f t="shared" si="35"/>
        <v>-0.38566390341669954</v>
      </c>
      <c r="D174" s="25">
        <f t="shared" si="25"/>
        <v>-0.47129290612845359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1.8300657578711659</v>
      </c>
      <c r="H174" s="25">
        <f t="shared" si="25"/>
        <v>0.9172725363396893</v>
      </c>
      <c r="I174" s="25">
        <f t="shared" si="25"/>
        <v>-0.71502537184870985</v>
      </c>
      <c r="J174" s="58">
        <f t="shared" si="26"/>
        <v>-0.71502537184870985</v>
      </c>
      <c r="K174" s="58">
        <f t="shared" si="27"/>
        <v>1.8300657578711659</v>
      </c>
    </row>
    <row r="175" spans="1:1023">
      <c r="A175" s="25">
        <v>2001</v>
      </c>
      <c r="B175" s="25">
        <f t="shared" ref="B175:C175" si="36">B137</f>
        <v>7.7196092360300783E-2</v>
      </c>
      <c r="C175" s="25">
        <f t="shared" si="36"/>
        <v>-0.73973002888827344</v>
      </c>
      <c r="D175" s="25">
        <f t="shared" si="25"/>
        <v>-0.47129290612845359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1.8300657578711659</v>
      </c>
      <c r="H175" s="25">
        <f t="shared" si="25"/>
        <v>1.0751476987634221</v>
      </c>
      <c r="I175" s="25">
        <f t="shared" si="25"/>
        <v>-0.71502537184870985</v>
      </c>
      <c r="J175" s="58">
        <f t="shared" si="26"/>
        <v>-0.73973002888827344</v>
      </c>
      <c r="K175" s="58">
        <f t="shared" si="27"/>
        <v>1.8300657578711659</v>
      </c>
    </row>
    <row r="176" spans="1:1023">
      <c r="A176" s="25">
        <v>2002</v>
      </c>
      <c r="B176" s="25">
        <f t="shared" ref="B176:C176" si="37">B138</f>
        <v>7.7196092360300783E-2</v>
      </c>
      <c r="C176" s="25">
        <f t="shared" si="37"/>
        <v>-0.72117634545744858</v>
      </c>
      <c r="D176" s="25">
        <f t="shared" ref="D176:I185" si="38">D138</f>
        <v>-0.47129290612845359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1.8300657578711659</v>
      </c>
      <c r="H176" s="25">
        <f t="shared" si="38"/>
        <v>1.0959170529630413</v>
      </c>
      <c r="I176" s="25">
        <f t="shared" si="38"/>
        <v>-0.71502537184870985</v>
      </c>
      <c r="J176" s="58">
        <f t="shared" si="26"/>
        <v>-0.72117634545744858</v>
      </c>
      <c r="K176" s="58">
        <f t="shared" si="27"/>
        <v>1.8300657578711659</v>
      </c>
    </row>
    <row r="177" spans="1:11">
      <c r="A177" s="25">
        <v>2003</v>
      </c>
      <c r="B177" s="25">
        <f t="shared" ref="B177:C177" si="39">B139</f>
        <v>7.7196092360300783E-2</v>
      </c>
      <c r="C177" s="25">
        <f t="shared" si="39"/>
        <v>-0.69179968002530934</v>
      </c>
      <c r="D177" s="25">
        <f t="shared" si="38"/>
        <v>-0.47129290612845359</v>
      </c>
      <c r="E177" s="25">
        <f t="shared" si="38"/>
        <v>0.22358915376221591</v>
      </c>
      <c r="F177" s="25">
        <f t="shared" si="38"/>
        <v>4.1311589611501394E-2</v>
      </c>
      <c r="G177" s="25">
        <f t="shared" si="38"/>
        <v>1.8300657578711659</v>
      </c>
      <c r="H177" s="25">
        <f t="shared" si="38"/>
        <v>0.9172725363396893</v>
      </c>
      <c r="I177" s="25">
        <f t="shared" si="38"/>
        <v>-3.2324835978693942E-2</v>
      </c>
      <c r="J177" s="58">
        <f t="shared" si="26"/>
        <v>-0.69179968002530934</v>
      </c>
      <c r="K177" s="58">
        <f t="shared" si="27"/>
        <v>1.8300657578711659</v>
      </c>
    </row>
    <row r="178" spans="1:11">
      <c r="A178" s="25">
        <v>2004</v>
      </c>
      <c r="B178" s="25">
        <f t="shared" ref="B178:C178" si="40">B140</f>
        <v>7.7196092360300783E-2</v>
      </c>
      <c r="C178" s="25">
        <f t="shared" si="40"/>
        <v>-0.27898022368945669</v>
      </c>
      <c r="D178" s="25">
        <f t="shared" si="38"/>
        <v>-0.47129290612845359</v>
      </c>
      <c r="E178" s="25">
        <f t="shared" si="38"/>
        <v>0.22358915376221591</v>
      </c>
      <c r="F178" s="25">
        <f t="shared" si="38"/>
        <v>4.1311589611501394E-2</v>
      </c>
      <c r="G178" s="25">
        <f t="shared" si="38"/>
        <v>1.8300657578711659</v>
      </c>
      <c r="H178" s="25">
        <f t="shared" si="38"/>
        <v>1.1131546784444684</v>
      </c>
      <c r="I178" s="25">
        <f t="shared" si="38"/>
        <v>-0.71502537184870985</v>
      </c>
      <c r="J178" s="58">
        <f t="shared" si="26"/>
        <v>-0.71502537184870985</v>
      </c>
      <c r="K178" s="58">
        <f t="shared" si="27"/>
        <v>1.8300657578711659</v>
      </c>
    </row>
    <row r="179" spans="1:11">
      <c r="A179" s="25">
        <v>2005</v>
      </c>
      <c r="B179" s="25">
        <f t="shared" ref="B179:C179" si="41">B141</f>
        <v>7.7196092360300783E-2</v>
      </c>
      <c r="C179" s="25">
        <f t="shared" si="41"/>
        <v>-0.27898022368945669</v>
      </c>
      <c r="D179" s="25">
        <f t="shared" si="38"/>
        <v>-0.47129290612845359</v>
      </c>
      <c r="E179" s="25">
        <f t="shared" si="38"/>
        <v>0.22358915376221591</v>
      </c>
      <c r="F179" s="25">
        <f t="shared" si="38"/>
        <v>4.1311589611501394E-2</v>
      </c>
      <c r="G179" s="25">
        <f t="shared" si="38"/>
        <v>1.8300657578711659</v>
      </c>
      <c r="H179" s="25">
        <f t="shared" si="38"/>
        <v>0.93633133734267959</v>
      </c>
      <c r="I179" s="25">
        <f t="shared" si="38"/>
        <v>-0.71502537184870985</v>
      </c>
      <c r="J179" s="58">
        <f t="shared" si="26"/>
        <v>-0.71502537184870985</v>
      </c>
      <c r="K179" s="58">
        <f t="shared" si="27"/>
        <v>1.8300657578711659</v>
      </c>
    </row>
    <row r="180" spans="1:11">
      <c r="A180" s="25">
        <v>2006</v>
      </c>
      <c r="B180" s="25">
        <f t="shared" ref="B180:C180" si="42">B142</f>
        <v>7.7196092360300783E-2</v>
      </c>
      <c r="C180" s="25">
        <f t="shared" si="42"/>
        <v>-0.27898022368945669</v>
      </c>
      <c r="D180" s="25">
        <f t="shared" si="38"/>
        <v>-0.47129290612845359</v>
      </c>
      <c r="E180" s="25">
        <f t="shared" si="38"/>
        <v>0.22358915376221591</v>
      </c>
      <c r="F180" s="25">
        <f t="shared" si="38"/>
        <v>4.1311589611501394E-2</v>
      </c>
      <c r="G180" s="25">
        <f t="shared" si="38"/>
        <v>1.8300657578711659</v>
      </c>
      <c r="H180" s="25">
        <f t="shared" si="38"/>
        <v>1.1907080194705695</v>
      </c>
      <c r="I180" s="25">
        <f t="shared" si="38"/>
        <v>-3.2324835978693942E-2</v>
      </c>
      <c r="J180" s="58">
        <f t="shared" si="26"/>
        <v>-0.47129290612845359</v>
      </c>
      <c r="K180" s="58">
        <f t="shared" si="27"/>
        <v>1.8300657578711659</v>
      </c>
    </row>
    <row r="181" spans="1:11">
      <c r="A181" s="25">
        <v>2007</v>
      </c>
      <c r="B181" s="25">
        <f t="shared" ref="B181:C181" si="43">B143</f>
        <v>7.7196092360300783E-2</v>
      </c>
      <c r="C181" s="25">
        <f t="shared" si="43"/>
        <v>-0.27898022368945669</v>
      </c>
      <c r="D181" s="25">
        <f t="shared" si="38"/>
        <v>-0.47129290612845359</v>
      </c>
      <c r="E181" s="25">
        <f t="shared" si="38"/>
        <v>0.22358915376221591</v>
      </c>
      <c r="F181" s="25">
        <f t="shared" si="38"/>
        <v>4.1311589611501394E-2</v>
      </c>
      <c r="G181" s="25">
        <f t="shared" si="38"/>
        <v>1.8300657578711659</v>
      </c>
      <c r="H181" s="25">
        <f t="shared" si="38"/>
        <v>1.1161682496878835</v>
      </c>
      <c r="I181" s="25">
        <f t="shared" si="38"/>
        <v>-0.71502537184870985</v>
      </c>
      <c r="J181" s="58">
        <f t="shared" si="26"/>
        <v>-0.71502537184870985</v>
      </c>
      <c r="K181" s="58">
        <f t="shared" si="27"/>
        <v>1.8300657578711659</v>
      </c>
    </row>
    <row r="182" spans="1:11">
      <c r="A182" s="25">
        <v>2008</v>
      </c>
      <c r="B182" s="25">
        <f t="shared" ref="B182:C182" si="44">B144</f>
        <v>7.7196092360300783E-2</v>
      </c>
      <c r="C182" s="25">
        <f t="shared" si="44"/>
        <v>-0.27898022368945669</v>
      </c>
      <c r="D182" s="25">
        <f t="shared" si="38"/>
        <v>-0.47129290612845359</v>
      </c>
      <c r="E182" s="25">
        <f t="shared" si="38"/>
        <v>0.22358915376221591</v>
      </c>
      <c r="F182" s="25">
        <f t="shared" si="38"/>
        <v>4.1311589611501394E-2</v>
      </c>
      <c r="G182" s="25">
        <f t="shared" si="38"/>
        <v>1.8300657578711659</v>
      </c>
      <c r="H182" s="25">
        <f t="shared" si="38"/>
        <v>0.8982137353366989</v>
      </c>
      <c r="I182" s="25">
        <f t="shared" si="38"/>
        <v>0.65037569989132193</v>
      </c>
      <c r="J182" s="58">
        <f t="shared" si="26"/>
        <v>-0.47129290612845359</v>
      </c>
      <c r="K182" s="58">
        <f t="shared" si="27"/>
        <v>1.8300657578711659</v>
      </c>
    </row>
    <row r="183" spans="1:11">
      <c r="A183" s="25">
        <v>2009</v>
      </c>
      <c r="B183" s="25">
        <f t="shared" ref="B183:C183" si="45">B145</f>
        <v>7.7196092360300783E-2</v>
      </c>
      <c r="C183" s="25">
        <f t="shared" si="45"/>
        <v>-0.27898022368945669</v>
      </c>
      <c r="D183" s="25">
        <f t="shared" si="38"/>
        <v>-0.47129290612845359</v>
      </c>
      <c r="E183" s="25">
        <f t="shared" si="38"/>
        <v>0.22358915376221591</v>
      </c>
      <c r="F183" s="25">
        <f t="shared" si="38"/>
        <v>4.1311589611501394E-2</v>
      </c>
      <c r="G183" s="25">
        <f t="shared" si="38"/>
        <v>1.8300657578711659</v>
      </c>
      <c r="H183" s="25">
        <f t="shared" si="38"/>
        <v>1.0417153124221739</v>
      </c>
      <c r="I183" s="25">
        <f t="shared" si="38"/>
        <v>-0.71502537184870985</v>
      </c>
      <c r="J183" s="58">
        <f t="shared" si="26"/>
        <v>-0.71502537184870985</v>
      </c>
      <c r="K183" s="58">
        <f t="shared" si="27"/>
        <v>1.8300657578711659</v>
      </c>
    </row>
    <row r="184" spans="1:11">
      <c r="A184" s="25">
        <v>2010</v>
      </c>
      <c r="B184" s="25">
        <f t="shared" ref="B184:C184" si="46">B146</f>
        <v>7.7196092360300783E-2</v>
      </c>
      <c r="C184" s="25">
        <f t="shared" si="46"/>
        <v>-0.27898022368945669</v>
      </c>
      <c r="D184" s="25">
        <f t="shared" si="38"/>
        <v>-0.47129290612845359</v>
      </c>
      <c r="E184" s="25">
        <f t="shared" si="38"/>
        <v>0.22358915376221591</v>
      </c>
      <c r="F184" s="25">
        <f t="shared" si="38"/>
        <v>4.1311589611501394E-2</v>
      </c>
      <c r="G184" s="25">
        <f t="shared" si="38"/>
        <v>1.8300657578711659</v>
      </c>
      <c r="H184" s="25">
        <f t="shared" si="38"/>
        <v>1.0662533230977804</v>
      </c>
      <c r="I184" s="25">
        <f t="shared" si="38"/>
        <v>-0.71502537184870985</v>
      </c>
      <c r="J184" s="58">
        <f t="shared" si="26"/>
        <v>-0.71502537184870985</v>
      </c>
      <c r="K184" s="58">
        <f t="shared" si="27"/>
        <v>1.8300657578711659</v>
      </c>
    </row>
    <row r="185" spans="1:11">
      <c r="A185" s="25">
        <v>2011</v>
      </c>
      <c r="B185" s="25">
        <f t="shared" ref="B185:C185" si="47">B147</f>
        <v>7.7196092360300783E-2</v>
      </c>
      <c r="C185" s="25">
        <f t="shared" si="47"/>
        <v>-0.27898022368945669</v>
      </c>
      <c r="D185" s="25">
        <f t="shared" si="38"/>
        <v>-0.47129290612845359</v>
      </c>
      <c r="E185" s="25">
        <f t="shared" si="38"/>
        <v>0.22358915376221591</v>
      </c>
      <c r="F185" s="25">
        <f t="shared" si="38"/>
        <v>4.1311589611501394E-2</v>
      </c>
      <c r="G185" s="25">
        <f t="shared" si="38"/>
        <v>1.8300657578711659</v>
      </c>
      <c r="H185" s="25">
        <f t="shared" si="38"/>
        <v>1.1318912310694227</v>
      </c>
      <c r="I185" s="25">
        <f t="shared" si="38"/>
        <v>-3.2324835978693942E-2</v>
      </c>
      <c r="J185" s="58">
        <f t="shared" si="26"/>
        <v>-0.47129290612845359</v>
      </c>
      <c r="K185" s="58">
        <f t="shared" si="27"/>
        <v>1.8300657578711659</v>
      </c>
    </row>
    <row r="186" spans="1:11">
      <c r="A186" s="25">
        <v>2012</v>
      </c>
      <c r="B186" s="25">
        <f t="shared" ref="B186:C186" si="48">B148</f>
        <v>7.7196092360300783E-2</v>
      </c>
      <c r="C186" s="25">
        <f t="shared" si="48"/>
        <v>-0.27898022368945669</v>
      </c>
      <c r="D186" s="25">
        <f t="shared" ref="D186:I195" si="49">D148</f>
        <v>-0.47129290612845359</v>
      </c>
      <c r="E186" s="25">
        <f t="shared" si="49"/>
        <v>0.22358915376221591</v>
      </c>
      <c r="F186" s="25">
        <f t="shared" si="49"/>
        <v>4.1311589611501394E-2</v>
      </c>
      <c r="G186" s="25">
        <f t="shared" si="49"/>
        <v>1.8300657578711659</v>
      </c>
      <c r="H186" s="25">
        <f t="shared" si="49"/>
        <v>0.99562539430988184</v>
      </c>
      <c r="I186" s="25">
        <f t="shared" si="49"/>
        <v>-3.2324835978693942E-2</v>
      </c>
      <c r="J186" s="58">
        <f t="shared" si="26"/>
        <v>-0.47129290612845359</v>
      </c>
      <c r="K186" s="58">
        <f t="shared" si="27"/>
        <v>1.8300657578711659</v>
      </c>
    </row>
    <row r="187" spans="1:11">
      <c r="A187" s="25">
        <v>2013</v>
      </c>
      <c r="B187" s="25">
        <f t="shared" ref="B187:C187" si="50">B149</f>
        <v>7.7196092360300783E-2</v>
      </c>
      <c r="C187" s="25">
        <f t="shared" si="50"/>
        <v>-1.3999319309684572</v>
      </c>
      <c r="D187" s="25">
        <f t="shared" si="49"/>
        <v>-0.47129290612845359</v>
      </c>
      <c r="E187" s="25">
        <f t="shared" si="49"/>
        <v>0.22358915376221591</v>
      </c>
      <c r="F187" s="25">
        <f t="shared" si="49"/>
        <v>4.1311589611501394E-2</v>
      </c>
      <c r="G187" s="25">
        <f t="shared" si="49"/>
        <v>1.8300657578711659</v>
      </c>
      <c r="H187" s="25">
        <f t="shared" si="49"/>
        <v>1.0935664653622716</v>
      </c>
      <c r="I187" s="25">
        <f t="shared" si="49"/>
        <v>-3.2324835978693942E-2</v>
      </c>
      <c r="J187" s="58">
        <f t="shared" si="26"/>
        <v>-1.3999319309684572</v>
      </c>
      <c r="K187" s="58">
        <f t="shared" si="27"/>
        <v>1.8300657578711659</v>
      </c>
    </row>
    <row r="188" spans="1:11">
      <c r="A188" s="25">
        <v>2014</v>
      </c>
      <c r="B188" s="25">
        <f t="shared" ref="B188:C188" si="51">B150</f>
        <v>7.7196092360300783E-2</v>
      </c>
      <c r="C188" s="25">
        <f t="shared" si="51"/>
        <v>-0.99793545663391914</v>
      </c>
      <c r="D188" s="25">
        <f t="shared" si="49"/>
        <v>-0.47129290612845359</v>
      </c>
      <c r="E188" s="25">
        <f t="shared" si="49"/>
        <v>0.22358915376221591</v>
      </c>
      <c r="F188" s="25">
        <f t="shared" si="49"/>
        <v>4.1311589611501394E-2</v>
      </c>
      <c r="G188" s="25">
        <f t="shared" si="49"/>
        <v>1.8300657578711659</v>
      </c>
      <c r="H188" s="25">
        <f t="shared" si="49"/>
        <v>1.1095931856696515</v>
      </c>
      <c r="I188" s="25">
        <f t="shared" si="49"/>
        <v>-3.2324835978693942E-2</v>
      </c>
      <c r="J188" s="58">
        <f t="shared" si="26"/>
        <v>-0.99793545663391914</v>
      </c>
      <c r="K188" s="58">
        <f t="shared" si="27"/>
        <v>1.8300657578711659</v>
      </c>
    </row>
    <row r="189" spans="1:11">
      <c r="A189" s="25">
        <v>2015</v>
      </c>
      <c r="B189" s="25">
        <f t="shared" ref="B189:C189" si="52">B151</f>
        <v>7.7196092360300783E-2</v>
      </c>
      <c r="C189" s="25">
        <f t="shared" si="52"/>
        <v>-1.1231728197919868</v>
      </c>
      <c r="D189" s="25">
        <f t="shared" si="49"/>
        <v>-0.47129290612845359</v>
      </c>
      <c r="E189" s="25">
        <f t="shared" si="49"/>
        <v>0.22358915376221591</v>
      </c>
      <c r="F189" s="25">
        <f t="shared" si="49"/>
        <v>4.1311589611501394E-2</v>
      </c>
      <c r="G189" s="25">
        <f t="shared" si="49"/>
        <v>1.8300657578711659</v>
      </c>
      <c r="H189" s="25">
        <f t="shared" si="49"/>
        <v>0.92643066464736601</v>
      </c>
      <c r="I189" s="25">
        <f t="shared" si="49"/>
        <v>-3.2324835978693942E-2</v>
      </c>
      <c r="J189" s="58">
        <f t="shared" si="26"/>
        <v>-1.1231728197919868</v>
      </c>
      <c r="K189" s="58">
        <f t="shared" si="27"/>
        <v>1.8300657578711659</v>
      </c>
    </row>
    <row r="190" spans="1:11">
      <c r="A190" s="25">
        <v>2016</v>
      </c>
      <c r="B190" s="25">
        <f t="shared" ref="B190:C190" si="53">B152</f>
        <v>7.7196092360300783E-2</v>
      </c>
      <c r="C190" s="25">
        <f t="shared" si="53"/>
        <v>-1.3860166683953385</v>
      </c>
      <c r="D190" s="25">
        <f t="shared" si="49"/>
        <v>-0.47129290612845359</v>
      </c>
      <c r="E190" s="25">
        <f t="shared" si="49"/>
        <v>0.22358915376221591</v>
      </c>
      <c r="F190" s="25">
        <f t="shared" si="49"/>
        <v>4.1311589611501394E-2</v>
      </c>
      <c r="G190" s="25">
        <f t="shared" si="49"/>
        <v>1.8300657578711659</v>
      </c>
      <c r="H190" s="25">
        <f t="shared" si="49"/>
        <v>0.87264116418871873</v>
      </c>
      <c r="I190" s="25">
        <f t="shared" si="49"/>
        <v>0.65037569989132193</v>
      </c>
      <c r="J190" s="58">
        <f t="shared" si="26"/>
        <v>-1.3860166683953385</v>
      </c>
      <c r="K190" s="58">
        <f t="shared" si="27"/>
        <v>1.8300657578711659</v>
      </c>
    </row>
    <row r="191" spans="1:11">
      <c r="A191" s="25">
        <v>2017</v>
      </c>
      <c r="B191" s="25">
        <f t="shared" ref="B191:C191" si="54">B153</f>
        <v>7.7196092360300783E-2</v>
      </c>
      <c r="C191" s="25">
        <f t="shared" si="54"/>
        <v>-1.3396324598182765</v>
      </c>
      <c r="D191" s="25">
        <f t="shared" si="49"/>
        <v>-0.47129290612845359</v>
      </c>
      <c r="E191" s="25">
        <f t="shared" si="49"/>
        <v>0.22358915376221591</v>
      </c>
      <c r="F191" s="25">
        <f t="shared" si="49"/>
        <v>4.1311589611501394E-2</v>
      </c>
      <c r="G191" s="25">
        <f t="shared" si="49"/>
        <v>1.8300657578711659</v>
      </c>
      <c r="H191" s="25">
        <f t="shared" si="49"/>
        <v>1.0823136605418975</v>
      </c>
      <c r="I191" s="25">
        <f t="shared" si="49"/>
        <v>-3.2324835978693942E-2</v>
      </c>
      <c r="J191" s="58">
        <f t="shared" si="26"/>
        <v>-1.3396324598182765</v>
      </c>
      <c r="K191" s="58">
        <f t="shared" si="27"/>
        <v>1.8300657578711659</v>
      </c>
    </row>
    <row r="192" spans="1:11">
      <c r="A192" s="25">
        <v>2018</v>
      </c>
      <c r="B192" s="25">
        <f t="shared" ref="B192:C192" si="55">B154</f>
        <v>7.7196092360300783E-2</v>
      </c>
      <c r="C192" s="25">
        <f t="shared" si="55"/>
        <v>-1.0551426472122958</v>
      </c>
      <c r="D192" s="25">
        <f t="shared" si="49"/>
        <v>-0.47129290612845359</v>
      </c>
      <c r="E192" s="25">
        <f t="shared" si="49"/>
        <v>0.22358915376221591</v>
      </c>
      <c r="F192" s="25">
        <f t="shared" si="49"/>
        <v>4.1311589611501394E-2</v>
      </c>
      <c r="G192" s="25">
        <f t="shared" si="49"/>
        <v>1.8300657578711659</v>
      </c>
      <c r="H192" s="25">
        <f t="shared" si="49"/>
        <v>0.97151682436256315</v>
      </c>
      <c r="I192" s="25">
        <f t="shared" si="49"/>
        <v>0.65037569989132193</v>
      </c>
      <c r="J192" s="58">
        <f t="shared" si="26"/>
        <v>-1.0551426472122958</v>
      </c>
      <c r="K192" s="58">
        <f t="shared" si="27"/>
        <v>1.8300657578711659</v>
      </c>
    </row>
    <row r="193" spans="1:13">
      <c r="A193" s="25">
        <v>2019</v>
      </c>
      <c r="B193" s="25">
        <f t="shared" ref="B193:C193" si="56">B155</f>
        <v>7.7196092360300783E-2</v>
      </c>
      <c r="C193" s="25">
        <f t="shared" si="56"/>
        <v>-1.0968884349316517</v>
      </c>
      <c r="D193" s="25">
        <f t="shared" si="49"/>
        <v>-0.47129290612845359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1.8300657578711659</v>
      </c>
      <c r="H193" s="25">
        <f t="shared" si="49"/>
        <v>1.0180119251585085</v>
      </c>
      <c r="I193" s="25">
        <f t="shared" si="49"/>
        <v>-3.2324835978693942E-2</v>
      </c>
      <c r="J193" s="58">
        <f t="shared" si="26"/>
        <v>-1.0968884349316517</v>
      </c>
      <c r="K193" s="58">
        <f t="shared" si="27"/>
        <v>1.8300657578711659</v>
      </c>
    </row>
    <row r="194" spans="1:13">
      <c r="A194" s="25">
        <v>2020</v>
      </c>
      <c r="B194" s="25">
        <f t="shared" ref="B194:C194" si="57">B156</f>
        <v>-14.744453640817451</v>
      </c>
      <c r="C194" s="25">
        <f t="shared" si="57"/>
        <v>-0.90207475890799083</v>
      </c>
      <c r="D194" s="25">
        <f t="shared" si="49"/>
        <v>-0.47129290612845359</v>
      </c>
      <c r="E194" s="25">
        <f t="shared" si="49"/>
        <v>0.22358915376221591</v>
      </c>
      <c r="F194" s="25">
        <f t="shared" si="49"/>
        <v>4.1311589611501394E-2</v>
      </c>
      <c r="G194" s="25">
        <f t="shared" si="49"/>
        <v>1.8300657578711659</v>
      </c>
      <c r="H194" s="25">
        <f t="shared" si="49"/>
        <v>0.87409851417202566</v>
      </c>
      <c r="I194" s="25">
        <f t="shared" si="49"/>
        <v>-0.71502537184870985</v>
      </c>
      <c r="J194" s="58">
        <f t="shared" si="26"/>
        <v>-14.744453640817451</v>
      </c>
      <c r="K194" s="58">
        <f t="shared" si="27"/>
        <v>1.8300657578711659</v>
      </c>
    </row>
    <row r="195" spans="1:13">
      <c r="A195" s="25">
        <v>2021</v>
      </c>
      <c r="B195" s="25">
        <f t="shared" ref="B195:C195" si="58">B157</f>
        <v>7.7196092360300783E-2</v>
      </c>
      <c r="C195" s="25">
        <f t="shared" si="58"/>
        <v>-0.27898022368945669</v>
      </c>
      <c r="D195" s="25">
        <f t="shared" si="49"/>
        <v>-0.47129290612845359</v>
      </c>
      <c r="E195" s="25">
        <f t="shared" si="49"/>
        <v>0.22358915376221591</v>
      </c>
      <c r="F195" s="25">
        <f t="shared" si="49"/>
        <v>4.1311589611501394E-2</v>
      </c>
      <c r="G195" s="25">
        <f t="shared" si="49"/>
        <v>1.8300657578711659</v>
      </c>
      <c r="H195" s="25">
        <f t="shared" si="49"/>
        <v>0.72646028607347313</v>
      </c>
      <c r="I195" s="25">
        <f t="shared" si="49"/>
        <v>-0.71502537184870985</v>
      </c>
      <c r="J195" s="58">
        <f t="shared" si="26"/>
        <v>-0.71502537184870985</v>
      </c>
      <c r="K195" s="58">
        <f t="shared" si="27"/>
        <v>1.8300657578711659</v>
      </c>
    </row>
    <row r="196" spans="1:13">
      <c r="A196" s="25">
        <v>2022</v>
      </c>
      <c r="B196" s="25">
        <f t="shared" ref="B196:C196" si="59">B158</f>
        <v>7.7196092360300783E-2</v>
      </c>
      <c r="C196" s="25">
        <f t="shared" si="59"/>
        <v>-0.27898022368945669</v>
      </c>
      <c r="D196" s="25">
        <f t="shared" ref="D196:I197" si="60">D158</f>
        <v>-0.47129290612845359</v>
      </c>
      <c r="E196" s="25">
        <f t="shared" si="60"/>
        <v>0.22358915376221591</v>
      </c>
      <c r="F196" s="25">
        <f t="shared" si="60"/>
        <v>4.1311589611501394E-2</v>
      </c>
      <c r="G196" s="25">
        <f t="shared" si="60"/>
        <v>1.8300657578711659</v>
      </c>
      <c r="H196" s="25">
        <f t="shared" si="60"/>
        <v>0.50057779706500549</v>
      </c>
      <c r="I196" s="25">
        <f t="shared" si="60"/>
        <v>-0.71502537184870985</v>
      </c>
      <c r="J196" s="58">
        <f t="shared" si="26"/>
        <v>-0.71502537184870985</v>
      </c>
      <c r="K196" s="58">
        <f t="shared" si="27"/>
        <v>1.8300657578711659</v>
      </c>
    </row>
    <row r="197" spans="1:13">
      <c r="A197" s="25">
        <v>2023</v>
      </c>
      <c r="B197" s="25">
        <f t="shared" ref="B197:C197" si="61">B159</f>
        <v>7.7196092360300783E-2</v>
      </c>
      <c r="C197" s="25">
        <f t="shared" si="61"/>
        <v>-0.27898022368945669</v>
      </c>
      <c r="D197" s="25">
        <f t="shared" si="60"/>
        <v>-0.47129290612845359</v>
      </c>
      <c r="E197" s="25">
        <f t="shared" si="60"/>
        <v>0.22358915376221591</v>
      </c>
      <c r="F197" s="25">
        <f t="shared" si="60"/>
        <v>4.1311589611501394E-2</v>
      </c>
      <c r="G197" s="25">
        <f t="shared" si="60"/>
        <v>1.8300657578711659</v>
      </c>
      <c r="H197" s="25">
        <f t="shared" si="60"/>
        <v>0.60568326722648358</v>
      </c>
      <c r="I197" s="25">
        <f t="shared" si="60"/>
        <v>-0.71502537184870985</v>
      </c>
      <c r="J197" s="58">
        <f t="shared" si="26"/>
        <v>-0.71502537184870985</v>
      </c>
      <c r="K197" s="58">
        <f t="shared" si="27"/>
        <v>1.8300657578711659</v>
      </c>
    </row>
    <row r="198" spans="1:13">
      <c r="J198" s="59">
        <f>MIN(J166:J197)</f>
        <v>-14.744453640817451</v>
      </c>
      <c r="K198" s="59">
        <f>MAX(K166:K197)</f>
        <v>1.8300657578711659</v>
      </c>
    </row>
    <row r="199" spans="1:13">
      <c r="C199" s="37"/>
    </row>
    <row r="200" spans="1:13" ht="20">
      <c r="A200" s="20" t="s">
        <v>87</v>
      </c>
      <c r="B200" s="34">
        <f>B204+C204+D204+E204+F204+G204+H204+I204</f>
        <v>32.339999999999996</v>
      </c>
      <c r="C200" s="37"/>
    </row>
    <row r="201" spans="1:13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</row>
    <row r="202" spans="1:13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</row>
    <row r="203" spans="1:13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</row>
    <row r="204" spans="1:13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</row>
    <row r="205" spans="1:13">
      <c r="A205" s="25">
        <v>1992</v>
      </c>
      <c r="B205" s="25">
        <f>B166*B$165</f>
        <v>0.37903281348907686</v>
      </c>
      <c r="C205" s="25">
        <f t="shared" ref="C205" si="62">C166*C$165</f>
        <v>-1.9948298308338506</v>
      </c>
      <c r="D205" s="25">
        <f t="shared" ref="D205:I214" si="63">D166*D$165</f>
        <v>-1.9134491988815214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7.1006551405401233</v>
      </c>
      <c r="H205" s="25">
        <f t="shared" si="63"/>
        <v>3.5918769824131198</v>
      </c>
      <c r="I205" s="25">
        <f t="shared" si="63"/>
        <v>-2.9459045320166846</v>
      </c>
      <c r="K205" s="35"/>
      <c r="M205" s="37"/>
    </row>
    <row r="206" spans="1:13">
      <c r="A206" s="25">
        <v>1993</v>
      </c>
      <c r="B206" s="25">
        <f t="shared" ref="B206:C206" si="64">B167*B$165</f>
        <v>0.37903281348907686</v>
      </c>
      <c r="C206" s="25">
        <f t="shared" si="64"/>
        <v>-0.99037979409757115</v>
      </c>
      <c r="D206" s="25">
        <f t="shared" si="63"/>
        <v>-1.9134491988815214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7.1006551405401233</v>
      </c>
      <c r="H206" s="25">
        <f t="shared" si="63"/>
        <v>3.9352459496977854</v>
      </c>
      <c r="I206" s="25">
        <f t="shared" si="63"/>
        <v>-0.13317832423221904</v>
      </c>
      <c r="K206" s="35"/>
    </row>
    <row r="207" spans="1:13">
      <c r="A207" s="25">
        <v>1994</v>
      </c>
      <c r="B207" s="25">
        <f t="shared" ref="B207:C207" si="65">B168*B$165</f>
        <v>0.37903281348907686</v>
      </c>
      <c r="C207" s="25">
        <f t="shared" si="65"/>
        <v>-2.74130636086737</v>
      </c>
      <c r="D207" s="25">
        <f t="shared" si="63"/>
        <v>-1.9134491988815214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7.1006551405401233</v>
      </c>
      <c r="H207" s="25">
        <f t="shared" si="63"/>
        <v>3.1030755467139679</v>
      </c>
      <c r="I207" s="25">
        <f t="shared" si="63"/>
        <v>-2.9459045320166846</v>
      </c>
      <c r="K207" s="35"/>
    </row>
    <row r="208" spans="1:13">
      <c r="A208" s="25">
        <v>1995</v>
      </c>
      <c r="B208" s="25">
        <f t="shared" ref="B208:C208" si="66">B169*B$165</f>
        <v>0.37903281348907686</v>
      </c>
      <c r="C208" s="25">
        <f t="shared" si="66"/>
        <v>-0.99037979409757115</v>
      </c>
      <c r="D208" s="25">
        <f t="shared" si="63"/>
        <v>-1.9134491988815214</v>
      </c>
      <c r="E208" s="25">
        <f t="shared" si="63"/>
        <v>0.97484871040326149</v>
      </c>
      <c r="F208" s="25">
        <f t="shared" si="63"/>
        <v>0.18301034197895116</v>
      </c>
      <c r="G208" s="25">
        <f t="shared" si="63"/>
        <v>7.1006551405401233</v>
      </c>
      <c r="H208" s="25">
        <f t="shared" si="63"/>
        <v>3.1400743736813412</v>
      </c>
      <c r="I208" s="25">
        <f t="shared" si="63"/>
        <v>-2.9459045320166846</v>
      </c>
      <c r="K208" s="35"/>
    </row>
    <row r="209" spans="1:11">
      <c r="A209" s="25">
        <v>1996</v>
      </c>
      <c r="B209" s="25">
        <f t="shared" ref="B209:C209" si="67">B170*B$165</f>
        <v>0.37903281348907686</v>
      </c>
      <c r="C209" s="25">
        <f t="shared" si="67"/>
        <v>-1.6325691618469957</v>
      </c>
      <c r="D209" s="25">
        <f t="shared" si="63"/>
        <v>-1.9134491988815214</v>
      </c>
      <c r="E209" s="25">
        <f t="shared" si="63"/>
        <v>0.97484871040326149</v>
      </c>
      <c r="F209" s="25">
        <f t="shared" si="63"/>
        <v>0.18301034197895116</v>
      </c>
      <c r="G209" s="25">
        <f t="shared" si="63"/>
        <v>7.1006551405401233</v>
      </c>
      <c r="H209" s="25">
        <f t="shared" si="63"/>
        <v>2.7793357851092586</v>
      </c>
      <c r="I209" s="25">
        <f t="shared" si="63"/>
        <v>-0.13317832423221904</v>
      </c>
      <c r="K209" s="35"/>
    </row>
    <row r="210" spans="1:11">
      <c r="A210" s="25">
        <v>1997</v>
      </c>
      <c r="B210" s="25">
        <f t="shared" ref="B210:C210" si="68">B171*B$165</f>
        <v>0.37903281348907686</v>
      </c>
      <c r="C210" s="25">
        <f t="shared" si="68"/>
        <v>-1.5063268075030918</v>
      </c>
      <c r="D210" s="25">
        <f t="shared" si="63"/>
        <v>-1.9134491988815214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7.1006551405401233</v>
      </c>
      <c r="H210" s="25">
        <f t="shared" si="63"/>
        <v>3.3939978491925462</v>
      </c>
      <c r="I210" s="25">
        <f t="shared" si="63"/>
        <v>-2.9459045320166846</v>
      </c>
      <c r="K210" s="35"/>
    </row>
    <row r="211" spans="1:11">
      <c r="A211" s="25">
        <v>1998</v>
      </c>
      <c r="B211" s="25">
        <f t="shared" ref="B211:C211" si="69">B172*B$165</f>
        <v>0.37903281348907686</v>
      </c>
      <c r="C211" s="25">
        <f t="shared" si="69"/>
        <v>-1.4898604134582347</v>
      </c>
      <c r="D211" s="25">
        <f t="shared" si="63"/>
        <v>-1.9134491988815214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7.1006551405401233</v>
      </c>
      <c r="H211" s="25">
        <f t="shared" si="63"/>
        <v>2.7104105468651696</v>
      </c>
      <c r="I211" s="25">
        <f t="shared" si="63"/>
        <v>-2.9459045320166846</v>
      </c>
      <c r="K211" s="35"/>
    </row>
    <row r="212" spans="1:11">
      <c r="A212" s="25">
        <v>1999</v>
      </c>
      <c r="B212" s="25">
        <f t="shared" ref="B212:C212" si="70">B173*B$165</f>
        <v>0.37903281348907686</v>
      </c>
      <c r="C212" s="25">
        <f t="shared" si="70"/>
        <v>-1.3855732511741403</v>
      </c>
      <c r="D212" s="25">
        <f t="shared" si="63"/>
        <v>-1.9134491988815214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7.1006551405401233</v>
      </c>
      <c r="H212" s="25">
        <f t="shared" si="63"/>
        <v>3.1818991457488899</v>
      </c>
      <c r="I212" s="25">
        <f t="shared" si="63"/>
        <v>-2.9459045320166846</v>
      </c>
      <c r="K212" s="35"/>
    </row>
    <row r="213" spans="1:11">
      <c r="A213" s="25">
        <v>2000</v>
      </c>
      <c r="B213" s="25">
        <f t="shared" ref="B213:C213" si="71">B174*B$165</f>
        <v>0.37903281348907686</v>
      </c>
      <c r="C213" s="25">
        <f t="shared" si="71"/>
        <v>-1.3691068571292833</v>
      </c>
      <c r="D213" s="25">
        <f t="shared" si="63"/>
        <v>-1.9134491988815214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7.1006551405401233</v>
      </c>
      <c r="H213" s="25">
        <f t="shared" si="63"/>
        <v>2.7793357851092586</v>
      </c>
      <c r="I213" s="25">
        <f t="shared" si="63"/>
        <v>-2.9459045320166846</v>
      </c>
      <c r="K213" s="35"/>
    </row>
    <row r="214" spans="1:11">
      <c r="A214" s="25">
        <v>2001</v>
      </c>
      <c r="B214" s="25">
        <f t="shared" ref="B214:C214" si="72">B175*B$165</f>
        <v>0.37903281348907686</v>
      </c>
      <c r="C214" s="25">
        <f t="shared" si="72"/>
        <v>-2.6260416025533706</v>
      </c>
      <c r="D214" s="25">
        <f t="shared" si="63"/>
        <v>-1.9134491988815214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7.1006551405401233</v>
      </c>
      <c r="H214" s="25">
        <f t="shared" si="63"/>
        <v>3.2576975272531685</v>
      </c>
      <c r="I214" s="25">
        <f t="shared" si="63"/>
        <v>-2.9459045320166846</v>
      </c>
      <c r="K214" s="35"/>
    </row>
    <row r="215" spans="1:11">
      <c r="A215" s="25">
        <v>2002</v>
      </c>
      <c r="B215" s="25">
        <f t="shared" ref="B215:C215" si="73">B176*B$165</f>
        <v>0.37903281348907686</v>
      </c>
      <c r="C215" s="25">
        <f t="shared" si="73"/>
        <v>-2.5601760263739424</v>
      </c>
      <c r="D215" s="25">
        <f t="shared" ref="D215:I224" si="74">D176*D$165</f>
        <v>-1.9134491988815214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7.1006551405401233</v>
      </c>
      <c r="H215" s="25">
        <f t="shared" si="74"/>
        <v>3.320628670478015</v>
      </c>
      <c r="I215" s="25">
        <f t="shared" si="74"/>
        <v>-2.9459045320166846</v>
      </c>
      <c r="K215" s="35"/>
    </row>
    <row r="216" spans="1:11">
      <c r="A216" s="25">
        <v>2003</v>
      </c>
      <c r="B216" s="25">
        <f t="shared" ref="B216:C216" si="75">B177*B$165</f>
        <v>0.37903281348907686</v>
      </c>
      <c r="C216" s="25">
        <f t="shared" si="75"/>
        <v>-2.455888864089848</v>
      </c>
      <c r="D216" s="25">
        <f t="shared" si="74"/>
        <v>-1.9134491988815214</v>
      </c>
      <c r="E216" s="25">
        <f t="shared" si="74"/>
        <v>0.97484871040326149</v>
      </c>
      <c r="F216" s="25">
        <f t="shared" si="74"/>
        <v>0.18301034197895116</v>
      </c>
      <c r="G216" s="25">
        <f t="shared" si="74"/>
        <v>7.1006551405401233</v>
      </c>
      <c r="H216" s="25">
        <f t="shared" si="74"/>
        <v>2.7793357851092586</v>
      </c>
      <c r="I216" s="25">
        <f t="shared" si="74"/>
        <v>-0.13317832423221904</v>
      </c>
      <c r="K216" s="35"/>
    </row>
    <row r="217" spans="1:11">
      <c r="A217" s="25">
        <v>2004</v>
      </c>
      <c r="B217" s="25">
        <f t="shared" ref="B217:C217" si="76">B178*B$165</f>
        <v>0.37903281348907686</v>
      </c>
      <c r="C217" s="25">
        <f t="shared" si="76"/>
        <v>-0.99037979409757115</v>
      </c>
      <c r="D217" s="25">
        <f t="shared" si="74"/>
        <v>-1.9134491988815214</v>
      </c>
      <c r="E217" s="25">
        <f t="shared" si="74"/>
        <v>0.97484871040326149</v>
      </c>
      <c r="F217" s="25">
        <f t="shared" si="74"/>
        <v>0.18301034197895116</v>
      </c>
      <c r="G217" s="25">
        <f t="shared" si="74"/>
        <v>7.1006551405401233</v>
      </c>
      <c r="H217" s="25">
        <f t="shared" si="74"/>
        <v>3.3728586756867389</v>
      </c>
      <c r="I217" s="25">
        <f t="shared" si="74"/>
        <v>-2.9459045320166846</v>
      </c>
      <c r="K217" s="35"/>
    </row>
    <row r="218" spans="1:11">
      <c r="A218" s="25">
        <v>2005</v>
      </c>
      <c r="B218" s="25">
        <f t="shared" ref="B218:C218" si="77">B179*B$165</f>
        <v>0.37903281348907686</v>
      </c>
      <c r="C218" s="25">
        <f t="shared" si="77"/>
        <v>-0.99037979409757115</v>
      </c>
      <c r="D218" s="25">
        <f t="shared" si="74"/>
        <v>-1.9134491988815214</v>
      </c>
      <c r="E218" s="25">
        <f t="shared" si="74"/>
        <v>0.97484871040326149</v>
      </c>
      <c r="F218" s="25">
        <f t="shared" si="74"/>
        <v>0.18301034197895116</v>
      </c>
      <c r="G218" s="25">
        <f t="shared" si="74"/>
        <v>7.1006551405401233</v>
      </c>
      <c r="H218" s="25">
        <f t="shared" si="74"/>
        <v>2.8370839521483191</v>
      </c>
      <c r="I218" s="25">
        <f t="shared" si="74"/>
        <v>-2.9459045320166846</v>
      </c>
      <c r="K218" s="35"/>
    </row>
    <row r="219" spans="1:11">
      <c r="A219" s="25">
        <v>2006</v>
      </c>
      <c r="B219" s="25">
        <f t="shared" ref="B219:C219" si="78">B180*B$165</f>
        <v>0.37903281348907686</v>
      </c>
      <c r="C219" s="25">
        <f t="shared" si="78"/>
        <v>-0.99037979409757115</v>
      </c>
      <c r="D219" s="25">
        <f t="shared" si="74"/>
        <v>-1.9134491988815214</v>
      </c>
      <c r="E219" s="25">
        <f t="shared" si="74"/>
        <v>0.97484871040326149</v>
      </c>
      <c r="F219" s="25">
        <f t="shared" si="74"/>
        <v>0.18301034197895116</v>
      </c>
      <c r="G219" s="25">
        <f t="shared" si="74"/>
        <v>7.1006551405401233</v>
      </c>
      <c r="H219" s="25">
        <f t="shared" si="74"/>
        <v>3.6078452989958252</v>
      </c>
      <c r="I219" s="25">
        <f t="shared" si="74"/>
        <v>-0.13317832423221904</v>
      </c>
      <c r="K219" s="35"/>
    </row>
    <row r="220" spans="1:11">
      <c r="A220" s="25">
        <v>2007</v>
      </c>
      <c r="B220" s="25">
        <f t="shared" ref="B220:C220" si="79">B181*B$165</f>
        <v>0.37903281348907686</v>
      </c>
      <c r="C220" s="25">
        <f t="shared" si="79"/>
        <v>-0.99037979409757115</v>
      </c>
      <c r="D220" s="25">
        <f t="shared" si="74"/>
        <v>-1.9134491988815214</v>
      </c>
      <c r="E220" s="25">
        <f t="shared" si="74"/>
        <v>0.97484871040326149</v>
      </c>
      <c r="F220" s="25">
        <f t="shared" si="74"/>
        <v>0.18301034197895116</v>
      </c>
      <c r="G220" s="25">
        <f t="shared" si="74"/>
        <v>7.1006551405401233</v>
      </c>
      <c r="H220" s="25">
        <f t="shared" si="74"/>
        <v>3.3819897965542869</v>
      </c>
      <c r="I220" s="25">
        <f t="shared" si="74"/>
        <v>-2.9459045320166846</v>
      </c>
      <c r="K220" s="35"/>
    </row>
    <row r="221" spans="1:11">
      <c r="A221" s="25">
        <v>2008</v>
      </c>
      <c r="B221" s="25">
        <f t="shared" ref="B221:C221" si="80">B182*B$165</f>
        <v>0.37903281348907686</v>
      </c>
      <c r="C221" s="25">
        <f t="shared" si="80"/>
        <v>-0.99037979409757115</v>
      </c>
      <c r="D221" s="25">
        <f t="shared" si="74"/>
        <v>-1.9134491988815214</v>
      </c>
      <c r="E221" s="25">
        <f t="shared" si="74"/>
        <v>0.97484871040326149</v>
      </c>
      <c r="F221" s="25">
        <f t="shared" si="74"/>
        <v>0.18301034197895116</v>
      </c>
      <c r="G221" s="25">
        <f t="shared" si="74"/>
        <v>7.1006551405401233</v>
      </c>
      <c r="H221" s="25">
        <f t="shared" si="74"/>
        <v>2.7215876180701977</v>
      </c>
      <c r="I221" s="25">
        <f t="shared" si="74"/>
        <v>2.6795478835522464</v>
      </c>
      <c r="K221" s="35"/>
    </row>
    <row r="222" spans="1:11">
      <c r="A222" s="25">
        <v>2009</v>
      </c>
      <c r="B222" s="25">
        <f t="shared" ref="B222:C222" si="81">B183*B$165</f>
        <v>0.37903281348907686</v>
      </c>
      <c r="C222" s="25">
        <f t="shared" si="81"/>
        <v>-0.99037979409757115</v>
      </c>
      <c r="D222" s="25">
        <f t="shared" si="74"/>
        <v>-1.9134491988815214</v>
      </c>
      <c r="E222" s="25">
        <f t="shared" si="74"/>
        <v>0.97484871040326149</v>
      </c>
      <c r="F222" s="25">
        <f t="shared" si="74"/>
        <v>0.18301034197895116</v>
      </c>
      <c r="G222" s="25">
        <f t="shared" si="74"/>
        <v>7.1006551405401233</v>
      </c>
      <c r="H222" s="25">
        <f t="shared" si="74"/>
        <v>3.1563973966391865</v>
      </c>
      <c r="I222" s="25">
        <f t="shared" si="74"/>
        <v>-2.9459045320166846</v>
      </c>
      <c r="K222" s="35"/>
    </row>
    <row r="223" spans="1:11">
      <c r="A223" s="25">
        <v>2010</v>
      </c>
      <c r="B223" s="25">
        <f t="shared" ref="B223:C223" si="82">B184*B$165</f>
        <v>0.37903281348907686</v>
      </c>
      <c r="C223" s="25">
        <f t="shared" si="82"/>
        <v>-0.99037979409757115</v>
      </c>
      <c r="D223" s="25">
        <f t="shared" si="74"/>
        <v>-1.9134491988815214</v>
      </c>
      <c r="E223" s="25">
        <f t="shared" si="74"/>
        <v>0.97484871040326149</v>
      </c>
      <c r="F223" s="25">
        <f t="shared" si="74"/>
        <v>0.18301034197895116</v>
      </c>
      <c r="G223" s="25">
        <f t="shared" si="74"/>
        <v>7.1006551405401233</v>
      </c>
      <c r="H223" s="25">
        <f t="shared" si="74"/>
        <v>3.2307475689862746</v>
      </c>
      <c r="I223" s="25">
        <f t="shared" si="74"/>
        <v>-2.9459045320166846</v>
      </c>
      <c r="K223" s="35"/>
    </row>
    <row r="224" spans="1:11">
      <c r="A224" s="25">
        <v>2011</v>
      </c>
      <c r="B224" s="25">
        <f t="shared" ref="B224:C224" si="83">B185*B$165</f>
        <v>0.37903281348907686</v>
      </c>
      <c r="C224" s="25">
        <f t="shared" si="83"/>
        <v>-0.99037979409757115</v>
      </c>
      <c r="D224" s="25">
        <f t="shared" si="74"/>
        <v>-1.9134491988815214</v>
      </c>
      <c r="E224" s="25">
        <f t="shared" si="74"/>
        <v>0.97484871040326149</v>
      </c>
      <c r="F224" s="25">
        <f t="shared" si="74"/>
        <v>0.18301034197895116</v>
      </c>
      <c r="G224" s="25">
        <f t="shared" si="74"/>
        <v>7.1006551405401233</v>
      </c>
      <c r="H224" s="25">
        <f t="shared" si="74"/>
        <v>3.4296304301403504</v>
      </c>
      <c r="I224" s="25">
        <f t="shared" si="74"/>
        <v>-0.13317832423221904</v>
      </c>
      <c r="K224" s="35"/>
    </row>
    <row r="225" spans="1:1023">
      <c r="A225" s="25">
        <v>2012</v>
      </c>
      <c r="B225" s="25">
        <f t="shared" ref="B225:C225" si="84">B186*B$165</f>
        <v>0.37903281348907686</v>
      </c>
      <c r="C225" s="25">
        <f t="shared" si="84"/>
        <v>-0.99037979409757115</v>
      </c>
      <c r="D225" s="25">
        <f t="shared" ref="D225:I234" si="85">D186*D$165</f>
        <v>-1.9134491988815214</v>
      </c>
      <c r="E225" s="25">
        <f t="shared" si="85"/>
        <v>0.97484871040326149</v>
      </c>
      <c r="F225" s="25">
        <f t="shared" si="85"/>
        <v>0.18301034197895116</v>
      </c>
      <c r="G225" s="25">
        <f t="shared" si="85"/>
        <v>7.1006551405401233</v>
      </c>
      <c r="H225" s="25">
        <f t="shared" si="85"/>
        <v>3.0167449447589418</v>
      </c>
      <c r="I225" s="25">
        <f t="shared" si="85"/>
        <v>-0.13317832423221904</v>
      </c>
      <c r="K225" s="35"/>
    </row>
    <row r="226" spans="1:1023">
      <c r="A226" s="25">
        <v>2013</v>
      </c>
      <c r="B226" s="25">
        <f t="shared" ref="B226:C226" si="86">B187*B$165</f>
        <v>0.37903281348907686</v>
      </c>
      <c r="C226" s="25">
        <f t="shared" si="86"/>
        <v>-4.9697583549380226</v>
      </c>
      <c r="D226" s="25">
        <f t="shared" si="85"/>
        <v>-1.9134491988815214</v>
      </c>
      <c r="E226" s="25">
        <f t="shared" si="85"/>
        <v>0.97484871040326149</v>
      </c>
      <c r="F226" s="25">
        <f t="shared" si="85"/>
        <v>0.18301034197895116</v>
      </c>
      <c r="G226" s="25">
        <f t="shared" si="85"/>
        <v>7.1006551405401233</v>
      </c>
      <c r="H226" s="25">
        <f t="shared" si="85"/>
        <v>3.3135063900476829</v>
      </c>
      <c r="I226" s="25">
        <f t="shared" si="85"/>
        <v>-0.13317832423221904</v>
      </c>
      <c r="K226" s="35"/>
    </row>
    <row r="227" spans="1:1023">
      <c r="A227" s="25">
        <v>2014</v>
      </c>
      <c r="B227" s="25">
        <f t="shared" ref="B227:C227" si="87">B188*B$165</f>
        <v>0.37903281348907686</v>
      </c>
      <c r="C227" s="25">
        <f t="shared" si="87"/>
        <v>-3.5426708710504129</v>
      </c>
      <c r="D227" s="25">
        <f t="shared" si="85"/>
        <v>-1.9134491988815214</v>
      </c>
      <c r="E227" s="25">
        <f t="shared" si="85"/>
        <v>0.97484871040326149</v>
      </c>
      <c r="F227" s="25">
        <f t="shared" si="85"/>
        <v>0.18301034197895116</v>
      </c>
      <c r="G227" s="25">
        <f t="shared" si="85"/>
        <v>7.1006551405401233</v>
      </c>
      <c r="H227" s="25">
        <f t="shared" si="85"/>
        <v>3.3620673525790439</v>
      </c>
      <c r="I227" s="25">
        <f t="shared" si="85"/>
        <v>-0.13317832423221904</v>
      </c>
      <c r="K227" s="35"/>
    </row>
    <row r="228" spans="1:1023">
      <c r="A228" s="25">
        <v>2015</v>
      </c>
      <c r="B228" s="25">
        <f t="shared" ref="B228:C228" si="88">B189*B$165</f>
        <v>0.37903281348907686</v>
      </c>
      <c r="C228" s="25">
        <f t="shared" si="88"/>
        <v>-3.987263510261553</v>
      </c>
      <c r="D228" s="25">
        <f t="shared" si="85"/>
        <v>-1.9134491988815214</v>
      </c>
      <c r="E228" s="25">
        <f t="shared" si="85"/>
        <v>0.97484871040326149</v>
      </c>
      <c r="F228" s="25">
        <f t="shared" si="85"/>
        <v>0.18301034197895116</v>
      </c>
      <c r="G228" s="25">
        <f t="shared" si="85"/>
        <v>7.1006551405401233</v>
      </c>
      <c r="H228" s="25">
        <f t="shared" si="85"/>
        <v>2.807084913881519</v>
      </c>
      <c r="I228" s="25">
        <f t="shared" si="85"/>
        <v>-0.13317832423221904</v>
      </c>
      <c r="K228" s="35"/>
    </row>
    <row r="229" spans="1:1023">
      <c r="A229" s="25">
        <v>2016</v>
      </c>
      <c r="B229" s="25">
        <f t="shared" ref="B229:C229" si="89">B190*B$165</f>
        <v>0.37903281348907686</v>
      </c>
      <c r="C229" s="25">
        <f t="shared" si="89"/>
        <v>-4.9203591728034519</v>
      </c>
      <c r="D229" s="25">
        <f t="shared" si="85"/>
        <v>-1.9134491988815214</v>
      </c>
      <c r="E229" s="25">
        <f t="shared" si="85"/>
        <v>0.97484871040326149</v>
      </c>
      <c r="F229" s="25">
        <f t="shared" si="85"/>
        <v>0.18301034197895116</v>
      </c>
      <c r="G229" s="25">
        <f t="shared" si="85"/>
        <v>7.1006551405401233</v>
      </c>
      <c r="H229" s="25">
        <f t="shared" si="85"/>
        <v>2.6441027274918176</v>
      </c>
      <c r="I229" s="25">
        <f t="shared" si="85"/>
        <v>2.6795478835522464</v>
      </c>
      <c r="K229" s="35"/>
    </row>
    <row r="230" spans="1:1023">
      <c r="A230" s="25">
        <v>2017</v>
      </c>
      <c r="B230" s="25">
        <f t="shared" ref="B230:C230" si="90">B191*B$165</f>
        <v>0.37903281348907686</v>
      </c>
      <c r="C230" s="25">
        <f t="shared" si="90"/>
        <v>-4.7556952323548813</v>
      </c>
      <c r="D230" s="25">
        <f t="shared" si="85"/>
        <v>-1.9134491988815214</v>
      </c>
      <c r="E230" s="25">
        <f t="shared" si="85"/>
        <v>0.97484871040326149</v>
      </c>
      <c r="F230" s="25">
        <f t="shared" si="85"/>
        <v>0.18301034197895116</v>
      </c>
      <c r="G230" s="25">
        <f t="shared" si="85"/>
        <v>7.1006551405401233</v>
      </c>
      <c r="H230" s="25">
        <f t="shared" si="85"/>
        <v>3.279410391441949</v>
      </c>
      <c r="I230" s="25">
        <f t="shared" si="85"/>
        <v>-0.13317832423221904</v>
      </c>
      <c r="K230" s="35"/>
    </row>
    <row r="231" spans="1:1023">
      <c r="A231" s="25">
        <v>2018</v>
      </c>
      <c r="B231" s="25">
        <f t="shared" ref="B231:C231" si="91">B192*B$165</f>
        <v>0.37903281348907686</v>
      </c>
      <c r="C231" s="25">
        <f t="shared" si="91"/>
        <v>-3.7457563976036496</v>
      </c>
      <c r="D231" s="25">
        <f t="shared" si="85"/>
        <v>-1.9134491988815214</v>
      </c>
      <c r="E231" s="25">
        <f t="shared" si="85"/>
        <v>0.97484871040326149</v>
      </c>
      <c r="F231" s="25">
        <f t="shared" si="85"/>
        <v>0.18301034197895116</v>
      </c>
      <c r="G231" s="25">
        <f t="shared" si="85"/>
        <v>7.1006551405401233</v>
      </c>
      <c r="H231" s="25">
        <f t="shared" si="85"/>
        <v>2.9436959778185661</v>
      </c>
      <c r="I231" s="25">
        <f t="shared" si="85"/>
        <v>2.6795478835522464</v>
      </c>
      <c r="K231" s="35"/>
    </row>
    <row r="232" spans="1:1023">
      <c r="A232" s="25">
        <v>2019</v>
      </c>
      <c r="B232" s="25">
        <f t="shared" ref="B232:C232" si="92">B193*B$165</f>
        <v>0.37903281348907686</v>
      </c>
      <c r="C232" s="25">
        <f t="shared" si="92"/>
        <v>-3.8939539440073632</v>
      </c>
      <c r="D232" s="25">
        <f t="shared" si="85"/>
        <v>-1.9134491988815214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7.1006551405401233</v>
      </c>
      <c r="H232" s="25">
        <f t="shared" si="85"/>
        <v>3.0845761332302803</v>
      </c>
      <c r="I232" s="25">
        <f t="shared" si="85"/>
        <v>-0.13317832423221904</v>
      </c>
      <c r="K232" s="35"/>
    </row>
    <row r="233" spans="1:1023">
      <c r="A233" s="25">
        <v>2020</v>
      </c>
      <c r="B233" s="25">
        <f t="shared" ref="B233:C233" si="93">B194*B$165</f>
        <v>-72.395267376413685</v>
      </c>
      <c r="C233" s="25">
        <f t="shared" si="93"/>
        <v>-3.2023653941233672</v>
      </c>
      <c r="D233" s="25">
        <f t="shared" si="85"/>
        <v>-1.9134491988815214</v>
      </c>
      <c r="E233" s="25">
        <f t="shared" si="85"/>
        <v>0.97484871040326149</v>
      </c>
      <c r="F233" s="25">
        <f t="shared" si="85"/>
        <v>0.18301034197895116</v>
      </c>
      <c r="G233" s="25">
        <f t="shared" si="85"/>
        <v>7.1006551405401233</v>
      </c>
      <c r="H233" s="25">
        <f t="shared" si="85"/>
        <v>2.6485184979412377</v>
      </c>
      <c r="I233" s="25">
        <f t="shared" si="85"/>
        <v>-2.9459045320166846</v>
      </c>
      <c r="K233" s="35"/>
    </row>
    <row r="234" spans="1:1023">
      <c r="A234" s="25">
        <v>2021</v>
      </c>
      <c r="B234" s="25">
        <f t="shared" ref="B234:C234" si="94">B195*B$165</f>
        <v>0.37903281348907686</v>
      </c>
      <c r="C234" s="25">
        <f t="shared" si="94"/>
        <v>-0.99037979409757115</v>
      </c>
      <c r="D234" s="25">
        <f t="shared" si="85"/>
        <v>-1.9134491988815214</v>
      </c>
      <c r="E234" s="25">
        <f t="shared" si="85"/>
        <v>0.97484871040326149</v>
      </c>
      <c r="F234" s="25">
        <f t="shared" si="85"/>
        <v>0.18301034197895116</v>
      </c>
      <c r="G234" s="25">
        <f t="shared" si="85"/>
        <v>7.1006551405401233</v>
      </c>
      <c r="H234" s="25">
        <f t="shared" si="85"/>
        <v>2.2011746668026233</v>
      </c>
      <c r="I234" s="25">
        <f t="shared" si="85"/>
        <v>-2.9459045320166846</v>
      </c>
      <c r="K234" s="35"/>
    </row>
    <row r="235" spans="1:1023">
      <c r="A235" s="25">
        <v>2022</v>
      </c>
      <c r="B235" s="25">
        <f t="shared" ref="B235:C235" si="95">B196*B$165</f>
        <v>0.37903281348907686</v>
      </c>
      <c r="C235" s="25">
        <f t="shared" si="95"/>
        <v>-0.99037979409757115</v>
      </c>
      <c r="D235" s="25">
        <f t="shared" ref="D235:I236" si="96">D196*D$165</f>
        <v>-1.9134491988815214</v>
      </c>
      <c r="E235" s="25">
        <f t="shared" si="96"/>
        <v>0.97484871040326149</v>
      </c>
      <c r="F235" s="25">
        <f t="shared" si="96"/>
        <v>0.18301034197895116</v>
      </c>
      <c r="G235" s="25">
        <f t="shared" si="96"/>
        <v>7.1006551405401233</v>
      </c>
      <c r="H235" s="25">
        <f t="shared" si="96"/>
        <v>1.5167507251069665</v>
      </c>
      <c r="I235" s="25">
        <f t="shared" si="96"/>
        <v>-2.9459045320166846</v>
      </c>
      <c r="K235" s="35"/>
    </row>
    <row r="236" spans="1:1023">
      <c r="A236" s="25">
        <v>2023</v>
      </c>
      <c r="B236" s="25">
        <f t="shared" ref="B236:C236" si="97">B197*B$165</f>
        <v>0.37903281348907686</v>
      </c>
      <c r="C236" s="25">
        <f t="shared" si="97"/>
        <v>-0.99037979409757115</v>
      </c>
      <c r="D236" s="25">
        <f t="shared" si="96"/>
        <v>-1.9134491988815214</v>
      </c>
      <c r="E236" s="25">
        <f t="shared" si="96"/>
        <v>0.97484871040326149</v>
      </c>
      <c r="F236" s="25">
        <f t="shared" si="96"/>
        <v>0.18301034197895116</v>
      </c>
      <c r="G236" s="25">
        <f t="shared" si="96"/>
        <v>7.1006551405401233</v>
      </c>
      <c r="H236" s="25">
        <f t="shared" si="96"/>
        <v>1.8352202996962452</v>
      </c>
      <c r="I236" s="25">
        <f t="shared" si="96"/>
        <v>-2.9459045320166846</v>
      </c>
      <c r="K236" s="35"/>
    </row>
    <row r="238" spans="1:1023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3">
      <c r="C239" s="37"/>
    </row>
    <row r="240" spans="1:1023" ht="20">
      <c r="A240" s="20" t="s">
        <v>87</v>
      </c>
      <c r="B240" s="34">
        <f>B244+C244+D244+E244+F244+G244+H244+I244</f>
        <v>32.339999999999996</v>
      </c>
      <c r="C240" s="37"/>
    </row>
    <row r="241" spans="1:13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</row>
    <row r="242" spans="1:13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</row>
    <row r="243" spans="1:13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</row>
    <row r="244" spans="1:13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91</v>
      </c>
    </row>
    <row r="245" spans="1:13">
      <c r="A245" s="25">
        <v>1992</v>
      </c>
      <c r="B245" s="25">
        <f>B205</f>
        <v>0.37903281348907686</v>
      </c>
      <c r="C245" s="25">
        <f t="shared" ref="C245" si="98">C205</f>
        <v>-1.9948298308338506</v>
      </c>
      <c r="D245" s="25">
        <f t="shared" ref="D245:I254" si="99">D205</f>
        <v>-1.9134491988815214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7.1006551405401233</v>
      </c>
      <c r="H245" s="25">
        <f t="shared" si="99"/>
        <v>3.5918769824131198</v>
      </c>
      <c r="I245" s="25">
        <f t="shared" si="99"/>
        <v>-2.9459045320166846</v>
      </c>
      <c r="K245" s="2">
        <f t="shared" ref="K245:K276" si="100">SUM(B245:I245)/$B$240</f>
        <v>0.16621027913087436</v>
      </c>
      <c r="M245" s="37"/>
    </row>
    <row r="246" spans="1:13">
      <c r="A246" s="25">
        <v>1993</v>
      </c>
      <c r="B246" s="25">
        <f t="shared" ref="B246:C246" si="101">B206</f>
        <v>0.37903281348907686</v>
      </c>
      <c r="C246" s="25">
        <f t="shared" si="101"/>
        <v>-0.99037979409757115</v>
      </c>
      <c r="D246" s="25">
        <f t="shared" si="99"/>
        <v>-1.9134491988815214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7.1006551405401233</v>
      </c>
      <c r="H246" s="25">
        <f t="shared" si="99"/>
        <v>3.9352459496977854</v>
      </c>
      <c r="I246" s="25">
        <f t="shared" si="99"/>
        <v>-0.13317832423221904</v>
      </c>
      <c r="K246" s="2">
        <f t="shared" si="100"/>
        <v>0.29486040936604474</v>
      </c>
    </row>
    <row r="247" spans="1:13">
      <c r="A247" s="25">
        <v>1994</v>
      </c>
      <c r="B247" s="25">
        <f t="shared" ref="B247:C247" si="102">B207</f>
        <v>0.37903281348907686</v>
      </c>
      <c r="C247" s="25">
        <f t="shared" si="102"/>
        <v>-2.74130636086737</v>
      </c>
      <c r="D247" s="25">
        <f t="shared" si="99"/>
        <v>-1.9134491988815214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7.1006551405401233</v>
      </c>
      <c r="H247" s="25">
        <f t="shared" si="99"/>
        <v>3.1030755467139679</v>
      </c>
      <c r="I247" s="25">
        <f t="shared" si="99"/>
        <v>-2.9459045320166846</v>
      </c>
      <c r="K247" s="2">
        <f t="shared" si="100"/>
        <v>0.12801368155101436</v>
      </c>
    </row>
    <row r="248" spans="1:13">
      <c r="A248" s="25">
        <v>1995</v>
      </c>
      <c r="B248" s="25">
        <f t="shared" ref="B248:C248" si="103">B208</f>
        <v>0.37903281348907686</v>
      </c>
      <c r="C248" s="25">
        <f t="shared" si="103"/>
        <v>-0.99037979409757115</v>
      </c>
      <c r="D248" s="25">
        <f t="shared" si="99"/>
        <v>-1.9134491988815214</v>
      </c>
      <c r="E248" s="25">
        <f t="shared" si="99"/>
        <v>0.97484871040326149</v>
      </c>
      <c r="F248" s="25">
        <f t="shared" si="99"/>
        <v>0.18301034197895116</v>
      </c>
      <c r="G248" s="25">
        <f t="shared" si="99"/>
        <v>7.1006551405401233</v>
      </c>
      <c r="H248" s="25">
        <f t="shared" si="99"/>
        <v>3.1400743736813412</v>
      </c>
      <c r="I248" s="25">
        <f t="shared" si="99"/>
        <v>-2.9459045320166846</v>
      </c>
      <c r="K248" s="2">
        <f t="shared" si="100"/>
        <v>0.18329894418976425</v>
      </c>
    </row>
    <row r="249" spans="1:13">
      <c r="A249" s="25">
        <v>1996</v>
      </c>
      <c r="B249" s="25">
        <f t="shared" ref="B249:C249" si="104">B209</f>
        <v>0.37903281348907686</v>
      </c>
      <c r="C249" s="25">
        <f t="shared" si="104"/>
        <v>-1.6325691618469957</v>
      </c>
      <c r="D249" s="25">
        <f t="shared" si="99"/>
        <v>-1.9134491988815214</v>
      </c>
      <c r="E249" s="25">
        <f t="shared" si="99"/>
        <v>0.97484871040326149</v>
      </c>
      <c r="F249" s="25">
        <f t="shared" si="99"/>
        <v>0.18301034197895116</v>
      </c>
      <c r="G249" s="25">
        <f t="shared" si="99"/>
        <v>7.1006551405401233</v>
      </c>
      <c r="H249" s="25">
        <f t="shared" si="99"/>
        <v>2.7793357851092586</v>
      </c>
      <c r="I249" s="25">
        <f t="shared" si="99"/>
        <v>-0.13317832423221904</v>
      </c>
      <c r="K249" s="2">
        <f t="shared" si="100"/>
        <v>0.23926054751267584</v>
      </c>
    </row>
    <row r="250" spans="1:13">
      <c r="A250" s="25">
        <v>1997</v>
      </c>
      <c r="B250" s="25">
        <f t="shared" ref="B250:C250" si="105">B210</f>
        <v>0.37903281348907686</v>
      </c>
      <c r="C250" s="25">
        <f t="shared" si="105"/>
        <v>-1.5063268075030918</v>
      </c>
      <c r="D250" s="25">
        <f t="shared" si="99"/>
        <v>-1.9134491988815214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7.1006551405401233</v>
      </c>
      <c r="H250" s="25">
        <f t="shared" si="99"/>
        <v>3.3939978491925462</v>
      </c>
      <c r="I250" s="25">
        <f t="shared" si="99"/>
        <v>-2.9459045320166846</v>
      </c>
      <c r="K250" s="2">
        <f t="shared" si="100"/>
        <v>0.17519679397658197</v>
      </c>
    </row>
    <row r="251" spans="1:13">
      <c r="A251" s="25">
        <v>1998</v>
      </c>
      <c r="B251" s="25">
        <f t="shared" ref="B251:C251" si="106">B211</f>
        <v>0.37903281348907686</v>
      </c>
      <c r="C251" s="25">
        <f t="shared" si="106"/>
        <v>-1.4898604134582347</v>
      </c>
      <c r="D251" s="25">
        <f t="shared" si="99"/>
        <v>-1.9134491988815214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7.1006551405401233</v>
      </c>
      <c r="H251" s="25">
        <f t="shared" si="99"/>
        <v>2.7104105468651696</v>
      </c>
      <c r="I251" s="25">
        <f t="shared" si="99"/>
        <v>-2.9459045320166846</v>
      </c>
      <c r="K251" s="2">
        <f t="shared" si="100"/>
        <v>0.15456844183426538</v>
      </c>
    </row>
    <row r="252" spans="1:13">
      <c r="A252" s="25">
        <v>1999</v>
      </c>
      <c r="B252" s="25">
        <f t="shared" ref="B252:C252" si="107">B212</f>
        <v>0.37903281348907686</v>
      </c>
      <c r="C252" s="25">
        <f t="shared" si="107"/>
        <v>-1.3855732511741403</v>
      </c>
      <c r="D252" s="25">
        <f t="shared" si="99"/>
        <v>-1.9134491988815214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7.1006551405401233</v>
      </c>
      <c r="H252" s="25">
        <f t="shared" si="99"/>
        <v>3.1818991457488899</v>
      </c>
      <c r="I252" s="25">
        <f t="shared" si="99"/>
        <v>-2.9459045320166846</v>
      </c>
      <c r="K252" s="2">
        <f t="shared" si="100"/>
        <v>0.17237226871020273</v>
      </c>
    </row>
    <row r="253" spans="1:13">
      <c r="A253" s="25">
        <v>2000</v>
      </c>
      <c r="B253" s="25">
        <f t="shared" ref="B253:C253" si="108">B213</f>
        <v>0.37903281348907686</v>
      </c>
      <c r="C253" s="25">
        <f t="shared" si="108"/>
        <v>-1.3691068571292833</v>
      </c>
      <c r="D253" s="25">
        <f t="shared" si="99"/>
        <v>-1.9134491988815214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7.1006551405401233</v>
      </c>
      <c r="H253" s="25">
        <f t="shared" si="99"/>
        <v>2.7793357851092586</v>
      </c>
      <c r="I253" s="25">
        <f t="shared" si="99"/>
        <v>-2.9459045320166846</v>
      </c>
      <c r="K253" s="2">
        <f t="shared" si="100"/>
        <v>0.16043358699731547</v>
      </c>
    </row>
    <row r="254" spans="1:13">
      <c r="A254" s="25">
        <v>2001</v>
      </c>
      <c r="B254" s="25">
        <f t="shared" ref="B254:C254" si="109">B214</f>
        <v>0.37903281348907686</v>
      </c>
      <c r="C254" s="25">
        <f t="shared" si="109"/>
        <v>-2.6260416025533706</v>
      </c>
      <c r="D254" s="25">
        <f t="shared" si="99"/>
        <v>-1.9134491988815214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7.1006551405401233</v>
      </c>
      <c r="H254" s="25">
        <f t="shared" si="99"/>
        <v>3.2576975272531685</v>
      </c>
      <c r="I254" s="25">
        <f t="shared" si="99"/>
        <v>-2.9459045320166846</v>
      </c>
      <c r="K254" s="2">
        <f t="shared" si="100"/>
        <v>0.13635897341413128</v>
      </c>
    </row>
    <row r="255" spans="1:13">
      <c r="A255" s="25">
        <v>2002</v>
      </c>
      <c r="B255" s="25">
        <f t="shared" ref="B255:C255" si="110">B215</f>
        <v>0.37903281348907686</v>
      </c>
      <c r="C255" s="25">
        <f t="shared" si="110"/>
        <v>-2.5601760263739424</v>
      </c>
      <c r="D255" s="25">
        <f t="shared" ref="D255:I264" si="111">D215</f>
        <v>-1.9134491988815214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7.1006551405401233</v>
      </c>
      <c r="H255" s="25">
        <f t="shared" si="111"/>
        <v>3.320628670478015</v>
      </c>
      <c r="I255" s="25">
        <f t="shared" si="111"/>
        <v>-2.9459045320166846</v>
      </c>
      <c r="K255" s="2">
        <f t="shared" si="100"/>
        <v>0.14034155595600745</v>
      </c>
    </row>
    <row r="256" spans="1:13">
      <c r="A256" s="25">
        <v>2003</v>
      </c>
      <c r="B256" s="25">
        <f t="shared" ref="B256:C256" si="112">B216</f>
        <v>0.37903281348907686</v>
      </c>
      <c r="C256" s="25">
        <f t="shared" si="112"/>
        <v>-2.455888864089848</v>
      </c>
      <c r="D256" s="25">
        <f t="shared" si="111"/>
        <v>-1.9134491988815214</v>
      </c>
      <c r="E256" s="25">
        <f t="shared" si="111"/>
        <v>0.97484871040326149</v>
      </c>
      <c r="F256" s="25">
        <f t="shared" si="111"/>
        <v>0.18301034197895116</v>
      </c>
      <c r="G256" s="25">
        <f t="shared" si="111"/>
        <v>7.1006551405401233</v>
      </c>
      <c r="H256" s="25">
        <f t="shared" si="111"/>
        <v>2.7793357851092586</v>
      </c>
      <c r="I256" s="25">
        <f t="shared" si="111"/>
        <v>-0.13317832423221904</v>
      </c>
      <c r="K256" s="2">
        <f t="shared" si="100"/>
        <v>0.21380230069007683</v>
      </c>
    </row>
    <row r="257" spans="1:11">
      <c r="A257" s="25">
        <v>2004</v>
      </c>
      <c r="B257" s="25">
        <f t="shared" ref="B257:C257" si="113">B217</f>
        <v>0.37903281348907686</v>
      </c>
      <c r="C257" s="25">
        <f t="shared" si="113"/>
        <v>-0.99037979409757115</v>
      </c>
      <c r="D257" s="25">
        <f t="shared" si="111"/>
        <v>-1.9134491988815214</v>
      </c>
      <c r="E257" s="25">
        <f t="shared" si="111"/>
        <v>0.97484871040326149</v>
      </c>
      <c r="F257" s="25">
        <f t="shared" si="111"/>
        <v>0.18301034197895116</v>
      </c>
      <c r="G257" s="25">
        <f t="shared" si="111"/>
        <v>7.1006551405401233</v>
      </c>
      <c r="H257" s="25">
        <f t="shared" si="111"/>
        <v>3.3728586756867389</v>
      </c>
      <c r="I257" s="25">
        <f t="shared" si="111"/>
        <v>-2.9459045320166846</v>
      </c>
      <c r="K257" s="2">
        <f t="shared" si="100"/>
        <v>0.19049697455480444</v>
      </c>
    </row>
    <row r="258" spans="1:11">
      <c r="A258" s="25">
        <v>2005</v>
      </c>
      <c r="B258" s="25">
        <f t="shared" ref="B258:C258" si="114">B218</f>
        <v>0.37903281348907686</v>
      </c>
      <c r="C258" s="25">
        <f t="shared" si="114"/>
        <v>-0.99037979409757115</v>
      </c>
      <c r="D258" s="25">
        <f t="shared" si="111"/>
        <v>-1.9134491988815214</v>
      </c>
      <c r="E258" s="25">
        <f t="shared" si="111"/>
        <v>0.97484871040326149</v>
      </c>
      <c r="F258" s="25">
        <f t="shared" si="111"/>
        <v>0.18301034197895116</v>
      </c>
      <c r="G258" s="25">
        <f t="shared" si="111"/>
        <v>7.1006551405401233</v>
      </c>
      <c r="H258" s="25">
        <f t="shared" si="111"/>
        <v>2.8370839521483191</v>
      </c>
      <c r="I258" s="25">
        <f t="shared" si="111"/>
        <v>-2.9459045320166846</v>
      </c>
      <c r="K258" s="2">
        <f t="shared" si="100"/>
        <v>0.17393003814359786</v>
      </c>
    </row>
    <row r="259" spans="1:11">
      <c r="A259" s="25">
        <v>2006</v>
      </c>
      <c r="B259" s="25">
        <f t="shared" ref="B259:C259" si="115">B219</f>
        <v>0.37903281348907686</v>
      </c>
      <c r="C259" s="25">
        <f t="shared" si="115"/>
        <v>-0.99037979409757115</v>
      </c>
      <c r="D259" s="25">
        <f t="shared" si="111"/>
        <v>-1.9134491988815214</v>
      </c>
      <c r="E259" s="25">
        <f t="shared" si="111"/>
        <v>0.97484871040326149</v>
      </c>
      <c r="F259" s="25">
        <f t="shared" si="111"/>
        <v>0.18301034197895116</v>
      </c>
      <c r="G259" s="25">
        <f t="shared" si="111"/>
        <v>7.1006551405401233</v>
      </c>
      <c r="H259" s="25">
        <f t="shared" si="111"/>
        <v>3.6078452989958252</v>
      </c>
      <c r="I259" s="25">
        <f t="shared" si="111"/>
        <v>-0.13317832423221904</v>
      </c>
      <c r="K259" s="2">
        <f t="shared" si="100"/>
        <v>0.28473670340741886</v>
      </c>
    </row>
    <row r="260" spans="1:11">
      <c r="A260" s="25">
        <v>2007</v>
      </c>
      <c r="B260" s="25">
        <f t="shared" ref="B260:C260" si="116">B220</f>
        <v>0.37903281348907686</v>
      </c>
      <c r="C260" s="25">
        <f t="shared" si="116"/>
        <v>-0.99037979409757115</v>
      </c>
      <c r="D260" s="25">
        <f t="shared" si="111"/>
        <v>-1.9134491988815214</v>
      </c>
      <c r="E260" s="25">
        <f t="shared" si="111"/>
        <v>0.97484871040326149</v>
      </c>
      <c r="F260" s="25">
        <f t="shared" si="111"/>
        <v>0.18301034197895116</v>
      </c>
      <c r="G260" s="25">
        <f t="shared" si="111"/>
        <v>7.1006551405401233</v>
      </c>
      <c r="H260" s="25">
        <f t="shared" si="111"/>
        <v>3.3819897965542869</v>
      </c>
      <c r="I260" s="25">
        <f t="shared" si="111"/>
        <v>-2.9459045320166846</v>
      </c>
      <c r="K260" s="2">
        <f t="shared" si="100"/>
        <v>0.19077932213883494</v>
      </c>
    </row>
    <row r="261" spans="1:11">
      <c r="A261" s="25">
        <v>2008</v>
      </c>
      <c r="B261" s="25">
        <f t="shared" ref="B261:C261" si="117">B221</f>
        <v>0.37903281348907686</v>
      </c>
      <c r="C261" s="25">
        <f t="shared" si="117"/>
        <v>-0.99037979409757115</v>
      </c>
      <c r="D261" s="25">
        <f t="shared" si="111"/>
        <v>-1.9134491988815214</v>
      </c>
      <c r="E261" s="25">
        <f t="shared" si="111"/>
        <v>0.97484871040326149</v>
      </c>
      <c r="F261" s="25">
        <f t="shared" si="111"/>
        <v>0.18301034197895116</v>
      </c>
      <c r="G261" s="25">
        <f t="shared" si="111"/>
        <v>7.1006551405401233</v>
      </c>
      <c r="H261" s="25">
        <f t="shared" si="111"/>
        <v>2.7215876180701977</v>
      </c>
      <c r="I261" s="25">
        <f t="shared" si="111"/>
        <v>2.6795478835522464</v>
      </c>
      <c r="K261" s="2">
        <f t="shared" si="100"/>
        <v>0.3443059219250082</v>
      </c>
    </row>
    <row r="262" spans="1:11">
      <c r="A262" s="25">
        <v>2009</v>
      </c>
      <c r="B262" s="25">
        <f t="shared" ref="B262:C262" si="118">B222</f>
        <v>0.37903281348907686</v>
      </c>
      <c r="C262" s="25">
        <f t="shared" si="118"/>
        <v>-0.99037979409757115</v>
      </c>
      <c r="D262" s="25">
        <f t="shared" si="111"/>
        <v>-1.9134491988815214</v>
      </c>
      <c r="E262" s="25">
        <f t="shared" si="111"/>
        <v>0.97484871040326149</v>
      </c>
      <c r="F262" s="25">
        <f t="shared" si="111"/>
        <v>0.18301034197895116</v>
      </c>
      <c r="G262" s="25">
        <f t="shared" si="111"/>
        <v>7.1006551405401233</v>
      </c>
      <c r="H262" s="25">
        <f t="shared" si="111"/>
        <v>3.1563973966391865</v>
      </c>
      <c r="I262" s="25">
        <f t="shared" si="111"/>
        <v>-2.9459045320166846</v>
      </c>
      <c r="K262" s="2">
        <f t="shared" si="100"/>
        <v>0.18380367588295676</v>
      </c>
    </row>
    <row r="263" spans="1:11">
      <c r="A263" s="25">
        <v>2010</v>
      </c>
      <c r="B263" s="25">
        <f t="shared" ref="B263:C263" si="119">B223</f>
        <v>0.37903281348907686</v>
      </c>
      <c r="C263" s="25">
        <f t="shared" si="119"/>
        <v>-0.99037979409757115</v>
      </c>
      <c r="D263" s="25">
        <f t="shared" si="111"/>
        <v>-1.9134491988815214</v>
      </c>
      <c r="E263" s="25">
        <f t="shared" si="111"/>
        <v>0.97484871040326149</v>
      </c>
      <c r="F263" s="25">
        <f t="shared" si="111"/>
        <v>0.18301034197895116</v>
      </c>
      <c r="G263" s="25">
        <f t="shared" si="111"/>
        <v>7.1006551405401233</v>
      </c>
      <c r="H263" s="25">
        <f t="shared" si="111"/>
        <v>3.2307475689862746</v>
      </c>
      <c r="I263" s="25">
        <f t="shared" si="111"/>
        <v>-2.9459045320166846</v>
      </c>
      <c r="K263" s="2">
        <f t="shared" si="100"/>
        <v>0.1861026917254765</v>
      </c>
    </row>
    <row r="264" spans="1:11">
      <c r="A264" s="25">
        <v>2011</v>
      </c>
      <c r="B264" s="25">
        <f t="shared" ref="B264:C264" si="120">B224</f>
        <v>0.37903281348907686</v>
      </c>
      <c r="C264" s="25">
        <f t="shared" si="120"/>
        <v>-0.99037979409757115</v>
      </c>
      <c r="D264" s="25">
        <f t="shared" si="111"/>
        <v>-1.9134491988815214</v>
      </c>
      <c r="E264" s="25">
        <f t="shared" si="111"/>
        <v>0.97484871040326149</v>
      </c>
      <c r="F264" s="25">
        <f t="shared" si="111"/>
        <v>0.18301034197895116</v>
      </c>
      <c r="G264" s="25">
        <f t="shared" si="111"/>
        <v>7.1006551405401233</v>
      </c>
      <c r="H264" s="25">
        <f t="shared" si="111"/>
        <v>3.4296304301403504</v>
      </c>
      <c r="I264" s="25">
        <f t="shared" si="111"/>
        <v>-0.13317832423221904</v>
      </c>
      <c r="K264" s="2">
        <f t="shared" si="100"/>
        <v>0.27922603955907394</v>
      </c>
    </row>
    <row r="265" spans="1:11">
      <c r="A265" s="25">
        <v>2012</v>
      </c>
      <c r="B265" s="25">
        <f t="shared" ref="B265:C265" si="121">B225</f>
        <v>0.37903281348907686</v>
      </c>
      <c r="C265" s="25">
        <f t="shared" si="121"/>
        <v>-0.99037979409757115</v>
      </c>
      <c r="D265" s="25">
        <f t="shared" ref="D265:I274" si="122">D225</f>
        <v>-1.9134491988815214</v>
      </c>
      <c r="E265" s="25">
        <f t="shared" si="122"/>
        <v>0.97484871040326149</v>
      </c>
      <c r="F265" s="25">
        <f t="shared" si="122"/>
        <v>0.18301034197895116</v>
      </c>
      <c r="G265" s="25">
        <f t="shared" si="122"/>
        <v>7.1006551405401233</v>
      </c>
      <c r="H265" s="25">
        <f t="shared" si="122"/>
        <v>3.0167449447589418</v>
      </c>
      <c r="I265" s="25">
        <f t="shared" si="122"/>
        <v>-0.13317832423221904</v>
      </c>
      <c r="K265" s="2">
        <f t="shared" si="100"/>
        <v>0.26645901774765135</v>
      </c>
    </row>
    <row r="266" spans="1:11">
      <c r="A266" s="25">
        <v>2013</v>
      </c>
      <c r="B266" s="25">
        <f t="shared" ref="B266:C266" si="123">B226</f>
        <v>0.37903281348907686</v>
      </c>
      <c r="C266" s="25">
        <f t="shared" si="123"/>
        <v>-4.9697583549380226</v>
      </c>
      <c r="D266" s="25">
        <f t="shared" si="122"/>
        <v>-1.9134491988815214</v>
      </c>
      <c r="E266" s="25">
        <f t="shared" si="122"/>
        <v>0.97484871040326149</v>
      </c>
      <c r="F266" s="25">
        <f t="shared" si="122"/>
        <v>0.18301034197895116</v>
      </c>
      <c r="G266" s="25">
        <f t="shared" si="122"/>
        <v>7.1006551405401233</v>
      </c>
      <c r="H266" s="25">
        <f t="shared" si="122"/>
        <v>3.3135063900476829</v>
      </c>
      <c r="I266" s="25">
        <f t="shared" si="122"/>
        <v>-0.13317832423221904</v>
      </c>
      <c r="K266" s="2">
        <f t="shared" si="100"/>
        <v>0.15258712178130282</v>
      </c>
    </row>
    <row r="267" spans="1:11">
      <c r="A267" s="25">
        <v>2014</v>
      </c>
      <c r="B267" s="25">
        <f t="shared" ref="B267:C267" si="124">B227</f>
        <v>0.37903281348907686</v>
      </c>
      <c r="C267" s="25">
        <f t="shared" si="124"/>
        <v>-3.5426708710504129</v>
      </c>
      <c r="D267" s="25">
        <f t="shared" si="122"/>
        <v>-1.9134491988815214</v>
      </c>
      <c r="E267" s="25">
        <f t="shared" si="122"/>
        <v>0.97484871040326149</v>
      </c>
      <c r="F267" s="25">
        <f t="shared" si="122"/>
        <v>0.18301034197895116</v>
      </c>
      <c r="G267" s="25">
        <f t="shared" si="122"/>
        <v>7.1006551405401233</v>
      </c>
      <c r="H267" s="25">
        <f t="shared" si="122"/>
        <v>3.3620673525790439</v>
      </c>
      <c r="I267" s="25">
        <f t="shared" si="122"/>
        <v>-0.13317832423221904</v>
      </c>
      <c r="K267" s="2">
        <f t="shared" si="100"/>
        <v>0.19821632544299025</v>
      </c>
    </row>
    <row r="268" spans="1:11">
      <c r="A268" s="25">
        <v>2015</v>
      </c>
      <c r="B268" s="25">
        <f t="shared" ref="B268:C268" si="125">B228</f>
        <v>0.37903281348907686</v>
      </c>
      <c r="C268" s="25">
        <f t="shared" si="125"/>
        <v>-3.987263510261553</v>
      </c>
      <c r="D268" s="25">
        <f t="shared" si="122"/>
        <v>-1.9134491988815214</v>
      </c>
      <c r="E268" s="25">
        <f t="shared" si="122"/>
        <v>0.97484871040326149</v>
      </c>
      <c r="F268" s="25">
        <f t="shared" si="122"/>
        <v>0.18301034197895116</v>
      </c>
      <c r="G268" s="25">
        <f t="shared" si="122"/>
        <v>7.1006551405401233</v>
      </c>
      <c r="H268" s="25">
        <f t="shared" si="122"/>
        <v>2.807084913881519</v>
      </c>
      <c r="I268" s="25">
        <f t="shared" si="122"/>
        <v>-0.13317832423221904</v>
      </c>
      <c r="K268" s="2">
        <f t="shared" si="100"/>
        <v>0.16730800516133701</v>
      </c>
    </row>
    <row r="269" spans="1:11">
      <c r="A269" s="25">
        <v>2016</v>
      </c>
      <c r="B269" s="25">
        <f t="shared" ref="B269:C269" si="126">B229</f>
        <v>0.37903281348907686</v>
      </c>
      <c r="C269" s="25">
        <f t="shared" si="126"/>
        <v>-4.9203591728034519</v>
      </c>
      <c r="D269" s="25">
        <f t="shared" si="122"/>
        <v>-1.9134491988815214</v>
      </c>
      <c r="E269" s="25">
        <f t="shared" si="122"/>
        <v>0.97484871040326149</v>
      </c>
      <c r="F269" s="25">
        <f t="shared" si="122"/>
        <v>0.18301034197895116</v>
      </c>
      <c r="G269" s="25">
        <f t="shared" si="122"/>
        <v>7.1006551405401233</v>
      </c>
      <c r="H269" s="25">
        <f t="shared" si="122"/>
        <v>2.6441027274918176</v>
      </c>
      <c r="I269" s="25">
        <f t="shared" si="122"/>
        <v>2.6795478835522464</v>
      </c>
      <c r="K269" s="2">
        <f t="shared" si="100"/>
        <v>0.22038927785313867</v>
      </c>
    </row>
    <row r="270" spans="1:11">
      <c r="A270" s="25">
        <v>2017</v>
      </c>
      <c r="B270" s="25">
        <f t="shared" ref="B270:C270" si="127">B230</f>
        <v>0.37903281348907686</v>
      </c>
      <c r="C270" s="25">
        <f t="shared" si="127"/>
        <v>-4.7556952323548813</v>
      </c>
      <c r="D270" s="25">
        <f t="shared" si="122"/>
        <v>-1.9134491988815214</v>
      </c>
      <c r="E270" s="25">
        <f t="shared" si="122"/>
        <v>0.97484871040326149</v>
      </c>
      <c r="F270" s="25">
        <f t="shared" si="122"/>
        <v>0.18301034197895116</v>
      </c>
      <c r="G270" s="25">
        <f t="shared" si="122"/>
        <v>7.1006551405401233</v>
      </c>
      <c r="H270" s="25">
        <f t="shared" si="122"/>
        <v>3.279410391441949</v>
      </c>
      <c r="I270" s="25">
        <f t="shared" si="122"/>
        <v>-0.13317832423221904</v>
      </c>
      <c r="K270" s="2">
        <f t="shared" si="100"/>
        <v>0.15815196791542177</v>
      </c>
    </row>
    <row r="271" spans="1:11">
      <c r="A271" s="25">
        <v>2018</v>
      </c>
      <c r="B271" s="25">
        <f t="shared" ref="B271:C271" si="128">B231</f>
        <v>0.37903281348907686</v>
      </c>
      <c r="C271" s="25">
        <f t="shared" si="128"/>
        <v>-3.7457563976036496</v>
      </c>
      <c r="D271" s="25">
        <f t="shared" si="122"/>
        <v>-1.9134491988815214</v>
      </c>
      <c r="E271" s="25">
        <f t="shared" si="122"/>
        <v>0.97484871040326149</v>
      </c>
      <c r="F271" s="25">
        <f t="shared" si="122"/>
        <v>0.18301034197895116</v>
      </c>
      <c r="G271" s="25">
        <f t="shared" si="122"/>
        <v>7.1006551405401233</v>
      </c>
      <c r="H271" s="25">
        <f t="shared" si="122"/>
        <v>2.9436959778185661</v>
      </c>
      <c r="I271" s="25">
        <f t="shared" si="122"/>
        <v>2.6795478835522464</v>
      </c>
      <c r="K271" s="2">
        <f t="shared" si="100"/>
        <v>0.26597357054103449</v>
      </c>
    </row>
    <row r="272" spans="1:11">
      <c r="A272" s="25">
        <v>2019</v>
      </c>
      <c r="B272" s="25">
        <f t="shared" ref="B272:C272" si="129">B232</f>
        <v>0.37903281348907686</v>
      </c>
      <c r="C272" s="25">
        <f t="shared" si="129"/>
        <v>-3.8939539440073632</v>
      </c>
      <c r="D272" s="25">
        <f t="shared" si="122"/>
        <v>-1.9134491988815214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7.1006551405401233</v>
      </c>
      <c r="H272" s="25">
        <f t="shared" si="122"/>
        <v>3.0845761332302803</v>
      </c>
      <c r="I272" s="25">
        <f t="shared" si="122"/>
        <v>-0.13317832423221904</v>
      </c>
      <c r="K272" s="2">
        <f t="shared" si="100"/>
        <v>0.17877370663328973</v>
      </c>
    </row>
    <row r="273" spans="1:1023">
      <c r="A273" s="25">
        <v>2020</v>
      </c>
      <c r="B273" s="25">
        <f t="shared" ref="B273:C273" si="130">B233</f>
        <v>-72.395267376413685</v>
      </c>
      <c r="C273" s="25">
        <f t="shared" si="130"/>
        <v>-3.2023653941233672</v>
      </c>
      <c r="D273" s="25">
        <f t="shared" si="122"/>
        <v>-1.9134491988815214</v>
      </c>
      <c r="E273" s="25">
        <f t="shared" si="122"/>
        <v>0.97484871040326149</v>
      </c>
      <c r="F273" s="25">
        <f t="shared" si="122"/>
        <v>0.18301034197895116</v>
      </c>
      <c r="G273" s="25">
        <f t="shared" si="122"/>
        <v>7.1006551405401233</v>
      </c>
      <c r="H273" s="25">
        <f t="shared" si="122"/>
        <v>2.6485184979412377</v>
      </c>
      <c r="I273" s="25">
        <f t="shared" si="122"/>
        <v>-2.9459045320166846</v>
      </c>
      <c r="K273" s="2">
        <f t="shared" si="100"/>
        <v>-2.1505860794858278</v>
      </c>
    </row>
    <row r="274" spans="1:1023">
      <c r="A274" s="25">
        <v>2021</v>
      </c>
      <c r="B274" s="25">
        <f t="shared" ref="B274:C274" si="131">B234</f>
        <v>0.37903281348907686</v>
      </c>
      <c r="C274" s="25">
        <f t="shared" si="131"/>
        <v>-0.99037979409757115</v>
      </c>
      <c r="D274" s="25">
        <f t="shared" si="122"/>
        <v>-1.9134491988815214</v>
      </c>
      <c r="E274" s="25">
        <f t="shared" si="122"/>
        <v>0.97484871040326149</v>
      </c>
      <c r="F274" s="25">
        <f t="shared" si="122"/>
        <v>0.18301034197895116</v>
      </c>
      <c r="G274" s="25">
        <f t="shared" si="122"/>
        <v>7.1006551405401233</v>
      </c>
      <c r="H274" s="25">
        <f t="shared" si="122"/>
        <v>2.2011746668026233</v>
      </c>
      <c r="I274" s="25">
        <f t="shared" si="122"/>
        <v>-2.9459045320166846</v>
      </c>
      <c r="K274" s="2">
        <f t="shared" si="100"/>
        <v>0.15426679493562956</v>
      </c>
    </row>
    <row r="275" spans="1:1023">
      <c r="A275" s="25">
        <v>2022</v>
      </c>
      <c r="B275" s="25">
        <f t="shared" ref="B275:C275" si="132">B235</f>
        <v>0.37903281348907686</v>
      </c>
      <c r="C275" s="25">
        <f t="shared" si="132"/>
        <v>-0.99037979409757115</v>
      </c>
      <c r="D275" s="25">
        <f t="shared" ref="D275:I276" si="133">D235</f>
        <v>-1.9134491988815214</v>
      </c>
      <c r="E275" s="25">
        <f t="shared" si="133"/>
        <v>0.97484871040326149</v>
      </c>
      <c r="F275" s="25">
        <f t="shared" si="133"/>
        <v>0.18301034197895116</v>
      </c>
      <c r="G275" s="25">
        <f t="shared" si="133"/>
        <v>7.1006551405401233</v>
      </c>
      <c r="H275" s="25">
        <f t="shared" si="133"/>
        <v>1.5167507251069665</v>
      </c>
      <c r="I275" s="25">
        <f t="shared" si="133"/>
        <v>-2.9459045320166846</v>
      </c>
      <c r="K275" s="2">
        <f t="shared" si="100"/>
        <v>0.13310340774652449</v>
      </c>
    </row>
    <row r="276" spans="1:1023">
      <c r="A276" s="25">
        <v>2023</v>
      </c>
      <c r="B276" s="25">
        <f t="shared" ref="B276:C276" si="134">B236</f>
        <v>0.37903281348907686</v>
      </c>
      <c r="C276" s="25">
        <f t="shared" si="134"/>
        <v>-0.99037979409757115</v>
      </c>
      <c r="D276" s="25">
        <f t="shared" si="133"/>
        <v>-1.9134491988815214</v>
      </c>
      <c r="E276" s="25">
        <f t="shared" si="133"/>
        <v>0.97484871040326149</v>
      </c>
      <c r="F276" s="25">
        <f t="shared" si="133"/>
        <v>0.18301034197895116</v>
      </c>
      <c r="G276" s="25">
        <f t="shared" si="133"/>
        <v>7.1006551405401233</v>
      </c>
      <c r="H276" s="25">
        <f t="shared" si="133"/>
        <v>1.8352202996962452</v>
      </c>
      <c r="I276" s="25">
        <f t="shared" si="133"/>
        <v>-2.9459045320166846</v>
      </c>
      <c r="K276" s="35">
        <f t="shared" si="100"/>
        <v>0.14295095179690417</v>
      </c>
    </row>
    <row r="278" spans="1:1023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80" spans="1:1023" ht="37.75" customHeight="1">
      <c r="B280" s="36" t="s">
        <v>69</v>
      </c>
      <c r="C280" s="40" t="str">
        <f t="shared" ref="C280:C312" si="135">K244</f>
        <v>CHN-IND BRI</v>
      </c>
      <c r="D280" s="36" t="s">
        <v>89</v>
      </c>
    </row>
    <row r="281" spans="1:1023">
      <c r="B281" s="25">
        <v>1992</v>
      </c>
      <c r="C281" s="25">
        <f t="shared" si="135"/>
        <v>0.16621027913087436</v>
      </c>
      <c r="D281" s="25" cm="1">
        <f t="array" ref="D281:D312">TREND(C281:C312,B281:B312)</f>
        <v>0.29075241547082697</v>
      </c>
    </row>
    <row r="282" spans="1:1023">
      <c r="B282" s="25">
        <v>1993</v>
      </c>
      <c r="C282" s="25">
        <f t="shared" si="135"/>
        <v>0.29486040936604474</v>
      </c>
      <c r="D282" s="25">
        <v>0.27982825402661149</v>
      </c>
    </row>
    <row r="283" spans="1:1023">
      <c r="B283" s="25">
        <v>1994</v>
      </c>
      <c r="C283" s="25">
        <f t="shared" si="135"/>
        <v>0.12801368155101436</v>
      </c>
      <c r="D283" s="25">
        <v>0.268904092582396</v>
      </c>
    </row>
    <row r="284" spans="1:1023">
      <c r="B284" s="25">
        <v>1995</v>
      </c>
      <c r="C284" s="25">
        <f t="shared" si="135"/>
        <v>0.18329894418976425</v>
      </c>
      <c r="D284" s="25">
        <v>0.25797993113818052</v>
      </c>
    </row>
    <row r="285" spans="1:1023">
      <c r="B285" s="25">
        <v>1996</v>
      </c>
      <c r="C285" s="25">
        <f t="shared" si="135"/>
        <v>0.23926054751267584</v>
      </c>
      <c r="D285" s="25">
        <v>0.24705576969396503</v>
      </c>
    </row>
    <row r="286" spans="1:1023">
      <c r="B286" s="25">
        <v>1997</v>
      </c>
      <c r="C286" s="25">
        <f t="shared" si="135"/>
        <v>0.17519679397658197</v>
      </c>
      <c r="D286" s="25">
        <v>0.23613160824974955</v>
      </c>
    </row>
    <row r="287" spans="1:1023">
      <c r="B287" s="25">
        <v>1998</v>
      </c>
      <c r="C287" s="25">
        <f t="shared" si="135"/>
        <v>0.15456844183426538</v>
      </c>
      <c r="D287" s="25">
        <v>0.22520744680553406</v>
      </c>
    </row>
    <row r="288" spans="1:1023">
      <c r="B288" s="25">
        <v>1999</v>
      </c>
      <c r="C288" s="25">
        <f t="shared" si="135"/>
        <v>0.17237226871020273</v>
      </c>
      <c r="D288" s="25">
        <v>0.21428328536131858</v>
      </c>
    </row>
    <row r="289" spans="2:4">
      <c r="B289" s="25">
        <v>2000</v>
      </c>
      <c r="C289" s="25">
        <f t="shared" si="135"/>
        <v>0.16043358699731547</v>
      </c>
      <c r="D289" s="25">
        <v>0.20335912391710309</v>
      </c>
    </row>
    <row r="290" spans="2:4">
      <c r="B290" s="25">
        <v>2001</v>
      </c>
      <c r="C290" s="25">
        <f t="shared" si="135"/>
        <v>0.13635897341413128</v>
      </c>
      <c r="D290" s="25">
        <v>0.19243496247288761</v>
      </c>
    </row>
    <row r="291" spans="2:4">
      <c r="B291" s="25">
        <v>2002</v>
      </c>
      <c r="C291" s="25">
        <f t="shared" si="135"/>
        <v>0.14034155595600745</v>
      </c>
      <c r="D291" s="25">
        <v>0.18151080102867212</v>
      </c>
    </row>
    <row r="292" spans="2:4">
      <c r="B292" s="25">
        <v>2003</v>
      </c>
      <c r="C292" s="25">
        <f t="shared" si="135"/>
        <v>0.21380230069007683</v>
      </c>
      <c r="D292" s="25">
        <v>0.17058663958445663</v>
      </c>
    </row>
    <row r="293" spans="2:4">
      <c r="B293" s="25">
        <v>2004</v>
      </c>
      <c r="C293" s="25">
        <f t="shared" si="135"/>
        <v>0.19049697455480444</v>
      </c>
      <c r="D293" s="25">
        <v>0.15966247814024115</v>
      </c>
    </row>
    <row r="294" spans="2:4">
      <c r="B294" s="25">
        <v>2005</v>
      </c>
      <c r="C294" s="25">
        <f t="shared" si="135"/>
        <v>0.17393003814359786</v>
      </c>
      <c r="D294" s="25">
        <v>0.14873831669602566</v>
      </c>
    </row>
    <row r="295" spans="2:4">
      <c r="B295" s="25">
        <v>2006</v>
      </c>
      <c r="C295" s="25">
        <f t="shared" si="135"/>
        <v>0.28473670340741886</v>
      </c>
      <c r="D295" s="25">
        <v>0.13781415525181018</v>
      </c>
    </row>
    <row r="296" spans="2:4">
      <c r="B296" s="25">
        <v>2007</v>
      </c>
      <c r="C296" s="25">
        <f t="shared" si="135"/>
        <v>0.19077932213883494</v>
      </c>
      <c r="D296" s="25">
        <v>0.12688999380759114</v>
      </c>
    </row>
    <row r="297" spans="2:4">
      <c r="B297" s="25">
        <v>2008</v>
      </c>
      <c r="C297" s="25">
        <f t="shared" si="135"/>
        <v>0.3443059219250082</v>
      </c>
      <c r="D297" s="25">
        <v>0.11596583236337565</v>
      </c>
    </row>
    <row r="298" spans="2:4">
      <c r="B298" s="25">
        <v>2009</v>
      </c>
      <c r="C298" s="25">
        <f t="shared" si="135"/>
        <v>0.18380367588295676</v>
      </c>
      <c r="D298" s="25">
        <v>0.10504167091916017</v>
      </c>
    </row>
    <row r="299" spans="2:4">
      <c r="B299" s="25">
        <v>2010</v>
      </c>
      <c r="C299" s="25">
        <f t="shared" si="135"/>
        <v>0.1861026917254765</v>
      </c>
      <c r="D299" s="25">
        <v>9.4117509474944683E-2</v>
      </c>
    </row>
    <row r="300" spans="2:4">
      <c r="B300" s="25">
        <v>2011</v>
      </c>
      <c r="C300" s="25">
        <f t="shared" si="135"/>
        <v>0.27922603955907394</v>
      </c>
      <c r="D300" s="25">
        <v>8.3193348030729197E-2</v>
      </c>
    </row>
    <row r="301" spans="2:4">
      <c r="B301" s="25">
        <v>2012</v>
      </c>
      <c r="C301" s="25">
        <f t="shared" si="135"/>
        <v>0.26645901774765135</v>
      </c>
      <c r="D301" s="25">
        <v>7.2269186586513712E-2</v>
      </c>
    </row>
    <row r="302" spans="2:4">
      <c r="B302" s="25">
        <v>2013</v>
      </c>
      <c r="C302" s="25">
        <f t="shared" si="135"/>
        <v>0.15258712178130282</v>
      </c>
      <c r="D302" s="25">
        <v>6.1345025142298226E-2</v>
      </c>
    </row>
    <row r="303" spans="2:4">
      <c r="B303" s="25">
        <v>2014</v>
      </c>
      <c r="C303" s="25">
        <f t="shared" si="135"/>
        <v>0.19821632544299025</v>
      </c>
      <c r="D303" s="25">
        <v>5.0420863698082741E-2</v>
      </c>
    </row>
    <row r="304" spans="2:4">
      <c r="B304" s="25">
        <v>2015</v>
      </c>
      <c r="C304" s="25">
        <f t="shared" si="135"/>
        <v>0.16730800516133701</v>
      </c>
      <c r="D304" s="25">
        <v>3.9496702253867255E-2</v>
      </c>
    </row>
    <row r="305" spans="2:4">
      <c r="B305" s="25">
        <v>2016</v>
      </c>
      <c r="C305" s="25">
        <f t="shared" si="135"/>
        <v>0.22038927785313867</v>
      </c>
      <c r="D305" s="25">
        <v>2.857254080965177E-2</v>
      </c>
    </row>
    <row r="306" spans="2:4">
      <c r="B306" s="25">
        <v>2017</v>
      </c>
      <c r="C306" s="25">
        <f t="shared" si="135"/>
        <v>0.15815196791542177</v>
      </c>
      <c r="D306" s="25">
        <v>1.7648379365436284E-2</v>
      </c>
    </row>
    <row r="307" spans="2:4">
      <c r="B307" s="25">
        <v>2018</v>
      </c>
      <c r="C307" s="25">
        <f t="shared" si="135"/>
        <v>0.26597357054103449</v>
      </c>
      <c r="D307" s="25">
        <v>6.7242179212207986E-3</v>
      </c>
    </row>
    <row r="308" spans="2:4">
      <c r="B308" s="25">
        <v>2019</v>
      </c>
      <c r="C308" s="25">
        <f t="shared" si="135"/>
        <v>0.17877370663328973</v>
      </c>
      <c r="D308" s="25">
        <v>-4.1999435229946869E-3</v>
      </c>
    </row>
    <row r="309" spans="2:4">
      <c r="B309" s="25">
        <v>2020</v>
      </c>
      <c r="C309" s="25">
        <f t="shared" si="135"/>
        <v>-2.1505860794858278</v>
      </c>
      <c r="D309" s="25">
        <v>-1.5124104967210172E-2</v>
      </c>
    </row>
    <row r="310" spans="2:4">
      <c r="B310" s="25">
        <v>2021</v>
      </c>
      <c r="C310" s="25">
        <f t="shared" si="135"/>
        <v>0.15426679493562956</v>
      </c>
      <c r="D310" s="25">
        <v>-2.6048266411425658E-2</v>
      </c>
    </row>
    <row r="311" spans="2:4">
      <c r="B311" s="25">
        <v>2022</v>
      </c>
      <c r="C311" s="25">
        <f t="shared" si="135"/>
        <v>0.13310340774652449</v>
      </c>
      <c r="D311" s="25">
        <v>-3.6972427855641143E-2</v>
      </c>
    </row>
    <row r="312" spans="2:4">
      <c r="B312" s="25">
        <v>2023</v>
      </c>
      <c r="C312" s="25">
        <f t="shared" si="135"/>
        <v>0.14295095179690417</v>
      </c>
      <c r="D312" s="25">
        <v>-4.7896589299856629E-2</v>
      </c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055A5-D5E8-403F-A55A-C86EB3C5BBD7}">
  <dimension ref="A2:I2122"/>
  <sheetViews>
    <sheetView topLeftCell="A262" zoomScale="85" zoomScaleNormal="85" workbookViewId="0"/>
  </sheetViews>
  <sheetFormatPr baseColWidth="10" defaultColWidth="8.83203125" defaultRowHeight="13"/>
  <cols>
    <col min="1" max="1" width="14" style="46" customWidth="1"/>
    <col min="2" max="16384" width="8.83203125" style="46"/>
  </cols>
  <sheetData>
    <row r="2" spans="1:9">
      <c r="A2" s="36"/>
      <c r="B2" s="36">
        <v>1</v>
      </c>
      <c r="C2" s="36">
        <v>2</v>
      </c>
      <c r="D2" s="36">
        <v>3</v>
      </c>
      <c r="E2" s="36">
        <v>4</v>
      </c>
      <c r="F2" s="36">
        <v>5</v>
      </c>
      <c r="G2" s="36">
        <v>6</v>
      </c>
      <c r="H2" s="36">
        <v>7</v>
      </c>
      <c r="I2" s="36">
        <v>8</v>
      </c>
    </row>
    <row r="3" spans="1:9" ht="126">
      <c r="A3" s="41" t="s">
        <v>69</v>
      </c>
      <c r="B3" s="41" t="s">
        <v>70</v>
      </c>
      <c r="C3" s="41" t="s">
        <v>71</v>
      </c>
      <c r="D3" s="41" t="s">
        <v>75</v>
      </c>
      <c r="E3" s="41" t="s">
        <v>76</v>
      </c>
      <c r="F3" s="41" t="s">
        <v>77</v>
      </c>
      <c r="G3" s="41" t="s">
        <v>78</v>
      </c>
      <c r="H3" s="41" t="s">
        <v>79</v>
      </c>
      <c r="I3" s="41" t="s">
        <v>80</v>
      </c>
    </row>
    <row r="4" spans="1:9" ht="14">
      <c r="A4" s="21" t="s">
        <v>83</v>
      </c>
      <c r="B4" s="22" t="s">
        <v>85</v>
      </c>
      <c r="C4" s="21" t="s">
        <v>85</v>
      </c>
      <c r="D4" s="21" t="s">
        <v>85</v>
      </c>
      <c r="E4" s="22" t="s">
        <v>85</v>
      </c>
      <c r="F4" s="22" t="s">
        <v>85</v>
      </c>
      <c r="G4" s="21" t="s">
        <v>85</v>
      </c>
      <c r="H4" s="21" t="s">
        <v>85</v>
      </c>
      <c r="I4" s="21" t="s">
        <v>85</v>
      </c>
    </row>
    <row r="5" spans="1:9" ht="42">
      <c r="A5" s="23" t="s">
        <v>86</v>
      </c>
      <c r="B5" s="24">
        <v>4.91</v>
      </c>
      <c r="C5" s="24">
        <v>3.55</v>
      </c>
      <c r="D5" s="24">
        <v>4.0599999999999996</v>
      </c>
      <c r="E5" s="24">
        <v>4.3600000000000003</v>
      </c>
      <c r="F5" s="24">
        <v>4.43</v>
      </c>
      <c r="G5" s="24">
        <v>3.88</v>
      </c>
      <c r="H5" s="24">
        <v>3.03</v>
      </c>
      <c r="I5" s="24">
        <v>4.12</v>
      </c>
    </row>
    <row r="6" spans="1:9">
      <c r="A6" s="25">
        <v>1992</v>
      </c>
      <c r="B6" s="47">
        <v>0</v>
      </c>
      <c r="C6" s="47">
        <v>14</v>
      </c>
      <c r="D6" s="47">
        <v>1</v>
      </c>
      <c r="E6" s="47">
        <v>0</v>
      </c>
      <c r="F6" s="47">
        <v>0</v>
      </c>
      <c r="G6" s="47">
        <v>0</v>
      </c>
      <c r="H6" s="47">
        <v>0.29054054099999999</v>
      </c>
      <c r="I6" s="47">
        <v>2</v>
      </c>
    </row>
    <row r="7" spans="1:9">
      <c r="A7" s="25">
        <v>1993</v>
      </c>
      <c r="B7" s="47">
        <v>0</v>
      </c>
      <c r="C7" s="47">
        <v>7</v>
      </c>
      <c r="D7" s="47">
        <v>1</v>
      </c>
      <c r="E7" s="47">
        <v>0</v>
      </c>
      <c r="F7" s="47">
        <v>0</v>
      </c>
      <c r="G7" s="47">
        <v>0</v>
      </c>
      <c r="H7" s="47">
        <v>0.325396825</v>
      </c>
      <c r="I7" s="47">
        <v>0</v>
      </c>
    </row>
    <row r="8" spans="1:9">
      <c r="A8" s="25">
        <v>1994</v>
      </c>
      <c r="B8" s="47">
        <v>0</v>
      </c>
      <c r="C8" s="47">
        <v>37</v>
      </c>
      <c r="D8" s="47">
        <v>1</v>
      </c>
      <c r="E8" s="47">
        <v>0</v>
      </c>
      <c r="F8" s="47">
        <v>0</v>
      </c>
      <c r="G8" s="47">
        <v>0</v>
      </c>
      <c r="H8" s="47">
        <v>0.40441176499999998</v>
      </c>
      <c r="I8" s="47">
        <v>1</v>
      </c>
    </row>
    <row r="9" spans="1:9">
      <c r="A9" s="25">
        <v>1995</v>
      </c>
      <c r="B9" s="47">
        <v>0</v>
      </c>
      <c r="C9" s="47">
        <v>11</v>
      </c>
      <c r="D9" s="47">
        <v>1</v>
      </c>
      <c r="E9" s="47">
        <v>0</v>
      </c>
      <c r="F9" s="47">
        <v>0</v>
      </c>
      <c r="G9" s="47">
        <v>0</v>
      </c>
      <c r="H9" s="47">
        <v>0.33544303800000003</v>
      </c>
      <c r="I9" s="47">
        <v>2</v>
      </c>
    </row>
    <row r="10" spans="1:9">
      <c r="A10" s="25">
        <v>1996</v>
      </c>
      <c r="B10" s="47">
        <v>0</v>
      </c>
      <c r="C10" s="47">
        <v>56</v>
      </c>
      <c r="D10" s="47">
        <v>1</v>
      </c>
      <c r="E10" s="47">
        <v>0</v>
      </c>
      <c r="F10" s="47">
        <v>0</v>
      </c>
      <c r="G10" s="47">
        <v>0</v>
      </c>
      <c r="H10" s="47">
        <v>0.43333333299999999</v>
      </c>
      <c r="I10" s="47">
        <v>1</v>
      </c>
    </row>
    <row r="11" spans="1:9">
      <c r="A11" s="25">
        <v>1997</v>
      </c>
      <c r="B11" s="47">
        <v>0</v>
      </c>
      <c r="C11" s="47">
        <v>141</v>
      </c>
      <c r="D11" s="47">
        <v>1</v>
      </c>
      <c r="E11" s="47">
        <v>0</v>
      </c>
      <c r="F11" s="47">
        <v>0</v>
      </c>
      <c r="G11" s="47">
        <v>0</v>
      </c>
      <c r="H11" s="47">
        <v>0.37671232900000001</v>
      </c>
      <c r="I11" s="47">
        <v>2</v>
      </c>
    </row>
    <row r="12" spans="1:9">
      <c r="A12" s="25">
        <v>1998</v>
      </c>
      <c r="B12" s="47">
        <v>0</v>
      </c>
      <c r="C12" s="47">
        <v>0</v>
      </c>
      <c r="D12" s="47">
        <v>1</v>
      </c>
      <c r="E12" s="47">
        <v>0</v>
      </c>
      <c r="F12" s="47">
        <v>0</v>
      </c>
      <c r="G12" s="47">
        <v>0</v>
      </c>
      <c r="H12" s="47">
        <v>0.35714285699999998</v>
      </c>
      <c r="I12" s="47">
        <v>1</v>
      </c>
    </row>
    <row r="13" spans="1:9">
      <c r="A13" s="25">
        <v>1999</v>
      </c>
      <c r="B13" s="47">
        <v>0</v>
      </c>
      <c r="C13" s="47">
        <v>11</v>
      </c>
      <c r="D13" s="47">
        <v>1</v>
      </c>
      <c r="E13" s="47">
        <v>0</v>
      </c>
      <c r="F13" s="47">
        <v>0</v>
      </c>
      <c r="G13" s="47">
        <v>0</v>
      </c>
      <c r="H13" s="47">
        <v>0.37857142900000001</v>
      </c>
      <c r="I13" s="47">
        <v>1</v>
      </c>
    </row>
    <row r="14" spans="1:9">
      <c r="A14" s="25">
        <v>2000</v>
      </c>
      <c r="B14" s="47">
        <v>0</v>
      </c>
      <c r="C14" s="47">
        <v>22</v>
      </c>
      <c r="D14" s="47">
        <v>1</v>
      </c>
      <c r="E14" s="47">
        <v>0</v>
      </c>
      <c r="F14" s="47">
        <v>0</v>
      </c>
      <c r="G14" s="47">
        <v>0</v>
      </c>
      <c r="H14" s="47">
        <v>0.375</v>
      </c>
      <c r="I14" s="47">
        <v>0</v>
      </c>
    </row>
    <row r="15" spans="1:9">
      <c r="A15" s="25">
        <v>2001</v>
      </c>
      <c r="B15" s="47">
        <v>0</v>
      </c>
      <c r="C15" s="47">
        <v>111</v>
      </c>
      <c r="D15" s="47">
        <v>1</v>
      </c>
      <c r="E15" s="47">
        <v>0</v>
      </c>
      <c r="F15" s="47">
        <v>0</v>
      </c>
      <c r="G15" s="47">
        <v>0</v>
      </c>
      <c r="H15" s="47">
        <v>0.30147058799999998</v>
      </c>
      <c r="I15" s="47">
        <v>1</v>
      </c>
    </row>
    <row r="16" spans="1:9">
      <c r="A16" s="25">
        <v>2002</v>
      </c>
      <c r="B16" s="47">
        <v>0</v>
      </c>
      <c r="C16" s="47">
        <v>70</v>
      </c>
      <c r="D16" s="47">
        <v>1</v>
      </c>
      <c r="E16" s="47">
        <v>0</v>
      </c>
      <c r="F16" s="47">
        <v>0</v>
      </c>
      <c r="G16" s="47">
        <v>0</v>
      </c>
      <c r="H16" s="47">
        <v>0.26315789499999998</v>
      </c>
      <c r="I16" s="47">
        <v>1</v>
      </c>
    </row>
    <row r="17" spans="1:9">
      <c r="A17" s="25">
        <v>2003</v>
      </c>
      <c r="B17" s="47">
        <v>0</v>
      </c>
      <c r="C17" s="47">
        <v>8</v>
      </c>
      <c r="D17" s="47">
        <v>1</v>
      </c>
      <c r="E17" s="47">
        <v>-1</v>
      </c>
      <c r="F17" s="47">
        <v>0</v>
      </c>
      <c r="G17" s="47">
        <v>0</v>
      </c>
      <c r="H17" s="47">
        <v>0.25974026</v>
      </c>
      <c r="I17" s="47">
        <v>2</v>
      </c>
    </row>
    <row r="18" spans="1:9">
      <c r="A18" s="25">
        <v>2004</v>
      </c>
      <c r="B18" s="47">
        <v>0</v>
      </c>
      <c r="C18" s="47">
        <v>20</v>
      </c>
      <c r="D18" s="47">
        <v>1</v>
      </c>
      <c r="E18" s="47">
        <v>-1</v>
      </c>
      <c r="F18" s="47">
        <v>0</v>
      </c>
      <c r="G18" s="47">
        <v>0</v>
      </c>
      <c r="H18" s="47">
        <v>0.22602739699999999</v>
      </c>
      <c r="I18" s="47">
        <v>2</v>
      </c>
    </row>
    <row r="19" spans="1:9">
      <c r="A19" s="25">
        <v>2005</v>
      </c>
      <c r="B19" s="47">
        <v>0</v>
      </c>
      <c r="C19" s="47">
        <v>18</v>
      </c>
      <c r="D19" s="47">
        <v>1</v>
      </c>
      <c r="E19" s="47">
        <v>-1</v>
      </c>
      <c r="F19" s="47">
        <v>0</v>
      </c>
      <c r="G19" s="47">
        <v>0</v>
      </c>
      <c r="H19" s="47">
        <v>0.20945945899999999</v>
      </c>
      <c r="I19" s="47">
        <v>2</v>
      </c>
    </row>
    <row r="20" spans="1:9">
      <c r="A20" s="25">
        <v>2006</v>
      </c>
      <c r="B20" s="47">
        <v>0</v>
      </c>
      <c r="C20" s="47">
        <v>19</v>
      </c>
      <c r="D20" s="47">
        <v>1</v>
      </c>
      <c r="E20" s="47">
        <v>-1</v>
      </c>
      <c r="F20" s="47">
        <v>0</v>
      </c>
      <c r="G20" s="47">
        <v>0</v>
      </c>
      <c r="H20" s="47">
        <v>0.23267326699999999</v>
      </c>
      <c r="I20" s="47">
        <v>1</v>
      </c>
    </row>
    <row r="21" spans="1:9">
      <c r="A21" s="25">
        <v>2007</v>
      </c>
      <c r="B21" s="47">
        <v>0</v>
      </c>
      <c r="C21" s="47">
        <v>19</v>
      </c>
      <c r="D21" s="47">
        <v>1</v>
      </c>
      <c r="E21" s="47">
        <v>-1</v>
      </c>
      <c r="F21" s="47">
        <v>0</v>
      </c>
      <c r="G21" s="47">
        <v>0</v>
      </c>
      <c r="H21" s="47">
        <v>0.164556962</v>
      </c>
      <c r="I21" s="47">
        <v>3</v>
      </c>
    </row>
    <row r="22" spans="1:9">
      <c r="A22" s="25">
        <v>2008</v>
      </c>
      <c r="B22" s="47">
        <v>0</v>
      </c>
      <c r="C22" s="47">
        <v>33</v>
      </c>
      <c r="D22" s="47">
        <v>1</v>
      </c>
      <c r="E22" s="47">
        <v>-1</v>
      </c>
      <c r="F22" s="47">
        <v>0</v>
      </c>
      <c r="G22" s="47">
        <v>0</v>
      </c>
      <c r="H22" s="47">
        <v>0.18421052600000001</v>
      </c>
      <c r="I22" s="47">
        <v>2</v>
      </c>
    </row>
    <row r="23" spans="1:9">
      <c r="A23" s="25">
        <v>2009</v>
      </c>
      <c r="B23" s="47">
        <v>0</v>
      </c>
      <c r="C23" s="47">
        <v>0</v>
      </c>
      <c r="D23" s="47">
        <v>1</v>
      </c>
      <c r="E23" s="47">
        <v>-1</v>
      </c>
      <c r="F23" s="47">
        <v>0</v>
      </c>
      <c r="G23" s="47">
        <v>0</v>
      </c>
      <c r="H23" s="47">
        <v>0.25</v>
      </c>
      <c r="I23" s="47">
        <v>2</v>
      </c>
    </row>
    <row r="24" spans="1:9">
      <c r="A24" s="25">
        <v>2010</v>
      </c>
      <c r="B24" s="47">
        <v>0</v>
      </c>
      <c r="C24" s="47">
        <v>16</v>
      </c>
      <c r="D24" s="47">
        <v>1</v>
      </c>
      <c r="E24" s="47">
        <v>-1</v>
      </c>
      <c r="F24" s="47">
        <v>0</v>
      </c>
      <c r="G24" s="47">
        <v>0</v>
      </c>
      <c r="H24" s="47">
        <v>0.24647887299999999</v>
      </c>
      <c r="I24" s="47">
        <v>1</v>
      </c>
    </row>
    <row r="25" spans="1:9">
      <c r="A25" s="25">
        <v>2011</v>
      </c>
      <c r="B25" s="47">
        <v>0</v>
      </c>
      <c r="C25" s="47">
        <v>77</v>
      </c>
      <c r="D25" s="47">
        <v>1</v>
      </c>
      <c r="E25" s="47">
        <v>-1</v>
      </c>
      <c r="F25" s="47">
        <v>0</v>
      </c>
      <c r="G25" s="47">
        <v>0</v>
      </c>
      <c r="H25" s="47">
        <v>0.28676470599999998</v>
      </c>
      <c r="I25" s="47">
        <v>2</v>
      </c>
    </row>
    <row r="26" spans="1:9">
      <c r="A26" s="25">
        <v>2012</v>
      </c>
      <c r="B26" s="47">
        <v>0</v>
      </c>
      <c r="C26" s="47">
        <v>127</v>
      </c>
      <c r="D26" s="47">
        <v>1</v>
      </c>
      <c r="E26" s="47">
        <v>-1</v>
      </c>
      <c r="F26" s="47">
        <v>0</v>
      </c>
      <c r="G26" s="47">
        <v>0</v>
      </c>
      <c r="H26" s="47">
        <v>0.27027026999999998</v>
      </c>
      <c r="I26" s="47">
        <v>2</v>
      </c>
    </row>
    <row r="27" spans="1:9">
      <c r="A27" s="25">
        <v>2013</v>
      </c>
      <c r="B27" s="47">
        <v>0</v>
      </c>
      <c r="C27" s="47">
        <v>69</v>
      </c>
      <c r="D27" s="47">
        <v>1</v>
      </c>
      <c r="E27" s="47">
        <v>-1</v>
      </c>
      <c r="F27" s="47">
        <v>0</v>
      </c>
      <c r="G27" s="47">
        <v>0</v>
      </c>
      <c r="H27" s="47">
        <v>0.25</v>
      </c>
      <c r="I27" s="47">
        <v>1</v>
      </c>
    </row>
    <row r="28" spans="1:9">
      <c r="A28" s="25">
        <v>2014</v>
      </c>
      <c r="B28" s="47">
        <v>0</v>
      </c>
      <c r="C28" s="47">
        <v>16</v>
      </c>
      <c r="D28" s="47">
        <v>1</v>
      </c>
      <c r="E28" s="47">
        <v>-1</v>
      </c>
      <c r="F28" s="47">
        <v>0</v>
      </c>
      <c r="G28" s="47">
        <v>0</v>
      </c>
      <c r="H28" s="47">
        <v>0.28481012700000002</v>
      </c>
      <c r="I28" s="47">
        <v>1</v>
      </c>
    </row>
    <row r="29" spans="1:9">
      <c r="A29" s="25">
        <v>2015</v>
      </c>
      <c r="B29" s="47">
        <v>0</v>
      </c>
      <c r="C29" s="47">
        <v>37</v>
      </c>
      <c r="D29" s="47">
        <v>1</v>
      </c>
      <c r="E29" s="47">
        <v>-1</v>
      </c>
      <c r="F29" s="47">
        <v>0</v>
      </c>
      <c r="G29" s="47">
        <v>0</v>
      </c>
      <c r="H29" s="47">
        <v>0.28846153800000002</v>
      </c>
      <c r="I29" s="47">
        <v>2</v>
      </c>
    </row>
    <row r="30" spans="1:9">
      <c r="A30" s="25">
        <v>2016</v>
      </c>
      <c r="B30" s="47">
        <v>0</v>
      </c>
      <c r="C30" s="47">
        <v>31</v>
      </c>
      <c r="D30" s="47">
        <v>1</v>
      </c>
      <c r="E30" s="47">
        <v>-1</v>
      </c>
      <c r="F30" s="47">
        <v>0</v>
      </c>
      <c r="G30" s="47">
        <v>0</v>
      </c>
      <c r="H30" s="47">
        <v>0.33124999999999999</v>
      </c>
      <c r="I30" s="47">
        <v>2</v>
      </c>
    </row>
    <row r="31" spans="1:9">
      <c r="A31" s="25">
        <v>2017</v>
      </c>
      <c r="B31" s="47">
        <v>0</v>
      </c>
      <c r="C31" s="47">
        <v>9</v>
      </c>
      <c r="D31" s="47">
        <v>1</v>
      </c>
      <c r="E31" s="47">
        <v>0</v>
      </c>
      <c r="F31" s="47">
        <v>0</v>
      </c>
      <c r="G31" s="47">
        <v>0</v>
      </c>
      <c r="H31" s="47">
        <v>0.23655914</v>
      </c>
      <c r="I31" s="47">
        <v>1</v>
      </c>
    </row>
    <row r="32" spans="1:9">
      <c r="A32" s="25">
        <v>2018</v>
      </c>
      <c r="B32" s="47">
        <v>0</v>
      </c>
      <c r="C32" s="47">
        <v>53</v>
      </c>
      <c r="D32" s="47">
        <v>1</v>
      </c>
      <c r="E32" s="47">
        <v>0</v>
      </c>
      <c r="F32" s="47">
        <v>0</v>
      </c>
      <c r="G32" s="47">
        <v>0</v>
      </c>
      <c r="H32" s="47">
        <v>0.25943396200000002</v>
      </c>
      <c r="I32" s="47">
        <v>1</v>
      </c>
    </row>
    <row r="33" spans="1:9">
      <c r="A33" s="25">
        <v>2019</v>
      </c>
      <c r="B33" s="47">
        <v>0</v>
      </c>
      <c r="C33" s="47">
        <v>39</v>
      </c>
      <c r="D33" s="47">
        <v>1</v>
      </c>
      <c r="E33" s="47">
        <v>0</v>
      </c>
      <c r="F33" s="47">
        <v>0</v>
      </c>
      <c r="G33" s="47">
        <v>0</v>
      </c>
      <c r="H33" s="47">
        <v>0.37373737400000001</v>
      </c>
      <c r="I33" s="47">
        <v>3</v>
      </c>
    </row>
    <row r="34" spans="1:9">
      <c r="A34" s="25">
        <v>2020</v>
      </c>
      <c r="B34" s="47">
        <v>0</v>
      </c>
      <c r="C34" s="47">
        <v>17</v>
      </c>
      <c r="D34" s="47">
        <v>1</v>
      </c>
      <c r="E34" s="47">
        <v>0</v>
      </c>
      <c r="F34" s="47">
        <v>0</v>
      </c>
      <c r="G34" s="47">
        <v>0</v>
      </c>
      <c r="H34" s="47">
        <v>0.36</v>
      </c>
      <c r="I34" s="47">
        <v>1</v>
      </c>
    </row>
    <row r="35" spans="1:9">
      <c r="A35" s="25">
        <v>2021</v>
      </c>
      <c r="B35" s="47">
        <v>0</v>
      </c>
      <c r="C35" s="47">
        <v>35</v>
      </c>
      <c r="D35" s="47">
        <v>1</v>
      </c>
      <c r="E35" s="47">
        <v>-1</v>
      </c>
      <c r="F35" s="47">
        <v>0</v>
      </c>
      <c r="G35" s="47">
        <v>0</v>
      </c>
      <c r="H35" s="47">
        <v>0.41666666699999999</v>
      </c>
      <c r="I35" s="47">
        <v>1</v>
      </c>
    </row>
    <row r="36" spans="1:9">
      <c r="A36" s="25">
        <v>2022</v>
      </c>
      <c r="B36" s="47">
        <v>0</v>
      </c>
      <c r="C36" s="47">
        <v>16</v>
      </c>
      <c r="D36" s="47">
        <v>1</v>
      </c>
      <c r="E36" s="47">
        <v>-1</v>
      </c>
      <c r="F36" s="47">
        <v>0</v>
      </c>
      <c r="G36" s="47">
        <v>0</v>
      </c>
      <c r="H36" s="47">
        <v>0.48863636399999999</v>
      </c>
      <c r="I36" s="47">
        <v>3</v>
      </c>
    </row>
    <row r="37" spans="1:9">
      <c r="A37" s="25">
        <v>2023</v>
      </c>
      <c r="B37" s="47">
        <v>0</v>
      </c>
      <c r="C37" s="47">
        <v>22</v>
      </c>
      <c r="D37" s="47">
        <v>1</v>
      </c>
      <c r="E37" s="47">
        <v>-1</v>
      </c>
      <c r="F37" s="47">
        <v>0</v>
      </c>
      <c r="G37" s="47">
        <v>0</v>
      </c>
      <c r="H37" s="47">
        <v>0.36627906999999998</v>
      </c>
      <c r="I37" s="47">
        <v>2</v>
      </c>
    </row>
    <row r="38" spans="1:9" s="49" customFormat="1">
      <c r="A38" s="45">
        <v>1992</v>
      </c>
      <c r="B38" s="48">
        <v>0</v>
      </c>
      <c r="C38" s="48">
        <v>1305</v>
      </c>
      <c r="D38" s="48">
        <v>1</v>
      </c>
      <c r="E38" s="48">
        <v>0</v>
      </c>
      <c r="F38" s="48">
        <v>0</v>
      </c>
      <c r="G38" s="48">
        <v>0</v>
      </c>
      <c r="H38" s="48">
        <v>0.675675676</v>
      </c>
      <c r="I38" s="48">
        <v>3</v>
      </c>
    </row>
    <row r="39" spans="1:9" s="49" customFormat="1">
      <c r="A39" s="45">
        <v>1993</v>
      </c>
      <c r="B39" s="48">
        <v>0</v>
      </c>
      <c r="C39" s="48">
        <v>1123</v>
      </c>
      <c r="D39" s="48">
        <v>1</v>
      </c>
      <c r="E39" s="48">
        <v>0</v>
      </c>
      <c r="F39" s="48">
        <v>0</v>
      </c>
      <c r="G39" s="48">
        <v>0</v>
      </c>
      <c r="H39" s="48">
        <v>0.703125</v>
      </c>
      <c r="I39" s="48">
        <v>1</v>
      </c>
    </row>
    <row r="40" spans="1:9" s="49" customFormat="1">
      <c r="A40" s="45">
        <v>1994</v>
      </c>
      <c r="B40" s="48">
        <v>0</v>
      </c>
      <c r="C40" s="48">
        <v>735</v>
      </c>
      <c r="D40" s="48">
        <v>1</v>
      </c>
      <c r="E40" s="48">
        <v>0</v>
      </c>
      <c r="F40" s="48">
        <v>0</v>
      </c>
      <c r="G40" s="48">
        <v>0</v>
      </c>
      <c r="H40" s="48">
        <v>0.746268657</v>
      </c>
      <c r="I40" s="48">
        <v>3</v>
      </c>
    </row>
    <row r="41" spans="1:9" s="49" customFormat="1">
      <c r="A41" s="45">
        <v>1995</v>
      </c>
      <c r="B41" s="48">
        <v>0</v>
      </c>
      <c r="C41" s="48">
        <v>806</v>
      </c>
      <c r="D41" s="48">
        <v>1</v>
      </c>
      <c r="E41" s="48">
        <v>0</v>
      </c>
      <c r="F41" s="48">
        <v>0</v>
      </c>
      <c r="G41" s="48">
        <v>0</v>
      </c>
      <c r="H41" s="48">
        <v>0.78749999999999998</v>
      </c>
      <c r="I41" s="48">
        <v>3</v>
      </c>
    </row>
    <row r="42" spans="1:9" s="49" customFormat="1">
      <c r="A42" s="45">
        <v>1996</v>
      </c>
      <c r="B42" s="48">
        <v>0</v>
      </c>
      <c r="C42" s="48">
        <v>707</v>
      </c>
      <c r="D42" s="48">
        <v>1</v>
      </c>
      <c r="E42" s="48">
        <v>0</v>
      </c>
      <c r="F42" s="48">
        <v>0</v>
      </c>
      <c r="G42" s="48">
        <v>0</v>
      </c>
      <c r="H42" s="48">
        <v>0.71052631600000005</v>
      </c>
      <c r="I42" s="48">
        <v>0</v>
      </c>
    </row>
    <row r="43" spans="1:9" s="49" customFormat="1">
      <c r="A43" s="45">
        <v>1997</v>
      </c>
      <c r="B43" s="48">
        <v>0</v>
      </c>
      <c r="C43" s="48">
        <v>638</v>
      </c>
      <c r="D43" s="48">
        <v>1</v>
      </c>
      <c r="E43" s="48">
        <v>0</v>
      </c>
      <c r="F43" s="48">
        <v>0</v>
      </c>
      <c r="G43" s="48">
        <v>0</v>
      </c>
      <c r="H43" s="48">
        <v>0.65068493199999999</v>
      </c>
      <c r="I43" s="48">
        <v>2</v>
      </c>
    </row>
    <row r="44" spans="1:9" s="49" customFormat="1">
      <c r="A44" s="45">
        <v>1998</v>
      </c>
      <c r="B44" s="48">
        <v>0</v>
      </c>
      <c r="C44" s="48">
        <v>684</v>
      </c>
      <c r="D44" s="48">
        <v>1</v>
      </c>
      <c r="E44" s="48">
        <v>0</v>
      </c>
      <c r="F44" s="48">
        <v>0</v>
      </c>
      <c r="G44" s="48">
        <v>0</v>
      </c>
      <c r="H44" s="48">
        <v>0.62698412699999995</v>
      </c>
      <c r="I44" s="48">
        <v>4</v>
      </c>
    </row>
    <row r="45" spans="1:9" s="49" customFormat="1">
      <c r="A45" s="45">
        <v>1999</v>
      </c>
      <c r="B45" s="48">
        <v>0</v>
      </c>
      <c r="C45" s="48">
        <v>248</v>
      </c>
      <c r="D45" s="48">
        <v>1</v>
      </c>
      <c r="E45" s="48">
        <v>0</v>
      </c>
      <c r="F45" s="48">
        <v>0</v>
      </c>
      <c r="G45" s="48">
        <v>0</v>
      </c>
      <c r="H45" s="48">
        <v>0.65</v>
      </c>
      <c r="I45" s="48">
        <v>1</v>
      </c>
    </row>
    <row r="46" spans="1:9" s="49" customFormat="1">
      <c r="A46" s="45">
        <v>2000</v>
      </c>
      <c r="B46" s="48">
        <v>0</v>
      </c>
      <c r="C46" s="48">
        <v>1090</v>
      </c>
      <c r="D46" s="48">
        <v>1</v>
      </c>
      <c r="E46" s="48">
        <v>0</v>
      </c>
      <c r="F46" s="48">
        <v>0</v>
      </c>
      <c r="G46" s="48">
        <v>0</v>
      </c>
      <c r="H46" s="48">
        <v>0.63235294099999995</v>
      </c>
      <c r="I46" s="48">
        <v>2</v>
      </c>
    </row>
    <row r="47" spans="1:9" s="49" customFormat="1">
      <c r="A47" s="45">
        <v>2001</v>
      </c>
      <c r="B47" s="48">
        <v>0</v>
      </c>
      <c r="C47" s="48">
        <v>1456</v>
      </c>
      <c r="D47" s="48">
        <v>1</v>
      </c>
      <c r="E47" s="48">
        <v>0</v>
      </c>
      <c r="F47" s="48">
        <v>0</v>
      </c>
      <c r="G47" s="48">
        <v>0</v>
      </c>
      <c r="H47" s="48">
        <v>0.60294117599999997</v>
      </c>
      <c r="I47" s="48">
        <v>3</v>
      </c>
    </row>
    <row r="48" spans="1:9" s="49" customFormat="1">
      <c r="A48" s="45">
        <v>2002</v>
      </c>
      <c r="B48" s="48">
        <v>0</v>
      </c>
      <c r="C48" s="48">
        <v>541</v>
      </c>
      <c r="D48" s="48">
        <v>1</v>
      </c>
      <c r="E48" s="48">
        <v>0</v>
      </c>
      <c r="F48" s="48">
        <v>0</v>
      </c>
      <c r="G48" s="48">
        <v>0</v>
      </c>
      <c r="H48" s="48">
        <v>0.54605263199999998</v>
      </c>
      <c r="I48" s="48">
        <v>1</v>
      </c>
    </row>
    <row r="49" spans="1:9" s="49" customFormat="1">
      <c r="A49" s="45">
        <v>2003</v>
      </c>
      <c r="B49" s="48">
        <v>0</v>
      </c>
      <c r="C49" s="48">
        <v>578</v>
      </c>
      <c r="D49" s="48">
        <v>1</v>
      </c>
      <c r="E49" s="48">
        <v>0</v>
      </c>
      <c r="F49" s="48">
        <v>0</v>
      </c>
      <c r="G49" s="48">
        <v>0</v>
      </c>
      <c r="H49" s="48">
        <v>0.590909091</v>
      </c>
      <c r="I49" s="48">
        <v>5</v>
      </c>
    </row>
    <row r="50" spans="1:9" s="49" customFormat="1">
      <c r="A50" s="45">
        <v>2004</v>
      </c>
      <c r="B50" s="48">
        <v>0</v>
      </c>
      <c r="C50" s="48">
        <v>365</v>
      </c>
      <c r="D50" s="48">
        <v>1</v>
      </c>
      <c r="E50" s="48">
        <v>0</v>
      </c>
      <c r="F50" s="48">
        <v>0</v>
      </c>
      <c r="G50" s="48">
        <v>0</v>
      </c>
      <c r="H50" s="48">
        <v>0.54794520499999999</v>
      </c>
      <c r="I50" s="48">
        <v>2</v>
      </c>
    </row>
    <row r="51" spans="1:9" s="49" customFormat="1">
      <c r="A51" s="45">
        <v>2005</v>
      </c>
      <c r="B51" s="48">
        <v>0</v>
      </c>
      <c r="C51" s="48">
        <v>190</v>
      </c>
      <c r="D51" s="48">
        <v>1</v>
      </c>
      <c r="E51" s="48">
        <v>0</v>
      </c>
      <c r="F51" s="48">
        <v>0</v>
      </c>
      <c r="G51" s="48">
        <v>0</v>
      </c>
      <c r="H51" s="48">
        <v>0.53378378400000004</v>
      </c>
      <c r="I51" s="48">
        <v>3</v>
      </c>
    </row>
    <row r="52" spans="1:9" s="49" customFormat="1">
      <c r="A52" s="45">
        <v>2006</v>
      </c>
      <c r="B52" s="48">
        <v>0</v>
      </c>
      <c r="C52" s="48">
        <v>367</v>
      </c>
      <c r="D52" s="48">
        <v>1</v>
      </c>
      <c r="E52" s="48">
        <v>0</v>
      </c>
      <c r="F52" s="48">
        <v>0</v>
      </c>
      <c r="G52" s="48">
        <v>0</v>
      </c>
      <c r="H52" s="48">
        <v>0.485148515</v>
      </c>
      <c r="I52" s="48">
        <v>2</v>
      </c>
    </row>
    <row r="53" spans="1:9" s="49" customFormat="1">
      <c r="A53" s="45">
        <v>2007</v>
      </c>
      <c r="B53" s="48">
        <v>0</v>
      </c>
      <c r="C53" s="48">
        <v>635</v>
      </c>
      <c r="D53" s="48">
        <v>1</v>
      </c>
      <c r="E53" s="48">
        <v>0</v>
      </c>
      <c r="F53" s="48">
        <v>0</v>
      </c>
      <c r="G53" s="48">
        <v>0</v>
      </c>
      <c r="H53" s="48">
        <v>0.48734177200000001</v>
      </c>
      <c r="I53" s="48">
        <v>3</v>
      </c>
    </row>
    <row r="54" spans="1:9" s="49" customFormat="1">
      <c r="A54" s="45">
        <v>2008</v>
      </c>
      <c r="B54" s="48">
        <v>0</v>
      </c>
      <c r="C54" s="48">
        <v>783</v>
      </c>
      <c r="D54" s="48">
        <v>1</v>
      </c>
      <c r="E54" s="48">
        <v>0</v>
      </c>
      <c r="F54" s="48">
        <v>0</v>
      </c>
      <c r="G54" s="48">
        <v>0</v>
      </c>
      <c r="H54" s="48">
        <v>0.52631578899999998</v>
      </c>
      <c r="I54" s="48">
        <v>4</v>
      </c>
    </row>
    <row r="55" spans="1:9" s="49" customFormat="1">
      <c r="A55" s="45">
        <v>2009</v>
      </c>
      <c r="B55" s="48">
        <v>0</v>
      </c>
      <c r="C55" s="48">
        <v>571</v>
      </c>
      <c r="D55" s="48">
        <v>1</v>
      </c>
      <c r="E55" s="48">
        <v>0</v>
      </c>
      <c r="F55" s="48">
        <v>0</v>
      </c>
      <c r="G55" s="48">
        <v>0</v>
      </c>
      <c r="H55" s="48">
        <v>0.65441176499999998</v>
      </c>
      <c r="I55" s="48">
        <v>4</v>
      </c>
    </row>
    <row r="56" spans="1:9" s="49" customFormat="1">
      <c r="A56" s="45">
        <v>2010</v>
      </c>
      <c r="B56" s="48">
        <v>0</v>
      </c>
      <c r="C56" s="48">
        <v>499</v>
      </c>
      <c r="D56" s="48">
        <v>1</v>
      </c>
      <c r="E56" s="48">
        <v>0</v>
      </c>
      <c r="F56" s="48">
        <v>0</v>
      </c>
      <c r="G56" s="48">
        <v>0</v>
      </c>
      <c r="H56" s="48">
        <v>0.66666666699999999</v>
      </c>
      <c r="I56" s="48">
        <v>1</v>
      </c>
    </row>
    <row r="57" spans="1:9" s="49" customFormat="1">
      <c r="A57" s="45">
        <v>2011</v>
      </c>
      <c r="B57" s="48">
        <v>0</v>
      </c>
      <c r="C57" s="48">
        <v>397</v>
      </c>
      <c r="D57" s="48">
        <v>1</v>
      </c>
      <c r="E57" s="48">
        <v>0</v>
      </c>
      <c r="F57" s="48">
        <v>0</v>
      </c>
      <c r="G57" s="48">
        <v>0</v>
      </c>
      <c r="H57" s="48">
        <v>0.66911764699999998</v>
      </c>
      <c r="I57" s="48">
        <v>2</v>
      </c>
    </row>
    <row r="58" spans="1:9" s="49" customFormat="1">
      <c r="A58" s="45">
        <v>2012</v>
      </c>
      <c r="B58" s="48">
        <v>0</v>
      </c>
      <c r="C58" s="48">
        <v>635</v>
      </c>
      <c r="D58" s="48">
        <v>1</v>
      </c>
      <c r="E58" s="48">
        <v>0</v>
      </c>
      <c r="F58" s="48">
        <v>0</v>
      </c>
      <c r="G58" s="48">
        <v>0</v>
      </c>
      <c r="H58" s="48">
        <v>0.65942029000000002</v>
      </c>
      <c r="I58" s="48">
        <v>3</v>
      </c>
    </row>
    <row r="59" spans="1:9" s="49" customFormat="1">
      <c r="A59" s="45">
        <v>2013</v>
      </c>
      <c r="B59" s="48">
        <v>0</v>
      </c>
      <c r="C59" s="48">
        <v>424</v>
      </c>
      <c r="D59" s="48">
        <v>1</v>
      </c>
      <c r="E59" s="48">
        <v>0</v>
      </c>
      <c r="F59" s="48">
        <v>0</v>
      </c>
      <c r="G59" s="48">
        <v>0</v>
      </c>
      <c r="H59" s="48">
        <v>0.6796875</v>
      </c>
      <c r="I59" s="48">
        <v>2</v>
      </c>
    </row>
    <row r="60" spans="1:9" s="49" customFormat="1">
      <c r="A60" s="45">
        <v>2014</v>
      </c>
      <c r="B60" s="48">
        <v>0</v>
      </c>
      <c r="C60" s="48">
        <v>197</v>
      </c>
      <c r="D60" s="48">
        <v>1</v>
      </c>
      <c r="E60" s="48">
        <v>0</v>
      </c>
      <c r="F60" s="48">
        <v>0</v>
      </c>
      <c r="G60" s="48">
        <v>0</v>
      </c>
      <c r="H60" s="48">
        <v>0.71518987300000003</v>
      </c>
      <c r="I60" s="48">
        <v>3</v>
      </c>
    </row>
    <row r="61" spans="1:9" s="49" customFormat="1">
      <c r="A61" s="45">
        <v>2015</v>
      </c>
      <c r="B61" s="48">
        <v>0</v>
      </c>
      <c r="C61" s="48">
        <v>396</v>
      </c>
      <c r="D61" s="48">
        <v>1</v>
      </c>
      <c r="E61" s="48">
        <v>0</v>
      </c>
      <c r="F61" s="48">
        <v>0</v>
      </c>
      <c r="G61" s="48">
        <v>0</v>
      </c>
      <c r="H61" s="48">
        <v>0.72435897400000004</v>
      </c>
      <c r="I61" s="48">
        <v>1</v>
      </c>
    </row>
    <row r="62" spans="1:9" s="49" customFormat="1">
      <c r="A62" s="45">
        <v>2016</v>
      </c>
      <c r="B62" s="48">
        <v>0</v>
      </c>
      <c r="C62" s="48">
        <v>267</v>
      </c>
      <c r="D62" s="48">
        <v>1</v>
      </c>
      <c r="E62" s="48">
        <v>0</v>
      </c>
      <c r="F62" s="48">
        <v>0</v>
      </c>
      <c r="G62" s="48">
        <v>0</v>
      </c>
      <c r="H62" s="48">
        <v>0.72839506200000004</v>
      </c>
      <c r="I62" s="48">
        <v>3</v>
      </c>
    </row>
    <row r="63" spans="1:9" s="49" customFormat="1">
      <c r="A63" s="45">
        <v>2017</v>
      </c>
      <c r="B63" s="48">
        <v>0</v>
      </c>
      <c r="C63" s="48">
        <v>779</v>
      </c>
      <c r="D63" s="48">
        <v>1</v>
      </c>
      <c r="E63" s="48">
        <v>0</v>
      </c>
      <c r="F63" s="48">
        <v>0</v>
      </c>
      <c r="G63" s="48">
        <v>0</v>
      </c>
      <c r="H63" s="48">
        <v>0.60215053799999996</v>
      </c>
      <c r="I63" s="48">
        <v>2</v>
      </c>
    </row>
    <row r="64" spans="1:9" s="49" customFormat="1">
      <c r="A64" s="45">
        <v>2018</v>
      </c>
      <c r="B64" s="48">
        <v>0</v>
      </c>
      <c r="C64" s="48">
        <v>164</v>
      </c>
      <c r="D64" s="48">
        <v>1</v>
      </c>
      <c r="E64" s="48">
        <v>0</v>
      </c>
      <c r="F64" s="48">
        <v>0</v>
      </c>
      <c r="G64" s="48">
        <v>0</v>
      </c>
      <c r="H64" s="48">
        <v>0.57547169799999998</v>
      </c>
      <c r="I64" s="48">
        <v>2</v>
      </c>
    </row>
    <row r="65" spans="1:9" s="49" customFormat="1">
      <c r="A65" s="45">
        <v>2019</v>
      </c>
      <c r="B65" s="48">
        <v>0</v>
      </c>
      <c r="C65" s="48">
        <v>621</v>
      </c>
      <c r="D65" s="48">
        <v>1</v>
      </c>
      <c r="E65" s="48">
        <v>0</v>
      </c>
      <c r="F65" s="48">
        <v>0</v>
      </c>
      <c r="G65" s="48">
        <v>0</v>
      </c>
      <c r="H65" s="48">
        <v>0.63500000000000001</v>
      </c>
      <c r="I65" s="48">
        <v>3</v>
      </c>
    </row>
    <row r="66" spans="1:9" s="49" customFormat="1">
      <c r="A66" s="45">
        <v>2020</v>
      </c>
      <c r="B66" s="48">
        <v>0</v>
      </c>
      <c r="C66" s="48">
        <v>778</v>
      </c>
      <c r="D66" s="48">
        <v>1</v>
      </c>
      <c r="E66" s="48">
        <v>0</v>
      </c>
      <c r="F66" s="48">
        <v>0</v>
      </c>
      <c r="G66" s="48">
        <v>0</v>
      </c>
      <c r="H66" s="48">
        <v>0.60499999999999998</v>
      </c>
      <c r="I66" s="48">
        <v>0</v>
      </c>
    </row>
    <row r="67" spans="1:9" s="49" customFormat="1">
      <c r="A67" s="45">
        <v>2021</v>
      </c>
      <c r="B67" s="48">
        <v>0</v>
      </c>
      <c r="C67" s="48">
        <v>984</v>
      </c>
      <c r="D67" s="48">
        <v>1</v>
      </c>
      <c r="E67" s="48">
        <v>0</v>
      </c>
      <c r="F67" s="48">
        <v>0</v>
      </c>
      <c r="G67" s="48">
        <v>0</v>
      </c>
      <c r="H67" s="48">
        <v>0.74117647099999995</v>
      </c>
      <c r="I67" s="48">
        <v>3</v>
      </c>
    </row>
    <row r="68" spans="1:9" s="49" customFormat="1">
      <c r="A68" s="45">
        <v>2022</v>
      </c>
      <c r="B68" s="48">
        <v>0</v>
      </c>
      <c r="C68" s="48">
        <v>942</v>
      </c>
      <c r="D68" s="48">
        <v>1</v>
      </c>
      <c r="E68" s="48">
        <v>0</v>
      </c>
      <c r="F68" s="48">
        <v>0</v>
      </c>
      <c r="G68" s="48">
        <v>0</v>
      </c>
      <c r="H68" s="48">
        <v>0.78651685400000004</v>
      </c>
      <c r="I68" s="48">
        <v>4</v>
      </c>
    </row>
    <row r="69" spans="1:9" s="49" customFormat="1">
      <c r="A69" s="45">
        <v>2023</v>
      </c>
      <c r="B69" s="48">
        <v>0</v>
      </c>
      <c r="C69" s="48">
        <v>524</v>
      </c>
      <c r="D69" s="48">
        <v>1</v>
      </c>
      <c r="E69" s="48">
        <v>0</v>
      </c>
      <c r="F69" s="48">
        <v>0</v>
      </c>
      <c r="G69" s="48">
        <v>0</v>
      </c>
      <c r="H69" s="48">
        <v>0.79310344799999999</v>
      </c>
      <c r="I69" s="48">
        <v>5</v>
      </c>
    </row>
    <row r="70" spans="1:9">
      <c r="A70" s="25">
        <v>1992</v>
      </c>
      <c r="B70" s="47">
        <v>0</v>
      </c>
      <c r="C70" s="47">
        <v>352</v>
      </c>
      <c r="D70" s="47">
        <v>1</v>
      </c>
      <c r="E70" s="47">
        <v>0</v>
      </c>
      <c r="F70" s="47">
        <v>0</v>
      </c>
      <c r="G70" s="47">
        <v>0</v>
      </c>
      <c r="H70" s="47">
        <v>0.59589041099999995</v>
      </c>
      <c r="I70" s="47">
        <v>1</v>
      </c>
    </row>
    <row r="71" spans="1:9">
      <c r="A71" s="25">
        <v>1993</v>
      </c>
      <c r="B71" s="47">
        <v>0</v>
      </c>
      <c r="C71" s="47">
        <v>48</v>
      </c>
      <c r="D71" s="47">
        <v>1</v>
      </c>
      <c r="E71" s="47">
        <v>0</v>
      </c>
      <c r="F71" s="47">
        <v>0</v>
      </c>
      <c r="G71" s="47">
        <v>0</v>
      </c>
      <c r="H71" s="47">
        <v>0.63709677399999998</v>
      </c>
      <c r="I71" s="47">
        <v>2</v>
      </c>
    </row>
    <row r="72" spans="1:9">
      <c r="A72" s="25">
        <v>1994</v>
      </c>
      <c r="B72" s="47">
        <v>0</v>
      </c>
      <c r="C72" s="47">
        <v>5</v>
      </c>
      <c r="D72" s="47">
        <v>1</v>
      </c>
      <c r="E72" s="47">
        <v>0</v>
      </c>
      <c r="F72" s="47">
        <v>0</v>
      </c>
      <c r="G72" s="47">
        <v>0</v>
      </c>
      <c r="H72" s="47">
        <v>0.68939393900000001</v>
      </c>
      <c r="I72" s="47">
        <v>1</v>
      </c>
    </row>
    <row r="73" spans="1:9">
      <c r="A73" s="25">
        <v>1995</v>
      </c>
      <c r="B73" s="47">
        <v>0</v>
      </c>
      <c r="C73" s="47">
        <v>49</v>
      </c>
      <c r="D73" s="47">
        <v>1</v>
      </c>
      <c r="E73" s="47">
        <v>-1</v>
      </c>
      <c r="F73" s="47">
        <v>0</v>
      </c>
      <c r="G73" s="47">
        <v>0</v>
      </c>
      <c r="H73" s="47">
        <v>0.65384615400000001</v>
      </c>
      <c r="I73" s="47">
        <v>3</v>
      </c>
    </row>
    <row r="74" spans="1:9">
      <c r="A74" s="25">
        <v>1996</v>
      </c>
      <c r="B74" s="47">
        <v>0</v>
      </c>
      <c r="C74" s="47">
        <v>25</v>
      </c>
      <c r="D74" s="47">
        <v>1</v>
      </c>
      <c r="E74" s="47">
        <v>-1</v>
      </c>
      <c r="F74" s="47">
        <v>0</v>
      </c>
      <c r="G74" s="47">
        <v>0</v>
      </c>
      <c r="H74" s="47">
        <v>0.68</v>
      </c>
      <c r="I74" s="47">
        <v>2</v>
      </c>
    </row>
    <row r="75" spans="1:9">
      <c r="A75" s="25">
        <v>1997</v>
      </c>
      <c r="B75" s="47">
        <v>0</v>
      </c>
      <c r="C75" s="47">
        <v>82</v>
      </c>
      <c r="D75" s="47">
        <v>1</v>
      </c>
      <c r="E75" s="47">
        <v>0</v>
      </c>
      <c r="F75" s="47">
        <v>0</v>
      </c>
      <c r="G75" s="47">
        <v>0</v>
      </c>
      <c r="H75" s="47">
        <v>0.61643835599999997</v>
      </c>
      <c r="I75" s="47">
        <v>2</v>
      </c>
    </row>
    <row r="76" spans="1:9">
      <c r="A76" s="25">
        <v>1998</v>
      </c>
      <c r="B76" s="47">
        <v>0</v>
      </c>
      <c r="C76" s="47">
        <v>146</v>
      </c>
      <c r="D76" s="47">
        <v>1</v>
      </c>
      <c r="E76" s="47">
        <v>-1</v>
      </c>
      <c r="F76" s="47">
        <v>0</v>
      </c>
      <c r="G76" s="47">
        <v>0</v>
      </c>
      <c r="H76" s="47">
        <v>0.60317460300000003</v>
      </c>
      <c r="I76" s="47">
        <v>1</v>
      </c>
    </row>
    <row r="77" spans="1:9">
      <c r="A77" s="25">
        <v>1999</v>
      </c>
      <c r="B77" s="47">
        <v>0</v>
      </c>
      <c r="C77" s="47">
        <v>87</v>
      </c>
      <c r="D77" s="47">
        <v>1</v>
      </c>
      <c r="E77" s="47">
        <v>-1</v>
      </c>
      <c r="F77" s="47">
        <v>0</v>
      </c>
      <c r="G77" s="47">
        <v>0</v>
      </c>
      <c r="H77" s="47">
        <v>0.61428571399999998</v>
      </c>
      <c r="I77" s="47">
        <v>3</v>
      </c>
    </row>
    <row r="78" spans="1:9">
      <c r="A78" s="25">
        <v>2000</v>
      </c>
      <c r="B78" s="47">
        <v>0</v>
      </c>
      <c r="C78" s="47">
        <v>63</v>
      </c>
      <c r="D78" s="47">
        <v>1</v>
      </c>
      <c r="E78" s="47">
        <v>-1</v>
      </c>
      <c r="F78" s="47">
        <v>0</v>
      </c>
      <c r="G78" s="47">
        <v>0</v>
      </c>
      <c r="H78" s="47">
        <v>0.57352941199999996</v>
      </c>
      <c r="I78" s="47">
        <v>2</v>
      </c>
    </row>
    <row r="79" spans="1:9">
      <c r="A79" s="25">
        <v>2001</v>
      </c>
      <c r="B79" s="47">
        <v>0</v>
      </c>
      <c r="C79" s="47">
        <v>61</v>
      </c>
      <c r="D79" s="47">
        <v>1</v>
      </c>
      <c r="E79" s="47">
        <v>-1</v>
      </c>
      <c r="F79" s="47">
        <v>0</v>
      </c>
      <c r="G79" s="47">
        <v>0</v>
      </c>
      <c r="H79" s="47">
        <v>0.56617647100000001</v>
      </c>
      <c r="I79" s="47">
        <v>2</v>
      </c>
    </row>
    <row r="80" spans="1:9">
      <c r="A80" s="25">
        <v>2002</v>
      </c>
      <c r="B80" s="47">
        <v>0</v>
      </c>
      <c r="C80" s="47">
        <v>13</v>
      </c>
      <c r="D80" s="47">
        <v>1</v>
      </c>
      <c r="E80" s="47">
        <v>-1</v>
      </c>
      <c r="F80" s="47">
        <v>0</v>
      </c>
      <c r="G80" s="47">
        <v>0</v>
      </c>
      <c r="H80" s="47">
        <v>0.54054054100000004</v>
      </c>
      <c r="I80" s="47">
        <v>1</v>
      </c>
    </row>
    <row r="81" spans="1:9">
      <c r="A81" s="25">
        <v>2003</v>
      </c>
      <c r="B81" s="47">
        <v>0</v>
      </c>
      <c r="C81" s="47">
        <v>13</v>
      </c>
      <c r="D81" s="47">
        <v>1</v>
      </c>
      <c r="E81" s="47">
        <v>-2</v>
      </c>
      <c r="F81" s="47">
        <v>0</v>
      </c>
      <c r="G81" s="47">
        <v>0</v>
      </c>
      <c r="H81" s="47">
        <v>0.53896103900000003</v>
      </c>
      <c r="I81" s="47">
        <v>2</v>
      </c>
    </row>
    <row r="82" spans="1:9">
      <c r="A82" s="25">
        <v>2004</v>
      </c>
      <c r="B82" s="47">
        <v>0</v>
      </c>
      <c r="C82" s="47">
        <v>78</v>
      </c>
      <c r="D82" s="47">
        <v>1</v>
      </c>
      <c r="E82" s="47">
        <v>-1</v>
      </c>
      <c r="F82" s="47">
        <v>0</v>
      </c>
      <c r="G82" s="47">
        <v>0</v>
      </c>
      <c r="H82" s="47">
        <v>0.52777777800000003</v>
      </c>
      <c r="I82" s="47">
        <v>3</v>
      </c>
    </row>
    <row r="83" spans="1:9">
      <c r="A83" s="25">
        <v>2005</v>
      </c>
      <c r="B83" s="47">
        <v>0</v>
      </c>
      <c r="C83" s="47">
        <v>4</v>
      </c>
      <c r="D83" s="47">
        <v>1</v>
      </c>
      <c r="E83" s="47">
        <v>-1</v>
      </c>
      <c r="F83" s="47">
        <v>0</v>
      </c>
      <c r="G83" s="47">
        <v>0</v>
      </c>
      <c r="H83" s="47">
        <v>0.506756757</v>
      </c>
      <c r="I83" s="47">
        <v>0</v>
      </c>
    </row>
    <row r="84" spans="1:9">
      <c r="A84" s="25">
        <v>2006</v>
      </c>
      <c r="B84" s="47">
        <v>0</v>
      </c>
      <c r="C84" s="47">
        <v>16</v>
      </c>
      <c r="D84" s="47">
        <v>1</v>
      </c>
      <c r="E84" s="47">
        <v>-1</v>
      </c>
      <c r="F84" s="47">
        <v>0</v>
      </c>
      <c r="G84" s="47">
        <v>0</v>
      </c>
      <c r="H84" s="47">
        <v>0.48019802</v>
      </c>
      <c r="I84" s="47">
        <v>1</v>
      </c>
    </row>
    <row r="85" spans="1:9">
      <c r="A85" s="25">
        <v>2007</v>
      </c>
      <c r="B85" s="47">
        <v>0</v>
      </c>
      <c r="C85" s="47">
        <v>28</v>
      </c>
      <c r="D85" s="47">
        <v>1</v>
      </c>
      <c r="E85" s="47">
        <v>-1</v>
      </c>
      <c r="F85" s="47">
        <v>0</v>
      </c>
      <c r="G85" s="47">
        <v>0</v>
      </c>
      <c r="H85" s="47">
        <v>0.493589744</v>
      </c>
      <c r="I85" s="47">
        <v>3</v>
      </c>
    </row>
    <row r="86" spans="1:9">
      <c r="A86" s="25">
        <v>2008</v>
      </c>
      <c r="B86" s="47">
        <v>0</v>
      </c>
      <c r="C86" s="47">
        <v>50</v>
      </c>
      <c r="D86" s="47">
        <v>1</v>
      </c>
      <c r="E86" s="47">
        <v>-1</v>
      </c>
      <c r="F86" s="47">
        <v>0</v>
      </c>
      <c r="G86" s="47">
        <v>0</v>
      </c>
      <c r="H86" s="47">
        <v>0.50649350599999998</v>
      </c>
      <c r="I86" s="47">
        <v>4</v>
      </c>
    </row>
    <row r="87" spans="1:9">
      <c r="A87" s="25">
        <v>2009</v>
      </c>
      <c r="B87" s="47">
        <v>0</v>
      </c>
      <c r="C87" s="47">
        <v>74</v>
      </c>
      <c r="D87" s="47">
        <v>1</v>
      </c>
      <c r="E87" s="47">
        <v>-1</v>
      </c>
      <c r="F87" s="47">
        <v>0</v>
      </c>
      <c r="G87" s="47">
        <v>0</v>
      </c>
      <c r="H87" s="47">
        <v>0.63235294099999995</v>
      </c>
      <c r="I87" s="47">
        <v>3</v>
      </c>
    </row>
    <row r="88" spans="1:9">
      <c r="A88" s="25">
        <v>2010</v>
      </c>
      <c r="B88" s="47">
        <v>0</v>
      </c>
      <c r="C88" s="47">
        <v>121</v>
      </c>
      <c r="D88" s="47">
        <v>1</v>
      </c>
      <c r="E88" s="47">
        <v>-1</v>
      </c>
      <c r="F88" s="47">
        <v>0</v>
      </c>
      <c r="G88" s="47">
        <v>0</v>
      </c>
      <c r="H88" s="47">
        <v>0.61111111100000004</v>
      </c>
      <c r="I88" s="47">
        <v>3</v>
      </c>
    </row>
    <row r="89" spans="1:9">
      <c r="A89" s="25">
        <v>2011</v>
      </c>
      <c r="B89" s="47">
        <v>0</v>
      </c>
      <c r="C89" s="47">
        <v>92</v>
      </c>
      <c r="D89" s="47">
        <v>1</v>
      </c>
      <c r="E89" s="47">
        <v>-1</v>
      </c>
      <c r="F89" s="47">
        <v>0</v>
      </c>
      <c r="G89" s="47">
        <v>0</v>
      </c>
      <c r="H89" s="47">
        <v>0.63235294099999995</v>
      </c>
      <c r="I89" s="47">
        <v>4</v>
      </c>
    </row>
    <row r="90" spans="1:9">
      <c r="A90" s="25">
        <v>2012</v>
      </c>
      <c r="B90" s="47">
        <v>0</v>
      </c>
      <c r="C90" s="47">
        <v>124</v>
      </c>
      <c r="D90" s="47">
        <v>1</v>
      </c>
      <c r="E90" s="47">
        <v>-1</v>
      </c>
      <c r="F90" s="47">
        <v>0</v>
      </c>
      <c r="G90" s="47">
        <v>0</v>
      </c>
      <c r="H90" s="47">
        <v>0.63513513499999996</v>
      </c>
      <c r="I90" s="47">
        <v>2</v>
      </c>
    </row>
    <row r="91" spans="1:9">
      <c r="A91" s="25">
        <v>2013</v>
      </c>
      <c r="B91" s="47">
        <v>0</v>
      </c>
      <c r="C91" s="47">
        <v>139</v>
      </c>
      <c r="D91" s="47">
        <v>1</v>
      </c>
      <c r="E91" s="47">
        <v>-1</v>
      </c>
      <c r="F91" s="47">
        <v>0</v>
      </c>
      <c r="G91" s="47">
        <v>0</v>
      </c>
      <c r="H91" s="47">
        <v>0.640625</v>
      </c>
      <c r="I91" s="47">
        <v>1</v>
      </c>
    </row>
    <row r="92" spans="1:9">
      <c r="A92" s="25">
        <v>2014</v>
      </c>
      <c r="B92" s="47">
        <v>0</v>
      </c>
      <c r="C92" s="47">
        <v>89</v>
      </c>
      <c r="D92" s="47">
        <v>1</v>
      </c>
      <c r="E92" s="47">
        <v>-1</v>
      </c>
      <c r="F92" s="47">
        <v>0</v>
      </c>
      <c r="G92" s="47">
        <v>0</v>
      </c>
      <c r="H92" s="47">
        <v>0.67088607600000005</v>
      </c>
      <c r="I92" s="47">
        <v>3</v>
      </c>
    </row>
    <row r="93" spans="1:9">
      <c r="A93" s="25">
        <v>2015</v>
      </c>
      <c r="B93" s="47">
        <v>0</v>
      </c>
      <c r="C93" s="47">
        <v>70</v>
      </c>
      <c r="D93" s="47">
        <v>1</v>
      </c>
      <c r="E93" s="47">
        <v>-1</v>
      </c>
      <c r="F93" s="47">
        <v>0</v>
      </c>
      <c r="G93" s="47">
        <v>0</v>
      </c>
      <c r="H93" s="47">
        <v>0.68589743599999997</v>
      </c>
      <c r="I93" s="47">
        <v>3</v>
      </c>
    </row>
    <row r="94" spans="1:9">
      <c r="A94" s="25">
        <v>2016</v>
      </c>
      <c r="B94" s="47">
        <v>0</v>
      </c>
      <c r="C94" s="47">
        <v>88</v>
      </c>
      <c r="D94" s="47">
        <v>1</v>
      </c>
      <c r="E94" s="47">
        <v>-1</v>
      </c>
      <c r="F94" s="47">
        <v>0</v>
      </c>
      <c r="G94" s="47">
        <v>0</v>
      </c>
      <c r="H94" s="47">
        <v>0.69374999999999998</v>
      </c>
      <c r="I94" s="47">
        <v>3</v>
      </c>
    </row>
    <row r="95" spans="1:9">
      <c r="A95" s="25">
        <v>2017</v>
      </c>
      <c r="B95" s="47">
        <v>0</v>
      </c>
      <c r="C95" s="47">
        <v>109</v>
      </c>
      <c r="D95" s="47">
        <v>1</v>
      </c>
      <c r="E95" s="47">
        <v>-1</v>
      </c>
      <c r="F95" s="47">
        <v>0</v>
      </c>
      <c r="G95" s="47">
        <v>0</v>
      </c>
      <c r="H95" s="47">
        <v>0.58602150500000005</v>
      </c>
      <c r="I95" s="47">
        <v>2</v>
      </c>
    </row>
    <row r="96" spans="1:9">
      <c r="A96" s="25">
        <v>2018</v>
      </c>
      <c r="B96" s="47">
        <v>0</v>
      </c>
      <c r="C96" s="47">
        <v>76</v>
      </c>
      <c r="D96" s="47">
        <v>1</v>
      </c>
      <c r="E96" s="47">
        <v>0</v>
      </c>
      <c r="F96" s="47">
        <v>0</v>
      </c>
      <c r="G96" s="47">
        <v>0</v>
      </c>
      <c r="H96" s="47">
        <v>0.55188679200000001</v>
      </c>
      <c r="I96" s="47">
        <v>3</v>
      </c>
    </row>
    <row r="97" spans="1:9">
      <c r="A97" s="25">
        <v>2019</v>
      </c>
      <c r="B97" s="47">
        <v>0</v>
      </c>
      <c r="C97" s="47">
        <v>149</v>
      </c>
      <c r="D97" s="47">
        <v>1</v>
      </c>
      <c r="E97" s="47">
        <v>0</v>
      </c>
      <c r="F97" s="47">
        <v>0</v>
      </c>
      <c r="G97" s="47">
        <v>0</v>
      </c>
      <c r="H97" s="47">
        <v>0.59499999999999997</v>
      </c>
      <c r="I97" s="47">
        <v>3</v>
      </c>
    </row>
    <row r="98" spans="1:9">
      <c r="A98" s="25">
        <v>2020</v>
      </c>
      <c r="B98" s="47">
        <v>0</v>
      </c>
      <c r="C98" s="47">
        <v>214</v>
      </c>
      <c r="D98" s="47">
        <v>1</v>
      </c>
      <c r="E98" s="47">
        <v>0</v>
      </c>
      <c r="F98" s="47">
        <v>0</v>
      </c>
      <c r="G98" s="47">
        <v>0</v>
      </c>
      <c r="H98" s="47">
        <v>0.57499999999999996</v>
      </c>
      <c r="I98" s="47">
        <v>0</v>
      </c>
    </row>
    <row r="99" spans="1:9">
      <c r="A99" s="25">
        <v>2021</v>
      </c>
      <c r="B99" s="47">
        <v>0</v>
      </c>
      <c r="C99" s="47">
        <v>73</v>
      </c>
      <c r="D99" s="47">
        <v>1</v>
      </c>
      <c r="E99" s="47">
        <v>0</v>
      </c>
      <c r="F99" s="47">
        <v>0</v>
      </c>
      <c r="G99" s="47">
        <v>0</v>
      </c>
      <c r="H99" s="47">
        <v>0.686746988</v>
      </c>
      <c r="I99" s="47">
        <v>0</v>
      </c>
    </row>
    <row r="100" spans="1:9">
      <c r="A100" s="25">
        <v>2022</v>
      </c>
      <c r="B100" s="47">
        <v>0</v>
      </c>
      <c r="C100" s="47">
        <v>99</v>
      </c>
      <c r="D100" s="47">
        <v>1</v>
      </c>
      <c r="E100" s="47">
        <v>0</v>
      </c>
      <c r="F100" s="47">
        <v>0</v>
      </c>
      <c r="G100" s="47">
        <v>0</v>
      </c>
      <c r="H100" s="47">
        <v>0.75280898900000004</v>
      </c>
      <c r="I100" s="47">
        <v>2</v>
      </c>
    </row>
    <row r="101" spans="1:9">
      <c r="A101" s="25">
        <v>2023</v>
      </c>
      <c r="B101" s="47">
        <v>0</v>
      </c>
      <c r="C101" s="47">
        <v>88</v>
      </c>
      <c r="D101" s="47">
        <v>1</v>
      </c>
      <c r="E101" s="47">
        <v>0</v>
      </c>
      <c r="F101" s="47">
        <v>0</v>
      </c>
      <c r="G101" s="47">
        <v>0</v>
      </c>
      <c r="H101" s="47">
        <v>0.74431818199999999</v>
      </c>
      <c r="I101" s="47">
        <v>0</v>
      </c>
    </row>
    <row r="102" spans="1:9" s="49" customFormat="1">
      <c r="A102" s="45">
        <v>1992</v>
      </c>
      <c r="B102" s="48">
        <v>0</v>
      </c>
      <c r="C102" s="48">
        <v>660</v>
      </c>
      <c r="D102" s="48">
        <v>1</v>
      </c>
      <c r="E102" s="48">
        <v>0</v>
      </c>
      <c r="F102" s="48">
        <v>0</v>
      </c>
      <c r="G102" s="48">
        <v>0</v>
      </c>
      <c r="H102" s="48">
        <v>0.594594595</v>
      </c>
      <c r="I102" s="48">
        <v>2</v>
      </c>
    </row>
    <row r="103" spans="1:9" s="49" customFormat="1">
      <c r="A103" s="45">
        <v>1993</v>
      </c>
      <c r="B103" s="48">
        <v>0</v>
      </c>
      <c r="C103" s="48">
        <v>597</v>
      </c>
      <c r="D103" s="48">
        <v>1</v>
      </c>
      <c r="E103" s="48">
        <v>0</v>
      </c>
      <c r="F103" s="48">
        <v>0</v>
      </c>
      <c r="G103" s="48">
        <v>0</v>
      </c>
      <c r="H103" s="48">
        <v>0.6328125</v>
      </c>
      <c r="I103" s="48">
        <v>2</v>
      </c>
    </row>
    <row r="104" spans="1:9" s="49" customFormat="1">
      <c r="A104" s="45">
        <v>1994</v>
      </c>
      <c r="B104" s="48">
        <v>0</v>
      </c>
      <c r="C104" s="48">
        <v>388</v>
      </c>
      <c r="D104" s="48">
        <v>1</v>
      </c>
      <c r="E104" s="48">
        <v>0</v>
      </c>
      <c r="F104" s="48">
        <v>0</v>
      </c>
      <c r="G104" s="48">
        <v>0</v>
      </c>
      <c r="H104" s="48">
        <v>0.63235294099999995</v>
      </c>
      <c r="I104" s="48">
        <v>2</v>
      </c>
    </row>
    <row r="105" spans="1:9" s="49" customFormat="1">
      <c r="A105" s="45">
        <v>1995</v>
      </c>
      <c r="B105" s="48">
        <v>0</v>
      </c>
      <c r="C105" s="48">
        <v>189</v>
      </c>
      <c r="D105" s="48">
        <v>1</v>
      </c>
      <c r="E105" s="48">
        <v>0</v>
      </c>
      <c r="F105" s="48">
        <v>0</v>
      </c>
      <c r="G105" s="48">
        <v>0</v>
      </c>
      <c r="H105" s="48">
        <v>0.55000000000000004</v>
      </c>
      <c r="I105" s="48">
        <v>2</v>
      </c>
    </row>
    <row r="106" spans="1:9" s="49" customFormat="1">
      <c r="A106" s="45">
        <v>1996</v>
      </c>
      <c r="B106" s="48">
        <v>0</v>
      </c>
      <c r="C106" s="48">
        <v>164</v>
      </c>
      <c r="D106" s="48">
        <v>1</v>
      </c>
      <c r="E106" s="48">
        <v>0</v>
      </c>
      <c r="F106" s="48">
        <v>0</v>
      </c>
      <c r="G106" s="48">
        <v>0</v>
      </c>
      <c r="H106" s="48">
        <v>0.65131578899999998</v>
      </c>
      <c r="I106" s="48">
        <v>1</v>
      </c>
    </row>
    <row r="107" spans="1:9" s="49" customFormat="1">
      <c r="A107" s="45">
        <v>1997</v>
      </c>
      <c r="B107" s="48">
        <v>0</v>
      </c>
      <c r="C107" s="48">
        <v>60</v>
      </c>
      <c r="D107" s="48">
        <v>1</v>
      </c>
      <c r="E107" s="48">
        <v>0</v>
      </c>
      <c r="F107" s="48">
        <v>0</v>
      </c>
      <c r="G107" s="48">
        <v>0</v>
      </c>
      <c r="H107" s="48">
        <v>0.60273972600000003</v>
      </c>
      <c r="I107" s="48">
        <v>2</v>
      </c>
    </row>
    <row r="108" spans="1:9" s="49" customFormat="1">
      <c r="A108" s="45">
        <v>1998</v>
      </c>
      <c r="B108" s="48">
        <v>0</v>
      </c>
      <c r="C108" s="48">
        <v>618</v>
      </c>
      <c r="D108" s="48">
        <v>1</v>
      </c>
      <c r="E108" s="48">
        <v>0</v>
      </c>
      <c r="F108" s="48">
        <v>0</v>
      </c>
      <c r="G108" s="48">
        <v>0</v>
      </c>
      <c r="H108" s="48">
        <v>0.55555555599999995</v>
      </c>
      <c r="I108" s="48">
        <v>2</v>
      </c>
    </row>
    <row r="109" spans="1:9" s="49" customFormat="1">
      <c r="A109" s="45">
        <v>1999</v>
      </c>
      <c r="B109" s="48">
        <v>0</v>
      </c>
      <c r="C109" s="48">
        <v>93</v>
      </c>
      <c r="D109" s="48">
        <v>1</v>
      </c>
      <c r="E109" s="48">
        <v>0</v>
      </c>
      <c r="F109" s="48">
        <v>0</v>
      </c>
      <c r="G109" s="48">
        <v>0</v>
      </c>
      <c r="H109" s="48">
        <v>0.59285714300000003</v>
      </c>
      <c r="I109" s="48">
        <v>4</v>
      </c>
    </row>
    <row r="110" spans="1:9" s="49" customFormat="1">
      <c r="A110" s="45">
        <v>2000</v>
      </c>
      <c r="B110" s="48">
        <v>0</v>
      </c>
      <c r="C110" s="48">
        <v>73</v>
      </c>
      <c r="D110" s="48">
        <v>1</v>
      </c>
      <c r="E110" s="48">
        <v>0</v>
      </c>
      <c r="F110" s="48">
        <v>0</v>
      </c>
      <c r="G110" s="48">
        <v>0</v>
      </c>
      <c r="H110" s="48">
        <v>0.56617647100000001</v>
      </c>
      <c r="I110" s="48">
        <v>2</v>
      </c>
    </row>
    <row r="111" spans="1:9" s="49" customFormat="1">
      <c r="A111" s="45">
        <v>2001</v>
      </c>
      <c r="B111" s="48">
        <v>0</v>
      </c>
      <c r="C111" s="48">
        <v>99</v>
      </c>
      <c r="D111" s="48">
        <v>1</v>
      </c>
      <c r="E111" s="48">
        <v>0</v>
      </c>
      <c r="F111" s="48">
        <v>0</v>
      </c>
      <c r="G111" s="48">
        <v>0</v>
      </c>
      <c r="H111" s="48">
        <v>0.52941176499999998</v>
      </c>
      <c r="I111" s="48">
        <v>2</v>
      </c>
    </row>
    <row r="112" spans="1:9" s="49" customFormat="1">
      <c r="A112" s="45">
        <v>2002</v>
      </c>
      <c r="B112" s="48">
        <v>0</v>
      </c>
      <c r="C112" s="48">
        <v>42</v>
      </c>
      <c r="D112" s="48">
        <v>1</v>
      </c>
      <c r="E112" s="48">
        <v>0</v>
      </c>
      <c r="F112" s="48">
        <v>0</v>
      </c>
      <c r="G112" s="48">
        <v>0</v>
      </c>
      <c r="H112" s="48">
        <v>0.45945945900000001</v>
      </c>
      <c r="I112" s="48">
        <v>2</v>
      </c>
    </row>
    <row r="113" spans="1:9" s="49" customFormat="1">
      <c r="A113" s="45">
        <v>2003</v>
      </c>
      <c r="B113" s="48">
        <v>0</v>
      </c>
      <c r="C113" s="48">
        <v>22</v>
      </c>
      <c r="D113" s="48">
        <v>1</v>
      </c>
      <c r="E113" s="48">
        <v>0</v>
      </c>
      <c r="F113" s="48">
        <v>0</v>
      </c>
      <c r="G113" s="48">
        <v>0</v>
      </c>
      <c r="H113" s="48">
        <v>0.52597402599999998</v>
      </c>
      <c r="I113" s="48">
        <v>2</v>
      </c>
    </row>
    <row r="114" spans="1:9" s="49" customFormat="1">
      <c r="A114" s="45">
        <v>2004</v>
      </c>
      <c r="B114" s="48">
        <v>0</v>
      </c>
      <c r="C114" s="48">
        <v>88</v>
      </c>
      <c r="D114" s="48">
        <v>1</v>
      </c>
      <c r="E114" s="48">
        <v>0</v>
      </c>
      <c r="F114" s="48">
        <v>0</v>
      </c>
      <c r="G114" s="48">
        <v>0</v>
      </c>
      <c r="H114" s="48">
        <v>0.46527777799999998</v>
      </c>
      <c r="I114" s="48">
        <v>2</v>
      </c>
    </row>
    <row r="115" spans="1:9" s="49" customFormat="1">
      <c r="A115" s="45">
        <v>2005</v>
      </c>
      <c r="B115" s="48">
        <v>0</v>
      </c>
      <c r="C115" s="48">
        <v>51</v>
      </c>
      <c r="D115" s="48">
        <v>1</v>
      </c>
      <c r="E115" s="48">
        <v>0</v>
      </c>
      <c r="F115" s="48">
        <v>0</v>
      </c>
      <c r="G115" s="48">
        <v>0</v>
      </c>
      <c r="H115" s="48">
        <v>0.43918918899999998</v>
      </c>
      <c r="I115" s="48">
        <v>2</v>
      </c>
    </row>
    <row r="116" spans="1:9" s="49" customFormat="1">
      <c r="A116" s="45">
        <v>2006</v>
      </c>
      <c r="B116" s="48">
        <v>0</v>
      </c>
      <c r="C116" s="48">
        <v>26</v>
      </c>
      <c r="D116" s="48">
        <v>1</v>
      </c>
      <c r="E116" s="48">
        <v>0</v>
      </c>
      <c r="F116" s="48">
        <v>0</v>
      </c>
      <c r="G116" s="48">
        <v>0</v>
      </c>
      <c r="H116" s="48">
        <v>0.41584158399999999</v>
      </c>
      <c r="I116" s="48">
        <v>3</v>
      </c>
    </row>
    <row r="117" spans="1:9" s="49" customFormat="1">
      <c r="A117" s="45">
        <v>2007</v>
      </c>
      <c r="B117" s="48">
        <v>0</v>
      </c>
      <c r="C117" s="48">
        <v>61</v>
      </c>
      <c r="D117" s="48">
        <v>1</v>
      </c>
      <c r="E117" s="48">
        <v>0</v>
      </c>
      <c r="F117" s="48">
        <v>0</v>
      </c>
      <c r="G117" s="48">
        <v>0</v>
      </c>
      <c r="H117" s="48">
        <v>0.39873417700000002</v>
      </c>
      <c r="I117" s="48">
        <v>5</v>
      </c>
    </row>
    <row r="118" spans="1:9" s="49" customFormat="1">
      <c r="A118" s="45">
        <v>2008</v>
      </c>
      <c r="B118" s="48">
        <v>0</v>
      </c>
      <c r="C118" s="48">
        <v>392</v>
      </c>
      <c r="D118" s="48">
        <v>1</v>
      </c>
      <c r="E118" s="48">
        <v>0</v>
      </c>
      <c r="F118" s="48">
        <v>0</v>
      </c>
      <c r="G118" s="48">
        <v>0</v>
      </c>
      <c r="H118" s="48">
        <v>0.409090909</v>
      </c>
      <c r="I118" s="48">
        <v>2</v>
      </c>
    </row>
    <row r="119" spans="1:9" s="49" customFormat="1">
      <c r="A119" s="45">
        <v>2009</v>
      </c>
      <c r="B119" s="48">
        <v>0</v>
      </c>
      <c r="C119" s="48">
        <v>467</v>
      </c>
      <c r="D119" s="48">
        <v>1</v>
      </c>
      <c r="E119" s="48">
        <v>0</v>
      </c>
      <c r="F119" s="48">
        <v>0</v>
      </c>
      <c r="G119" s="48">
        <v>0</v>
      </c>
      <c r="H119" s="48">
        <v>0.58088235300000002</v>
      </c>
      <c r="I119" s="48">
        <v>6</v>
      </c>
    </row>
    <row r="120" spans="1:9" s="49" customFormat="1">
      <c r="A120" s="45">
        <v>2010</v>
      </c>
      <c r="B120" s="48">
        <v>0</v>
      </c>
      <c r="C120" s="48">
        <v>418</v>
      </c>
      <c r="D120" s="48">
        <v>1</v>
      </c>
      <c r="E120" s="48">
        <v>0</v>
      </c>
      <c r="F120" s="48">
        <v>0</v>
      </c>
      <c r="G120" s="48">
        <v>0</v>
      </c>
      <c r="H120" s="48">
        <v>0.53472222199999997</v>
      </c>
      <c r="I120" s="48">
        <v>2</v>
      </c>
    </row>
    <row r="121" spans="1:9" s="49" customFormat="1">
      <c r="A121" s="45">
        <v>2011</v>
      </c>
      <c r="B121" s="48">
        <v>0</v>
      </c>
      <c r="C121" s="48">
        <v>211</v>
      </c>
      <c r="D121" s="48">
        <v>1</v>
      </c>
      <c r="E121" s="48">
        <v>0</v>
      </c>
      <c r="F121" s="48">
        <v>0</v>
      </c>
      <c r="G121" s="48">
        <v>0</v>
      </c>
      <c r="H121" s="48">
        <v>0.58088235300000002</v>
      </c>
      <c r="I121" s="48">
        <v>1</v>
      </c>
    </row>
    <row r="122" spans="1:9" s="49" customFormat="1">
      <c r="A122" s="45">
        <v>2012</v>
      </c>
      <c r="B122" s="48">
        <v>0</v>
      </c>
      <c r="C122" s="48">
        <v>227</v>
      </c>
      <c r="D122" s="48">
        <v>1</v>
      </c>
      <c r="E122" s="48">
        <v>0</v>
      </c>
      <c r="F122" s="48">
        <v>0</v>
      </c>
      <c r="G122" s="48">
        <v>0</v>
      </c>
      <c r="H122" s="48">
        <v>0.54054054100000004</v>
      </c>
      <c r="I122" s="48">
        <v>1</v>
      </c>
    </row>
    <row r="123" spans="1:9" s="49" customFormat="1">
      <c r="A123" s="45">
        <v>2013</v>
      </c>
      <c r="B123" s="48">
        <v>0</v>
      </c>
      <c r="C123" s="48">
        <v>219</v>
      </c>
      <c r="D123" s="48">
        <v>1</v>
      </c>
      <c r="E123" s="48">
        <v>0</v>
      </c>
      <c r="F123" s="48">
        <v>0</v>
      </c>
      <c r="G123" s="48">
        <v>0</v>
      </c>
      <c r="H123" s="48">
        <v>0.571428571</v>
      </c>
      <c r="I123" s="48">
        <v>1</v>
      </c>
    </row>
    <row r="124" spans="1:9" s="49" customFormat="1">
      <c r="A124" s="45">
        <v>2014</v>
      </c>
      <c r="B124" s="48">
        <v>0</v>
      </c>
      <c r="C124" s="48">
        <v>160</v>
      </c>
      <c r="D124" s="48">
        <v>1</v>
      </c>
      <c r="E124" s="48">
        <v>0</v>
      </c>
      <c r="F124" s="48">
        <v>0</v>
      </c>
      <c r="G124" s="48">
        <v>0</v>
      </c>
      <c r="H124" s="48">
        <v>0.60126582299999998</v>
      </c>
      <c r="I124" s="48">
        <v>1</v>
      </c>
    </row>
    <row r="125" spans="1:9" s="49" customFormat="1">
      <c r="A125" s="45">
        <v>2015</v>
      </c>
      <c r="B125" s="48">
        <v>0</v>
      </c>
      <c r="C125" s="48">
        <v>190</v>
      </c>
      <c r="D125" s="48">
        <v>1</v>
      </c>
      <c r="E125" s="48">
        <v>0</v>
      </c>
      <c r="F125" s="48">
        <v>0</v>
      </c>
      <c r="G125" s="48">
        <v>0</v>
      </c>
      <c r="H125" s="48">
        <v>0.64473684200000003</v>
      </c>
      <c r="I125" s="48">
        <v>3</v>
      </c>
    </row>
    <row r="126" spans="1:9" s="49" customFormat="1">
      <c r="A126" s="45">
        <v>2016</v>
      </c>
      <c r="B126" s="48">
        <v>0</v>
      </c>
      <c r="C126" s="48">
        <v>82</v>
      </c>
      <c r="D126" s="48">
        <v>1</v>
      </c>
      <c r="E126" s="48">
        <v>0</v>
      </c>
      <c r="F126" s="48">
        <v>0</v>
      </c>
      <c r="G126" s="48">
        <v>0</v>
      </c>
      <c r="H126" s="48">
        <v>0.64197530899999999</v>
      </c>
      <c r="I126" s="48">
        <v>3</v>
      </c>
    </row>
    <row r="127" spans="1:9" s="49" customFormat="1">
      <c r="A127" s="45">
        <v>2017</v>
      </c>
      <c r="B127" s="48">
        <v>0</v>
      </c>
      <c r="C127" s="48">
        <v>94</v>
      </c>
      <c r="D127" s="48">
        <v>1</v>
      </c>
      <c r="E127" s="48">
        <v>0</v>
      </c>
      <c r="F127" s="48">
        <v>0</v>
      </c>
      <c r="G127" s="48">
        <v>0</v>
      </c>
      <c r="H127" s="48">
        <v>0.53723404299999999</v>
      </c>
      <c r="I127" s="48">
        <v>2</v>
      </c>
    </row>
    <row r="128" spans="1:9" s="49" customFormat="1">
      <c r="A128" s="45">
        <v>2018</v>
      </c>
      <c r="B128" s="48">
        <v>0</v>
      </c>
      <c r="C128" s="48">
        <v>77</v>
      </c>
      <c r="D128" s="48">
        <v>1</v>
      </c>
      <c r="E128" s="48">
        <v>0</v>
      </c>
      <c r="F128" s="48">
        <v>0</v>
      </c>
      <c r="G128" s="48">
        <v>0</v>
      </c>
      <c r="H128" s="48">
        <v>0.5</v>
      </c>
      <c r="I128" s="48">
        <v>0</v>
      </c>
    </row>
    <row r="129" spans="1:9" s="49" customFormat="1">
      <c r="A129" s="45">
        <v>2019</v>
      </c>
      <c r="B129" s="48">
        <v>0</v>
      </c>
      <c r="C129" s="48">
        <v>134</v>
      </c>
      <c r="D129" s="48">
        <v>1</v>
      </c>
      <c r="E129" s="48">
        <v>0</v>
      </c>
      <c r="F129" s="48">
        <v>0</v>
      </c>
      <c r="G129" s="48">
        <v>0</v>
      </c>
      <c r="H129" s="48">
        <v>0.56000000000000005</v>
      </c>
      <c r="I129" s="48">
        <v>2</v>
      </c>
    </row>
    <row r="130" spans="1:9" s="49" customFormat="1">
      <c r="A130" s="45">
        <v>2020</v>
      </c>
      <c r="B130" s="48">
        <v>0</v>
      </c>
      <c r="C130" s="48">
        <v>114</v>
      </c>
      <c r="D130" s="48">
        <v>1</v>
      </c>
      <c r="E130" s="48">
        <v>0</v>
      </c>
      <c r="F130" s="48">
        <v>0</v>
      </c>
      <c r="G130" s="48">
        <v>0</v>
      </c>
      <c r="H130" s="48">
        <v>0.54500000000000004</v>
      </c>
      <c r="I130" s="48">
        <v>0</v>
      </c>
    </row>
    <row r="131" spans="1:9" s="49" customFormat="1">
      <c r="A131" s="45">
        <v>2021</v>
      </c>
      <c r="B131" s="48">
        <v>0</v>
      </c>
      <c r="C131" s="48">
        <v>146</v>
      </c>
      <c r="D131" s="48">
        <v>1</v>
      </c>
      <c r="E131" s="48">
        <v>0</v>
      </c>
      <c r="F131" s="48">
        <v>0</v>
      </c>
      <c r="G131" s="48">
        <v>0</v>
      </c>
      <c r="H131" s="48">
        <v>0.64705882400000003</v>
      </c>
      <c r="I131" s="48">
        <v>1</v>
      </c>
    </row>
    <row r="132" spans="1:9" s="49" customFormat="1">
      <c r="A132" s="45">
        <v>2022</v>
      </c>
      <c r="B132" s="48">
        <v>0</v>
      </c>
      <c r="C132" s="48">
        <v>271</v>
      </c>
      <c r="D132" s="48">
        <v>1</v>
      </c>
      <c r="E132" s="48">
        <v>0</v>
      </c>
      <c r="F132" s="48">
        <v>0</v>
      </c>
      <c r="G132" s="48">
        <v>0</v>
      </c>
      <c r="H132" s="48">
        <v>0.74157303399999996</v>
      </c>
      <c r="I132" s="48">
        <v>3</v>
      </c>
    </row>
    <row r="133" spans="1:9" s="49" customFormat="1">
      <c r="A133" s="45">
        <v>2023</v>
      </c>
      <c r="B133" s="48">
        <v>0</v>
      </c>
      <c r="C133" s="48">
        <v>209</v>
      </c>
      <c r="D133" s="48">
        <v>1</v>
      </c>
      <c r="E133" s="48">
        <v>0</v>
      </c>
      <c r="F133" s="48">
        <v>0</v>
      </c>
      <c r="G133" s="48">
        <v>0</v>
      </c>
      <c r="H133" s="48">
        <v>0.721590909</v>
      </c>
      <c r="I133" s="48">
        <v>2</v>
      </c>
    </row>
    <row r="134" spans="1:9">
      <c r="A134" s="25">
        <v>1992</v>
      </c>
      <c r="B134" s="47">
        <v>0</v>
      </c>
      <c r="C134" s="47">
        <v>0</v>
      </c>
      <c r="D134" s="47">
        <v>0</v>
      </c>
      <c r="E134" s="47">
        <v>0</v>
      </c>
      <c r="F134" s="47">
        <v>0</v>
      </c>
      <c r="G134" s="47">
        <v>0</v>
      </c>
      <c r="H134" s="47">
        <v>0.56081081099999996</v>
      </c>
      <c r="I134" s="47">
        <v>2</v>
      </c>
    </row>
    <row r="135" spans="1:9">
      <c r="A135" s="25">
        <v>1993</v>
      </c>
      <c r="B135" s="47">
        <v>0</v>
      </c>
      <c r="C135" s="47">
        <v>0</v>
      </c>
      <c r="D135" s="47">
        <v>0</v>
      </c>
      <c r="E135" s="47">
        <v>0</v>
      </c>
      <c r="F135" s="47">
        <v>0</v>
      </c>
      <c r="G135" s="47">
        <v>0</v>
      </c>
      <c r="H135" s="47">
        <v>0.6171875</v>
      </c>
      <c r="I135" s="47">
        <v>1</v>
      </c>
    </row>
    <row r="136" spans="1:9">
      <c r="A136" s="25">
        <v>1994</v>
      </c>
      <c r="B136" s="47">
        <v>0</v>
      </c>
      <c r="C136" s="47">
        <v>0</v>
      </c>
      <c r="D136" s="47">
        <v>0</v>
      </c>
      <c r="E136" s="47">
        <v>0</v>
      </c>
      <c r="F136" s="47">
        <v>0</v>
      </c>
      <c r="G136" s="47">
        <v>0</v>
      </c>
      <c r="H136" s="47">
        <v>0.58823529399999996</v>
      </c>
      <c r="I136" s="47">
        <v>2</v>
      </c>
    </row>
    <row r="137" spans="1:9">
      <c r="A137" s="25">
        <v>1995</v>
      </c>
      <c r="B137" s="47">
        <v>0</v>
      </c>
      <c r="C137" s="47">
        <v>0</v>
      </c>
      <c r="D137" s="47">
        <v>0</v>
      </c>
      <c r="E137" s="47">
        <v>0</v>
      </c>
      <c r="F137" s="47">
        <v>0</v>
      </c>
      <c r="G137" s="47">
        <v>0</v>
      </c>
      <c r="H137" s="47">
        <v>0.54374999999999996</v>
      </c>
      <c r="I137" s="47">
        <v>2</v>
      </c>
    </row>
    <row r="138" spans="1:9">
      <c r="A138" s="25">
        <v>1996</v>
      </c>
      <c r="B138" s="47">
        <v>0</v>
      </c>
      <c r="C138" s="47">
        <v>0</v>
      </c>
      <c r="D138" s="47">
        <v>0</v>
      </c>
      <c r="E138" s="47">
        <v>0</v>
      </c>
      <c r="F138" s="47">
        <v>0</v>
      </c>
      <c r="G138" s="47">
        <v>0</v>
      </c>
      <c r="H138" s="47">
        <v>0.52666666699999998</v>
      </c>
      <c r="I138" s="47">
        <v>1</v>
      </c>
    </row>
    <row r="139" spans="1:9">
      <c r="A139" s="25">
        <v>1997</v>
      </c>
      <c r="B139" s="47">
        <v>0</v>
      </c>
      <c r="C139" s="47">
        <v>0</v>
      </c>
      <c r="D139" s="47">
        <v>0</v>
      </c>
      <c r="E139" s="47">
        <v>0</v>
      </c>
      <c r="F139" s="47">
        <v>0</v>
      </c>
      <c r="G139" s="47">
        <v>0</v>
      </c>
      <c r="H139" s="47">
        <v>0.47260274000000002</v>
      </c>
      <c r="I139" s="47">
        <v>1</v>
      </c>
    </row>
    <row r="140" spans="1:9">
      <c r="A140" s="25">
        <v>1998</v>
      </c>
      <c r="B140" s="47">
        <v>0</v>
      </c>
      <c r="C140" s="47">
        <v>0</v>
      </c>
      <c r="D140" s="47">
        <v>0</v>
      </c>
      <c r="E140" s="47">
        <v>0</v>
      </c>
      <c r="F140" s="47">
        <v>0</v>
      </c>
      <c r="G140" s="47">
        <v>0</v>
      </c>
      <c r="H140" s="47">
        <v>0.45161290300000001</v>
      </c>
      <c r="I140" s="47">
        <v>1</v>
      </c>
    </row>
    <row r="141" spans="1:9">
      <c r="A141" s="25">
        <v>1999</v>
      </c>
      <c r="B141" s="47">
        <v>0</v>
      </c>
      <c r="C141" s="47">
        <v>-0.5</v>
      </c>
      <c r="D141" s="47">
        <v>0</v>
      </c>
      <c r="E141" s="47">
        <v>0</v>
      </c>
      <c r="F141" s="47">
        <v>0</v>
      </c>
      <c r="G141" s="47">
        <v>0</v>
      </c>
      <c r="H141" s="47">
        <v>0.43571428600000001</v>
      </c>
      <c r="I141" s="47">
        <v>0</v>
      </c>
    </row>
    <row r="142" spans="1:9">
      <c r="A142" s="25">
        <v>2000</v>
      </c>
      <c r="B142" s="47">
        <v>0</v>
      </c>
      <c r="C142" s="47">
        <v>0</v>
      </c>
      <c r="D142" s="47">
        <v>0</v>
      </c>
      <c r="E142" s="47">
        <v>0</v>
      </c>
      <c r="F142" s="47">
        <v>0</v>
      </c>
      <c r="G142" s="47">
        <v>0</v>
      </c>
      <c r="H142" s="47">
        <v>0.40298507500000003</v>
      </c>
      <c r="I142" s="47">
        <v>2</v>
      </c>
    </row>
    <row r="143" spans="1:9">
      <c r="A143" s="25">
        <v>2001</v>
      </c>
      <c r="B143" s="47">
        <v>0</v>
      </c>
      <c r="C143" s="47">
        <v>0</v>
      </c>
      <c r="D143" s="47">
        <v>0</v>
      </c>
      <c r="E143" s="47">
        <v>0</v>
      </c>
      <c r="F143" s="47">
        <v>0</v>
      </c>
      <c r="G143" s="47">
        <v>0</v>
      </c>
      <c r="H143" s="47">
        <v>0.358208955</v>
      </c>
      <c r="I143" s="47">
        <v>1</v>
      </c>
    </row>
    <row r="144" spans="1:9">
      <c r="A144" s="25">
        <v>2002</v>
      </c>
      <c r="B144" s="47">
        <v>0</v>
      </c>
      <c r="C144" s="47">
        <v>0</v>
      </c>
      <c r="D144" s="47">
        <v>0</v>
      </c>
      <c r="E144" s="47">
        <v>0</v>
      </c>
      <c r="F144" s="47">
        <v>0</v>
      </c>
      <c r="G144" s="47">
        <v>0</v>
      </c>
      <c r="H144" s="47">
        <v>0.324324324</v>
      </c>
      <c r="I144" s="47">
        <v>2</v>
      </c>
    </row>
    <row r="145" spans="1:9">
      <c r="A145" s="25">
        <v>2003</v>
      </c>
      <c r="B145" s="47">
        <v>0</v>
      </c>
      <c r="C145" s="47">
        <v>0</v>
      </c>
      <c r="D145" s="47">
        <v>0</v>
      </c>
      <c r="E145" s="47">
        <v>0</v>
      </c>
      <c r="F145" s="47">
        <v>0</v>
      </c>
      <c r="G145" s="47">
        <v>0</v>
      </c>
      <c r="H145" s="47">
        <v>0.33766233800000001</v>
      </c>
      <c r="I145" s="47">
        <v>2</v>
      </c>
    </row>
    <row r="146" spans="1:9">
      <c r="A146" s="25">
        <v>2004</v>
      </c>
      <c r="B146" s="47">
        <v>0</v>
      </c>
      <c r="C146" s="47">
        <v>0</v>
      </c>
      <c r="D146" s="47">
        <v>0</v>
      </c>
      <c r="E146" s="47">
        <v>0</v>
      </c>
      <c r="F146" s="47">
        <v>0</v>
      </c>
      <c r="G146" s="47">
        <v>0</v>
      </c>
      <c r="H146" s="47">
        <v>0.27397260299999998</v>
      </c>
      <c r="I146" s="47">
        <v>1</v>
      </c>
    </row>
    <row r="147" spans="1:9">
      <c r="A147" s="25">
        <v>2005</v>
      </c>
      <c r="B147" s="47">
        <v>0</v>
      </c>
      <c r="C147" s="47">
        <v>0</v>
      </c>
      <c r="D147" s="47">
        <v>0</v>
      </c>
      <c r="E147" s="47">
        <v>0</v>
      </c>
      <c r="F147" s="47">
        <v>0</v>
      </c>
      <c r="G147" s="47">
        <v>0</v>
      </c>
      <c r="H147" s="47">
        <v>0.26388888900000002</v>
      </c>
      <c r="I147" s="47">
        <v>2</v>
      </c>
    </row>
    <row r="148" spans="1:9">
      <c r="A148" s="25">
        <v>2006</v>
      </c>
      <c r="B148" s="47">
        <v>0</v>
      </c>
      <c r="C148" s="47">
        <v>0</v>
      </c>
      <c r="D148" s="47">
        <v>0</v>
      </c>
      <c r="E148" s="47">
        <v>0</v>
      </c>
      <c r="F148" s="47">
        <v>0</v>
      </c>
      <c r="G148" s="47">
        <v>0</v>
      </c>
      <c r="H148" s="47">
        <v>0.25247524799999999</v>
      </c>
      <c r="I148" s="47">
        <v>2</v>
      </c>
    </row>
    <row r="149" spans="1:9">
      <c r="A149" s="25">
        <v>2007</v>
      </c>
      <c r="B149" s="47">
        <v>0</v>
      </c>
      <c r="C149" s="47">
        <v>0</v>
      </c>
      <c r="D149" s="47">
        <v>0</v>
      </c>
      <c r="E149" s="47">
        <v>0</v>
      </c>
      <c r="F149" s="47">
        <v>0</v>
      </c>
      <c r="G149" s="47">
        <v>0</v>
      </c>
      <c r="H149" s="47">
        <v>0.22435897399999999</v>
      </c>
      <c r="I149" s="47">
        <v>1</v>
      </c>
    </row>
    <row r="150" spans="1:9">
      <c r="A150" s="25">
        <v>2008</v>
      </c>
      <c r="B150" s="47">
        <v>0</v>
      </c>
      <c r="C150" s="47">
        <v>-0.25</v>
      </c>
      <c r="D150" s="47">
        <v>0</v>
      </c>
      <c r="E150" s="47">
        <v>0</v>
      </c>
      <c r="F150" s="47">
        <v>0</v>
      </c>
      <c r="G150" s="47">
        <v>0</v>
      </c>
      <c r="H150" s="47">
        <v>0.23376623399999999</v>
      </c>
      <c r="I150" s="47">
        <v>1</v>
      </c>
    </row>
    <row r="151" spans="1:9">
      <c r="A151" s="25">
        <v>2009</v>
      </c>
      <c r="B151" s="47">
        <v>0</v>
      </c>
      <c r="C151" s="47">
        <v>0</v>
      </c>
      <c r="D151" s="47">
        <v>0</v>
      </c>
      <c r="E151" s="47">
        <v>0</v>
      </c>
      <c r="F151" s="47">
        <v>0</v>
      </c>
      <c r="G151" s="47">
        <v>0</v>
      </c>
      <c r="H151" s="47">
        <v>0.30882352899999999</v>
      </c>
      <c r="I151" s="47">
        <v>1</v>
      </c>
    </row>
    <row r="152" spans="1:9">
      <c r="A152" s="25">
        <v>2010</v>
      </c>
      <c r="B152" s="47">
        <v>0</v>
      </c>
      <c r="C152" s="47">
        <v>0</v>
      </c>
      <c r="D152" s="47">
        <v>0</v>
      </c>
      <c r="E152" s="47">
        <v>0</v>
      </c>
      <c r="F152" s="47">
        <v>0</v>
      </c>
      <c r="G152" s="47">
        <v>0</v>
      </c>
      <c r="H152" s="47">
        <v>0.3125</v>
      </c>
      <c r="I152" s="47">
        <v>0</v>
      </c>
    </row>
    <row r="153" spans="1:9">
      <c r="A153" s="25">
        <v>2011</v>
      </c>
      <c r="B153" s="47">
        <v>0</v>
      </c>
      <c r="C153" s="47">
        <v>0</v>
      </c>
      <c r="D153" s="47">
        <v>0</v>
      </c>
      <c r="E153" s="47">
        <v>0</v>
      </c>
      <c r="F153" s="47">
        <v>0</v>
      </c>
      <c r="G153" s="47">
        <v>0</v>
      </c>
      <c r="H153" s="47">
        <v>0.34558823500000002</v>
      </c>
      <c r="I153" s="47">
        <v>0</v>
      </c>
    </row>
    <row r="154" spans="1:9">
      <c r="A154" s="25">
        <v>2012</v>
      </c>
      <c r="B154" s="47">
        <v>0</v>
      </c>
      <c r="C154" s="47">
        <v>17</v>
      </c>
      <c r="D154" s="47">
        <v>0</v>
      </c>
      <c r="E154" s="47">
        <v>0</v>
      </c>
      <c r="F154" s="47">
        <v>0</v>
      </c>
      <c r="G154" s="47">
        <v>0</v>
      </c>
      <c r="H154" s="47">
        <v>0.35810810799999998</v>
      </c>
      <c r="I154" s="47">
        <v>0</v>
      </c>
    </row>
    <row r="155" spans="1:9">
      <c r="A155" s="25">
        <v>2013</v>
      </c>
      <c r="B155" s="47">
        <v>0</v>
      </c>
      <c r="C155" s="47">
        <v>0</v>
      </c>
      <c r="D155" s="47">
        <v>0</v>
      </c>
      <c r="E155" s="47">
        <v>0</v>
      </c>
      <c r="F155" s="47">
        <v>0</v>
      </c>
      <c r="G155" s="47">
        <v>0</v>
      </c>
      <c r="H155" s="47">
        <v>0.3203125</v>
      </c>
      <c r="I155" s="47">
        <v>1</v>
      </c>
    </row>
    <row r="156" spans="1:9">
      <c r="A156" s="25">
        <v>2014</v>
      </c>
      <c r="B156" s="47">
        <v>0</v>
      </c>
      <c r="C156" s="47">
        <v>0</v>
      </c>
      <c r="D156" s="47">
        <v>0</v>
      </c>
      <c r="E156" s="47">
        <v>-4</v>
      </c>
      <c r="F156" s="47">
        <v>0</v>
      </c>
      <c r="G156" s="47">
        <v>0</v>
      </c>
      <c r="H156" s="47">
        <v>0.37012987000000003</v>
      </c>
      <c r="I156" s="47">
        <v>0</v>
      </c>
    </row>
    <row r="157" spans="1:9">
      <c r="A157" s="25">
        <v>2015</v>
      </c>
      <c r="B157" s="47">
        <v>0</v>
      </c>
      <c r="C157" s="47">
        <v>-2</v>
      </c>
      <c r="D157" s="47">
        <v>0</v>
      </c>
      <c r="E157" s="47">
        <v>-4</v>
      </c>
      <c r="F157" s="47">
        <v>0</v>
      </c>
      <c r="G157" s="47">
        <v>0</v>
      </c>
      <c r="H157" s="47">
        <v>0.38461538499999998</v>
      </c>
      <c r="I157" s="47">
        <v>1</v>
      </c>
    </row>
    <row r="158" spans="1:9">
      <c r="A158" s="25">
        <v>2016</v>
      </c>
      <c r="B158" s="47">
        <v>0</v>
      </c>
      <c r="C158" s="47">
        <v>-1.25</v>
      </c>
      <c r="D158" s="47">
        <v>0</v>
      </c>
      <c r="E158" s="47">
        <v>-4</v>
      </c>
      <c r="F158" s="47">
        <v>0</v>
      </c>
      <c r="G158" s="47">
        <v>0</v>
      </c>
      <c r="H158" s="47">
        <v>0.407407407</v>
      </c>
      <c r="I158" s="47">
        <v>0</v>
      </c>
    </row>
    <row r="159" spans="1:9">
      <c r="A159" s="25">
        <v>2017</v>
      </c>
      <c r="B159" s="47">
        <v>0</v>
      </c>
      <c r="C159" s="47">
        <v>-1</v>
      </c>
      <c r="D159" s="47">
        <v>0</v>
      </c>
      <c r="E159" s="47">
        <v>-6</v>
      </c>
      <c r="F159" s="47">
        <v>0</v>
      </c>
      <c r="G159" s="47">
        <v>0</v>
      </c>
      <c r="H159" s="47">
        <v>0.30319148899999998</v>
      </c>
      <c r="I159" s="47">
        <v>0</v>
      </c>
    </row>
    <row r="160" spans="1:9">
      <c r="A160" s="25">
        <v>2018</v>
      </c>
      <c r="B160" s="47">
        <v>0</v>
      </c>
      <c r="C160" s="47">
        <v>-4</v>
      </c>
      <c r="D160" s="47">
        <v>0</v>
      </c>
      <c r="E160" s="47">
        <v>-6</v>
      </c>
      <c r="F160" s="47">
        <v>0</v>
      </c>
      <c r="G160" s="47">
        <v>0</v>
      </c>
      <c r="H160" s="47">
        <v>0.28301886799999998</v>
      </c>
      <c r="I160" s="47">
        <v>0</v>
      </c>
    </row>
    <row r="161" spans="1:9">
      <c r="A161" s="25">
        <v>2019</v>
      </c>
      <c r="B161" s="47">
        <v>0</v>
      </c>
      <c r="C161" s="47">
        <v>-0.5</v>
      </c>
      <c r="D161" s="47">
        <v>0</v>
      </c>
      <c r="E161" s="47">
        <v>-8</v>
      </c>
      <c r="F161" s="47">
        <v>0</v>
      </c>
      <c r="G161" s="47">
        <v>0</v>
      </c>
      <c r="H161" s="47">
        <v>0.27083333300000001</v>
      </c>
      <c r="I161" s="47">
        <v>0</v>
      </c>
    </row>
    <row r="162" spans="1:9">
      <c r="A162" s="25">
        <v>2020</v>
      </c>
      <c r="B162" s="47">
        <v>0</v>
      </c>
      <c r="C162" s="47">
        <v>-0.75</v>
      </c>
      <c r="D162" s="47">
        <v>0</v>
      </c>
      <c r="E162" s="47">
        <v>-10</v>
      </c>
      <c r="F162" s="47">
        <v>0</v>
      </c>
      <c r="G162" s="47">
        <v>0</v>
      </c>
      <c r="H162" s="47">
        <v>0.26500000000000001</v>
      </c>
      <c r="I162" s="47">
        <v>0</v>
      </c>
    </row>
    <row r="163" spans="1:9">
      <c r="A163" s="25">
        <v>2021</v>
      </c>
      <c r="B163" s="47">
        <v>0</v>
      </c>
      <c r="C163" s="47">
        <v>-4</v>
      </c>
      <c r="D163" s="47">
        <v>0</v>
      </c>
      <c r="E163" s="47">
        <v>-10</v>
      </c>
      <c r="F163" s="47">
        <v>0</v>
      </c>
      <c r="G163" s="47">
        <v>0</v>
      </c>
      <c r="H163" s="47">
        <v>0.31764705900000001</v>
      </c>
      <c r="I163" s="47">
        <v>0</v>
      </c>
    </row>
    <row r="164" spans="1:9">
      <c r="A164" s="25">
        <v>2022</v>
      </c>
      <c r="B164" s="47">
        <v>0</v>
      </c>
      <c r="C164" s="47">
        <v>-871</v>
      </c>
      <c r="D164" s="47">
        <v>0</v>
      </c>
      <c r="E164" s="47">
        <v>-26</v>
      </c>
      <c r="F164" s="47">
        <v>0</v>
      </c>
      <c r="G164" s="47">
        <v>0</v>
      </c>
      <c r="H164" s="47">
        <v>0.30337078699999998</v>
      </c>
      <c r="I164" s="47">
        <v>0</v>
      </c>
    </row>
    <row r="165" spans="1:9">
      <c r="A165" s="25">
        <v>2023</v>
      </c>
      <c r="B165" s="47">
        <v>0</v>
      </c>
      <c r="C165" s="47">
        <v>-1854.25</v>
      </c>
      <c r="D165" s="47">
        <v>0</v>
      </c>
      <c r="E165" s="47">
        <v>-29</v>
      </c>
      <c r="F165" s="47">
        <v>0</v>
      </c>
      <c r="G165" s="47">
        <v>0</v>
      </c>
      <c r="H165" s="47">
        <v>0.26704545499999999</v>
      </c>
      <c r="I165" s="47">
        <v>0</v>
      </c>
    </row>
    <row r="166" spans="1:9" s="49" customFormat="1">
      <c r="A166" s="45">
        <v>1992</v>
      </c>
      <c r="B166" s="48">
        <v>0</v>
      </c>
      <c r="C166" s="48">
        <v>0</v>
      </c>
      <c r="D166" s="48">
        <v>0</v>
      </c>
      <c r="E166" s="48">
        <v>0</v>
      </c>
      <c r="F166" s="48">
        <v>0</v>
      </c>
      <c r="G166" s="48">
        <v>0</v>
      </c>
      <c r="H166" s="48">
        <v>0.405405405</v>
      </c>
      <c r="I166" s="48">
        <v>1</v>
      </c>
    </row>
    <row r="167" spans="1:9" s="49" customFormat="1">
      <c r="A167" s="45">
        <v>1993</v>
      </c>
      <c r="B167" s="48">
        <v>0</v>
      </c>
      <c r="C167" s="48">
        <v>0</v>
      </c>
      <c r="D167" s="48">
        <v>0</v>
      </c>
      <c r="E167" s="48">
        <v>0</v>
      </c>
      <c r="F167" s="48">
        <v>0</v>
      </c>
      <c r="G167" s="48">
        <v>0</v>
      </c>
      <c r="H167" s="48">
        <v>0.40625</v>
      </c>
      <c r="I167" s="48">
        <v>0</v>
      </c>
    </row>
    <row r="168" spans="1:9" s="49" customFormat="1">
      <c r="A168" s="45">
        <v>1994</v>
      </c>
      <c r="B168" s="48">
        <v>0</v>
      </c>
      <c r="C168" s="48">
        <v>0</v>
      </c>
      <c r="D168" s="48">
        <v>0</v>
      </c>
      <c r="E168" s="48">
        <v>0</v>
      </c>
      <c r="F168" s="48">
        <v>0</v>
      </c>
      <c r="G168" s="48">
        <v>0</v>
      </c>
      <c r="H168" s="48">
        <v>0.52985074600000004</v>
      </c>
      <c r="I168" s="48">
        <v>3</v>
      </c>
    </row>
    <row r="169" spans="1:9" s="49" customFormat="1">
      <c r="A169" s="45">
        <v>1995</v>
      </c>
      <c r="B169" s="48">
        <v>0</v>
      </c>
      <c r="C169" s="48">
        <v>0</v>
      </c>
      <c r="D169" s="48">
        <v>0</v>
      </c>
      <c r="E169" s="48">
        <v>0</v>
      </c>
      <c r="F169" s="48">
        <v>0</v>
      </c>
      <c r="G169" s="48">
        <v>0</v>
      </c>
      <c r="H169" s="48">
        <v>0.43125000000000002</v>
      </c>
      <c r="I169" s="48">
        <v>3</v>
      </c>
    </row>
    <row r="170" spans="1:9" s="49" customFormat="1">
      <c r="A170" s="45">
        <v>1996</v>
      </c>
      <c r="B170" s="48">
        <v>0</v>
      </c>
      <c r="C170" s="48">
        <v>0</v>
      </c>
      <c r="D170" s="48">
        <v>0</v>
      </c>
      <c r="E170" s="48">
        <v>0</v>
      </c>
      <c r="F170" s="48">
        <v>0</v>
      </c>
      <c r="G170" s="48">
        <v>0</v>
      </c>
      <c r="H170" s="48">
        <v>0.52666666699999998</v>
      </c>
      <c r="I170" s="48">
        <v>1</v>
      </c>
    </row>
    <row r="171" spans="1:9" s="49" customFormat="1">
      <c r="A171" s="45">
        <v>1997</v>
      </c>
      <c r="B171" s="48">
        <v>0</v>
      </c>
      <c r="C171" s="48">
        <v>0</v>
      </c>
      <c r="D171" s="48">
        <v>0</v>
      </c>
      <c r="E171" s="48">
        <v>0</v>
      </c>
      <c r="F171" s="48">
        <v>0</v>
      </c>
      <c r="G171" s="48">
        <v>0</v>
      </c>
      <c r="H171" s="48">
        <v>0.465753425</v>
      </c>
      <c r="I171" s="48">
        <v>4</v>
      </c>
    </row>
    <row r="172" spans="1:9" s="49" customFormat="1">
      <c r="A172" s="45">
        <v>1998</v>
      </c>
      <c r="B172" s="48">
        <v>0</v>
      </c>
      <c r="C172" s="48">
        <v>0</v>
      </c>
      <c r="D172" s="48">
        <v>0</v>
      </c>
      <c r="E172" s="48">
        <v>0</v>
      </c>
      <c r="F172" s="48">
        <v>0</v>
      </c>
      <c r="G172" s="48">
        <v>0</v>
      </c>
      <c r="H172" s="48">
        <v>0.428571429</v>
      </c>
      <c r="I172" s="48">
        <v>0</v>
      </c>
    </row>
    <row r="173" spans="1:9" s="49" customFormat="1">
      <c r="A173" s="45">
        <v>1999</v>
      </c>
      <c r="B173" s="48">
        <v>0</v>
      </c>
      <c r="C173" s="48">
        <v>0</v>
      </c>
      <c r="D173" s="48">
        <v>0</v>
      </c>
      <c r="E173" s="48">
        <v>0</v>
      </c>
      <c r="F173" s="48">
        <v>0</v>
      </c>
      <c r="G173" s="48">
        <v>0</v>
      </c>
      <c r="H173" s="48">
        <v>0.46376811600000001</v>
      </c>
      <c r="I173" s="48">
        <v>2</v>
      </c>
    </row>
    <row r="174" spans="1:9" s="49" customFormat="1">
      <c r="A174" s="45">
        <v>2000</v>
      </c>
      <c r="B174" s="48">
        <v>0</v>
      </c>
      <c r="C174" s="48">
        <v>0</v>
      </c>
      <c r="D174" s="48">
        <v>0</v>
      </c>
      <c r="E174" s="48">
        <v>0</v>
      </c>
      <c r="F174" s="48">
        <v>0</v>
      </c>
      <c r="G174" s="48">
        <v>0</v>
      </c>
      <c r="H174" s="48">
        <v>0.46323529400000002</v>
      </c>
      <c r="I174" s="48">
        <v>2</v>
      </c>
    </row>
    <row r="175" spans="1:9" s="49" customFormat="1">
      <c r="A175" s="45">
        <v>2001</v>
      </c>
      <c r="B175" s="48">
        <v>0</v>
      </c>
      <c r="C175" s="48">
        <v>0</v>
      </c>
      <c r="D175" s="48">
        <v>0</v>
      </c>
      <c r="E175" s="48">
        <v>0</v>
      </c>
      <c r="F175" s="48">
        <v>0</v>
      </c>
      <c r="G175" s="48">
        <v>0</v>
      </c>
      <c r="H175" s="48">
        <v>0.41176470599999998</v>
      </c>
      <c r="I175" s="48">
        <v>0</v>
      </c>
    </row>
    <row r="176" spans="1:9" s="49" customFormat="1">
      <c r="A176" s="45">
        <v>2002</v>
      </c>
      <c r="B176" s="48">
        <v>0</v>
      </c>
      <c r="C176" s="48">
        <v>0</v>
      </c>
      <c r="D176" s="48">
        <v>0</v>
      </c>
      <c r="E176" s="48">
        <v>0</v>
      </c>
      <c r="F176" s="48">
        <v>0</v>
      </c>
      <c r="G176" s="48">
        <v>0</v>
      </c>
      <c r="H176" s="48">
        <v>0.35526315800000002</v>
      </c>
      <c r="I176" s="48">
        <v>0</v>
      </c>
    </row>
    <row r="177" spans="1:9" s="49" customFormat="1">
      <c r="A177" s="45">
        <v>2003</v>
      </c>
      <c r="B177" s="48">
        <v>0</v>
      </c>
      <c r="C177" s="48">
        <v>50</v>
      </c>
      <c r="D177" s="48">
        <v>0</v>
      </c>
      <c r="E177" s="48">
        <v>0</v>
      </c>
      <c r="F177" s="48">
        <v>0</v>
      </c>
      <c r="G177" s="48">
        <v>0</v>
      </c>
      <c r="H177" s="48">
        <v>0.350649351</v>
      </c>
      <c r="I177" s="48">
        <v>1</v>
      </c>
    </row>
    <row r="178" spans="1:9" s="49" customFormat="1">
      <c r="A178" s="45">
        <v>2004</v>
      </c>
      <c r="B178" s="48">
        <v>0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0.34246575299999998</v>
      </c>
      <c r="I178" s="48">
        <v>0</v>
      </c>
    </row>
    <row r="179" spans="1:9" s="49" customFormat="1">
      <c r="A179" s="45">
        <v>2005</v>
      </c>
      <c r="B179" s="48">
        <v>0</v>
      </c>
      <c r="C179" s="48">
        <v>2</v>
      </c>
      <c r="D179" s="48">
        <v>0</v>
      </c>
      <c r="E179" s="48">
        <v>0</v>
      </c>
      <c r="F179" s="48">
        <v>0</v>
      </c>
      <c r="G179" s="48">
        <v>0</v>
      </c>
      <c r="H179" s="48">
        <v>0.36111111099999998</v>
      </c>
      <c r="I179" s="48">
        <v>2</v>
      </c>
    </row>
    <row r="180" spans="1:9" s="49" customFormat="1">
      <c r="A180" s="45">
        <v>2006</v>
      </c>
      <c r="B180" s="48">
        <v>0</v>
      </c>
      <c r="C180" s="48">
        <v>0</v>
      </c>
      <c r="D180" s="48">
        <v>0</v>
      </c>
      <c r="E180" s="48">
        <v>0</v>
      </c>
      <c r="F180" s="48">
        <v>0</v>
      </c>
      <c r="G180" s="48">
        <v>0</v>
      </c>
      <c r="H180" s="48">
        <v>0.41089108899999999</v>
      </c>
      <c r="I180" s="48">
        <v>0</v>
      </c>
    </row>
    <row r="181" spans="1:9" s="49" customFormat="1">
      <c r="A181" s="45">
        <v>2007</v>
      </c>
      <c r="B181" s="48">
        <v>0</v>
      </c>
      <c r="C181" s="48">
        <v>0</v>
      </c>
      <c r="D181" s="48">
        <v>0</v>
      </c>
      <c r="E181" s="48">
        <v>0</v>
      </c>
      <c r="F181" s="48">
        <v>0</v>
      </c>
      <c r="G181" s="48">
        <v>0</v>
      </c>
      <c r="H181" s="48">
        <v>0.42207792199999999</v>
      </c>
      <c r="I181" s="48">
        <v>0</v>
      </c>
    </row>
    <row r="182" spans="1:9" s="49" customFormat="1">
      <c r="A182" s="45">
        <v>2008</v>
      </c>
      <c r="B182" s="48">
        <v>0</v>
      </c>
      <c r="C182" s="48">
        <v>0</v>
      </c>
      <c r="D182" s="48">
        <v>0</v>
      </c>
      <c r="E182" s="48">
        <v>0</v>
      </c>
      <c r="F182" s="48">
        <v>0</v>
      </c>
      <c r="G182" s="48">
        <v>0</v>
      </c>
      <c r="H182" s="48">
        <v>0.43421052599999999</v>
      </c>
      <c r="I182" s="48">
        <v>2</v>
      </c>
    </row>
    <row r="183" spans="1:9" s="49" customFormat="1">
      <c r="A183" s="45">
        <v>2009</v>
      </c>
      <c r="B183" s="48">
        <v>0</v>
      </c>
      <c r="C183" s="48">
        <v>0</v>
      </c>
      <c r="D183" s="48">
        <v>0</v>
      </c>
      <c r="E183" s="48">
        <v>0</v>
      </c>
      <c r="F183" s="48">
        <v>0</v>
      </c>
      <c r="G183" s="48">
        <v>0</v>
      </c>
      <c r="H183" s="48">
        <v>0.55882352899999999</v>
      </c>
      <c r="I183" s="48">
        <v>1</v>
      </c>
    </row>
    <row r="184" spans="1:9" s="49" customFormat="1">
      <c r="A184" s="45">
        <v>2010</v>
      </c>
      <c r="B184" s="48">
        <v>0</v>
      </c>
      <c r="C184" s="48">
        <v>0</v>
      </c>
      <c r="D184" s="48">
        <v>0</v>
      </c>
      <c r="E184" s="48">
        <v>0</v>
      </c>
      <c r="F184" s="48">
        <v>0</v>
      </c>
      <c r="G184" s="48">
        <v>0</v>
      </c>
      <c r="H184" s="48">
        <v>0.50704225400000003</v>
      </c>
      <c r="I184" s="48">
        <v>2</v>
      </c>
    </row>
    <row r="185" spans="1:9" s="49" customFormat="1">
      <c r="A185" s="45">
        <v>2011</v>
      </c>
      <c r="B185" s="48">
        <v>0</v>
      </c>
      <c r="C185" s="48">
        <v>0</v>
      </c>
      <c r="D185" s="48">
        <v>0</v>
      </c>
      <c r="E185" s="48">
        <v>0</v>
      </c>
      <c r="F185" s="48">
        <v>0</v>
      </c>
      <c r="G185" s="48">
        <v>0</v>
      </c>
      <c r="H185" s="48">
        <v>0.53731343300000001</v>
      </c>
      <c r="I185" s="48">
        <v>1</v>
      </c>
    </row>
    <row r="186" spans="1:9" s="49" customFormat="1">
      <c r="A186" s="45">
        <v>2012</v>
      </c>
      <c r="B186" s="48">
        <v>0</v>
      </c>
      <c r="C186" s="48">
        <v>0</v>
      </c>
      <c r="D186" s="48">
        <v>0</v>
      </c>
      <c r="E186" s="48">
        <v>0</v>
      </c>
      <c r="F186" s="48">
        <v>0</v>
      </c>
      <c r="G186" s="48">
        <v>0</v>
      </c>
      <c r="H186" s="48">
        <v>0.50694444400000005</v>
      </c>
      <c r="I186" s="48">
        <v>2</v>
      </c>
    </row>
    <row r="187" spans="1:9" s="49" customFormat="1">
      <c r="A187" s="45">
        <v>2013</v>
      </c>
      <c r="B187" s="48">
        <v>0</v>
      </c>
      <c r="C187" s="48">
        <v>0</v>
      </c>
      <c r="D187" s="48">
        <v>0</v>
      </c>
      <c r="E187" s="48">
        <v>0</v>
      </c>
      <c r="F187" s="48">
        <v>0</v>
      </c>
      <c r="G187" s="48">
        <v>0</v>
      </c>
      <c r="H187" s="48">
        <v>0.52380952400000003</v>
      </c>
      <c r="I187" s="48">
        <v>2</v>
      </c>
    </row>
    <row r="188" spans="1:9" s="49" customFormat="1">
      <c r="A188" s="45">
        <v>2014</v>
      </c>
      <c r="B188" s="48">
        <v>0</v>
      </c>
      <c r="C188" s="48">
        <v>0</v>
      </c>
      <c r="D188" s="48">
        <v>0</v>
      </c>
      <c r="E188" s="48">
        <v>-3</v>
      </c>
      <c r="F188" s="48">
        <v>0</v>
      </c>
      <c r="G188" s="48">
        <v>0</v>
      </c>
      <c r="H188" s="48">
        <v>0.57042253499999995</v>
      </c>
      <c r="I188" s="48">
        <v>1</v>
      </c>
    </row>
    <row r="189" spans="1:9" s="49" customFormat="1">
      <c r="A189" s="45">
        <v>2015</v>
      </c>
      <c r="B189" s="48">
        <v>0</v>
      </c>
      <c r="C189" s="48">
        <v>4</v>
      </c>
      <c r="D189" s="48">
        <v>0</v>
      </c>
      <c r="E189" s="48">
        <v>-3</v>
      </c>
      <c r="F189" s="48">
        <v>0</v>
      </c>
      <c r="G189" s="48">
        <v>0</v>
      </c>
      <c r="H189" s="48">
        <v>0.58552631600000005</v>
      </c>
      <c r="I189" s="48">
        <v>1</v>
      </c>
    </row>
    <row r="190" spans="1:9" s="49" customFormat="1">
      <c r="A190" s="45">
        <v>2016</v>
      </c>
      <c r="B190" s="48">
        <v>0</v>
      </c>
      <c r="C190" s="48">
        <v>5</v>
      </c>
      <c r="D190" s="48">
        <v>0</v>
      </c>
      <c r="E190" s="48">
        <v>-3</v>
      </c>
      <c r="F190" s="48">
        <v>0</v>
      </c>
      <c r="G190" s="48">
        <v>0</v>
      </c>
      <c r="H190" s="48">
        <v>0.61538461499999997</v>
      </c>
      <c r="I190" s="48">
        <v>2</v>
      </c>
    </row>
    <row r="191" spans="1:9" s="49" customFormat="1">
      <c r="A191" s="45">
        <v>2017</v>
      </c>
      <c r="B191" s="48">
        <v>0</v>
      </c>
      <c r="C191" s="48">
        <v>4</v>
      </c>
      <c r="D191" s="48">
        <v>0</v>
      </c>
      <c r="E191" s="48">
        <v>-3</v>
      </c>
      <c r="F191" s="48">
        <v>0</v>
      </c>
      <c r="G191" s="48">
        <v>0</v>
      </c>
      <c r="H191" s="48">
        <v>0.54347826099999996</v>
      </c>
      <c r="I191" s="48">
        <v>2</v>
      </c>
    </row>
    <row r="192" spans="1:9" s="49" customFormat="1">
      <c r="A192" s="45">
        <v>2018</v>
      </c>
      <c r="B192" s="48">
        <v>0</v>
      </c>
      <c r="C192" s="48">
        <v>16</v>
      </c>
      <c r="D192" s="48">
        <v>0</v>
      </c>
      <c r="E192" s="48">
        <v>-3</v>
      </c>
      <c r="F192" s="48">
        <v>0</v>
      </c>
      <c r="G192" s="48">
        <v>0</v>
      </c>
      <c r="H192" s="48">
        <v>0.505</v>
      </c>
      <c r="I192" s="48">
        <v>2</v>
      </c>
    </row>
    <row r="193" spans="1:9" s="49" customFormat="1">
      <c r="A193" s="45">
        <v>2019</v>
      </c>
      <c r="B193" s="48">
        <v>0</v>
      </c>
      <c r="C193" s="48">
        <v>2</v>
      </c>
      <c r="D193" s="48">
        <v>0</v>
      </c>
      <c r="E193" s="48">
        <v>-3</v>
      </c>
      <c r="F193" s="48">
        <v>0</v>
      </c>
      <c r="G193" s="48">
        <v>0</v>
      </c>
      <c r="H193" s="48">
        <v>0.551546392</v>
      </c>
      <c r="I193" s="48">
        <v>2</v>
      </c>
    </row>
    <row r="194" spans="1:9" s="49" customFormat="1">
      <c r="A194" s="45">
        <v>2020</v>
      </c>
      <c r="B194" s="48">
        <v>0</v>
      </c>
      <c r="C194" s="48">
        <v>4.75</v>
      </c>
      <c r="D194" s="48">
        <v>0</v>
      </c>
      <c r="E194" s="48">
        <v>-3</v>
      </c>
      <c r="F194" s="48">
        <v>0</v>
      </c>
      <c r="G194" s="48">
        <v>0</v>
      </c>
      <c r="H194" s="48">
        <v>0.52551020400000004</v>
      </c>
      <c r="I194" s="48">
        <v>0</v>
      </c>
    </row>
    <row r="195" spans="1:9" s="49" customFormat="1">
      <c r="A195" s="45">
        <v>2021</v>
      </c>
      <c r="B195" s="48">
        <v>0</v>
      </c>
      <c r="C195" s="48">
        <v>19.75</v>
      </c>
      <c r="D195" s="48">
        <v>0</v>
      </c>
      <c r="E195" s="48">
        <v>-6</v>
      </c>
      <c r="F195" s="48">
        <v>0</v>
      </c>
      <c r="G195" s="48">
        <v>0</v>
      </c>
      <c r="H195" s="48">
        <v>0.65476190499999998</v>
      </c>
      <c r="I195" s="48">
        <v>2</v>
      </c>
    </row>
    <row r="196" spans="1:9" s="49" customFormat="1">
      <c r="A196" s="45">
        <v>2022</v>
      </c>
      <c r="B196" s="48">
        <v>0</v>
      </c>
      <c r="C196" s="48">
        <v>871</v>
      </c>
      <c r="D196" s="48">
        <v>0</v>
      </c>
      <c r="E196" s="48">
        <v>-8</v>
      </c>
      <c r="F196" s="48">
        <v>0</v>
      </c>
      <c r="G196" s="48">
        <v>0</v>
      </c>
      <c r="H196" s="48">
        <v>0.69879518100000004</v>
      </c>
      <c r="I196" s="48">
        <v>1</v>
      </c>
    </row>
    <row r="197" spans="1:9" s="49" customFormat="1">
      <c r="A197" s="45">
        <v>2023</v>
      </c>
      <c r="B197" s="48">
        <v>0</v>
      </c>
      <c r="C197" s="48">
        <v>1849</v>
      </c>
      <c r="D197" s="48">
        <v>0</v>
      </c>
      <c r="E197" s="48">
        <v>-8</v>
      </c>
      <c r="F197" s="48">
        <v>0</v>
      </c>
      <c r="G197" s="48">
        <v>0</v>
      </c>
      <c r="H197" s="48">
        <v>0.75862068999999999</v>
      </c>
      <c r="I197" s="48">
        <v>3</v>
      </c>
    </row>
    <row r="198" spans="1:9">
      <c r="A198" s="25">
        <v>1992</v>
      </c>
      <c r="B198" s="47">
        <v>0</v>
      </c>
      <c r="C198" s="47">
        <v>3</v>
      </c>
      <c r="D198" s="47">
        <v>0</v>
      </c>
      <c r="E198" s="47">
        <v>0</v>
      </c>
      <c r="F198" s="47">
        <v>0</v>
      </c>
      <c r="G198" s="47">
        <v>0</v>
      </c>
      <c r="H198" s="47">
        <v>0.29577464799999997</v>
      </c>
      <c r="I198" s="47">
        <v>0</v>
      </c>
    </row>
    <row r="199" spans="1:9">
      <c r="A199" s="25">
        <v>1993</v>
      </c>
      <c r="B199" s="47">
        <v>0</v>
      </c>
      <c r="C199" s="47">
        <v>4</v>
      </c>
      <c r="D199" s="47">
        <v>0</v>
      </c>
      <c r="E199" s="47">
        <v>-5</v>
      </c>
      <c r="F199" s="47">
        <v>0</v>
      </c>
      <c r="G199" s="47">
        <v>0</v>
      </c>
      <c r="H199" s="47">
        <v>0.31147541000000001</v>
      </c>
      <c r="I199" s="47">
        <v>0</v>
      </c>
    </row>
    <row r="200" spans="1:9">
      <c r="A200" s="25">
        <v>1994</v>
      </c>
      <c r="B200" s="47">
        <v>0</v>
      </c>
      <c r="C200" s="47">
        <v>4</v>
      </c>
      <c r="D200" s="47">
        <v>0</v>
      </c>
      <c r="E200" s="47">
        <v>-6</v>
      </c>
      <c r="F200" s="47">
        <v>0</v>
      </c>
      <c r="G200" s="47">
        <v>0</v>
      </c>
      <c r="H200" s="47">
        <v>0.375</v>
      </c>
      <c r="I200" s="47">
        <v>0</v>
      </c>
    </row>
    <row r="201" spans="1:9">
      <c r="A201" s="25">
        <v>1995</v>
      </c>
      <c r="B201" s="47">
        <v>0</v>
      </c>
      <c r="C201" s="47">
        <v>2</v>
      </c>
      <c r="D201" s="47">
        <v>0</v>
      </c>
      <c r="E201" s="47">
        <v>-6</v>
      </c>
      <c r="F201" s="47">
        <v>0</v>
      </c>
      <c r="G201" s="47">
        <v>0</v>
      </c>
      <c r="H201" s="47">
        <v>0.26</v>
      </c>
      <c r="I201" s="47">
        <v>0</v>
      </c>
    </row>
    <row r="202" spans="1:9">
      <c r="A202" s="25">
        <v>1996</v>
      </c>
      <c r="B202" s="47">
        <v>0</v>
      </c>
      <c r="C202" s="47">
        <v>2</v>
      </c>
      <c r="D202" s="47">
        <v>0</v>
      </c>
      <c r="E202" s="47">
        <v>-6</v>
      </c>
      <c r="F202" s="47">
        <v>0</v>
      </c>
      <c r="G202" s="47">
        <v>0</v>
      </c>
      <c r="H202" s="47">
        <v>0.34666666699999998</v>
      </c>
      <c r="I202" s="47">
        <v>0</v>
      </c>
    </row>
    <row r="203" spans="1:9">
      <c r="A203" s="25">
        <v>1997</v>
      </c>
      <c r="B203" s="47">
        <v>0</v>
      </c>
      <c r="C203" s="47">
        <v>1</v>
      </c>
      <c r="D203" s="47">
        <v>0</v>
      </c>
      <c r="E203" s="47">
        <v>-6</v>
      </c>
      <c r="F203" s="47">
        <v>0</v>
      </c>
      <c r="G203" s="47">
        <v>0</v>
      </c>
      <c r="H203" s="47">
        <v>0.26760563399999998</v>
      </c>
      <c r="I203" s="47">
        <v>0</v>
      </c>
    </row>
    <row r="204" spans="1:9">
      <c r="A204" s="25">
        <v>1998</v>
      </c>
      <c r="B204" s="47">
        <v>0</v>
      </c>
      <c r="C204" s="47">
        <v>0</v>
      </c>
      <c r="D204" s="47">
        <v>0</v>
      </c>
      <c r="E204" s="47">
        <v>-6</v>
      </c>
      <c r="F204" s="47">
        <v>0</v>
      </c>
      <c r="G204" s="47">
        <v>0</v>
      </c>
      <c r="H204" s="47">
        <v>0.27868852500000002</v>
      </c>
      <c r="I204" s="47">
        <v>1</v>
      </c>
    </row>
    <row r="205" spans="1:9">
      <c r="A205" s="25">
        <v>1999</v>
      </c>
      <c r="B205" s="47">
        <v>0</v>
      </c>
      <c r="C205" s="47">
        <v>0</v>
      </c>
      <c r="D205" s="47">
        <v>0</v>
      </c>
      <c r="E205" s="47">
        <v>-5</v>
      </c>
      <c r="F205" s="47">
        <v>0</v>
      </c>
      <c r="G205" s="47">
        <v>0</v>
      </c>
      <c r="H205" s="47">
        <v>0.34782608700000001</v>
      </c>
      <c r="I205" s="47">
        <v>2</v>
      </c>
    </row>
    <row r="206" spans="1:9">
      <c r="A206" s="25">
        <v>2000</v>
      </c>
      <c r="B206" s="47">
        <v>0</v>
      </c>
      <c r="C206" s="47">
        <v>0</v>
      </c>
      <c r="D206" s="47">
        <v>0</v>
      </c>
      <c r="E206" s="47">
        <v>0</v>
      </c>
      <c r="F206" s="47">
        <v>0</v>
      </c>
      <c r="G206" s="47">
        <v>0</v>
      </c>
      <c r="H206" s="47">
        <v>0.32575757599999999</v>
      </c>
      <c r="I206" s="47">
        <v>2</v>
      </c>
    </row>
    <row r="207" spans="1:9">
      <c r="A207" s="25">
        <v>2001</v>
      </c>
      <c r="B207" s="47">
        <v>0</v>
      </c>
      <c r="C207" s="47">
        <v>0</v>
      </c>
      <c r="D207" s="47">
        <v>0</v>
      </c>
      <c r="E207" s="47">
        <v>0</v>
      </c>
      <c r="F207" s="47">
        <v>0</v>
      </c>
      <c r="G207" s="47">
        <v>0</v>
      </c>
      <c r="H207" s="47">
        <v>0.23880597000000001</v>
      </c>
      <c r="I207" s="47">
        <v>4</v>
      </c>
    </row>
    <row r="208" spans="1:9">
      <c r="A208" s="25">
        <v>2002</v>
      </c>
      <c r="B208" s="47">
        <v>0</v>
      </c>
      <c r="C208" s="47">
        <v>4</v>
      </c>
      <c r="D208" s="47">
        <v>0</v>
      </c>
      <c r="E208" s="47">
        <v>0</v>
      </c>
      <c r="F208" s="47">
        <v>0</v>
      </c>
      <c r="G208" s="47">
        <v>0</v>
      </c>
      <c r="H208" s="47">
        <v>0.20945945899999999</v>
      </c>
      <c r="I208" s="47">
        <v>1</v>
      </c>
    </row>
    <row r="209" spans="1:9">
      <c r="A209" s="25">
        <v>2003</v>
      </c>
      <c r="B209" s="47">
        <v>0</v>
      </c>
      <c r="C209" s="47">
        <v>12</v>
      </c>
      <c r="D209" s="47">
        <v>0</v>
      </c>
      <c r="E209" s="47">
        <v>-1</v>
      </c>
      <c r="F209" s="47">
        <v>0</v>
      </c>
      <c r="G209" s="47">
        <v>0</v>
      </c>
      <c r="H209" s="47">
        <v>0.20779220800000001</v>
      </c>
      <c r="I209" s="47">
        <v>3</v>
      </c>
    </row>
    <row r="210" spans="1:9">
      <c r="A210" s="25">
        <v>2004</v>
      </c>
      <c r="B210" s="47">
        <v>0</v>
      </c>
      <c r="C210" s="47">
        <v>0</v>
      </c>
      <c r="D210" s="47">
        <v>0</v>
      </c>
      <c r="E210" s="47">
        <v>-1</v>
      </c>
      <c r="F210" s="47">
        <v>0</v>
      </c>
      <c r="G210" s="47">
        <v>0</v>
      </c>
      <c r="H210" s="47">
        <v>0.159722222</v>
      </c>
      <c r="I210" s="47">
        <v>4</v>
      </c>
    </row>
    <row r="211" spans="1:9">
      <c r="A211" s="25">
        <v>2005</v>
      </c>
      <c r="B211" s="47">
        <v>0</v>
      </c>
      <c r="C211" s="47">
        <v>0</v>
      </c>
      <c r="D211" s="47">
        <v>0</v>
      </c>
      <c r="E211" s="47">
        <v>-1</v>
      </c>
      <c r="F211" s="47">
        <v>0</v>
      </c>
      <c r="G211" s="47">
        <v>0</v>
      </c>
      <c r="H211" s="47">
        <v>0.18493150699999999</v>
      </c>
      <c r="I211" s="47">
        <v>2</v>
      </c>
    </row>
    <row r="212" spans="1:9">
      <c r="A212" s="25">
        <v>2006</v>
      </c>
      <c r="B212" s="47">
        <v>0</v>
      </c>
      <c r="C212" s="47">
        <v>0</v>
      </c>
      <c r="D212" s="47">
        <v>0</v>
      </c>
      <c r="E212" s="47">
        <v>-1</v>
      </c>
      <c r="F212" s="47">
        <v>0</v>
      </c>
      <c r="G212" s="47">
        <v>0</v>
      </c>
      <c r="H212" s="47">
        <v>0.211340206</v>
      </c>
      <c r="I212" s="47">
        <v>2</v>
      </c>
    </row>
    <row r="213" spans="1:9">
      <c r="A213" s="25">
        <v>2007</v>
      </c>
      <c r="B213" s="47">
        <v>0</v>
      </c>
      <c r="C213" s="47">
        <v>0</v>
      </c>
      <c r="D213" s="47">
        <v>0</v>
      </c>
      <c r="E213" s="47">
        <v>-1</v>
      </c>
      <c r="F213" s="47">
        <v>0</v>
      </c>
      <c r="G213" s="47">
        <v>0</v>
      </c>
      <c r="H213" s="47">
        <v>0.16666666699999999</v>
      </c>
      <c r="I213" s="47">
        <v>2</v>
      </c>
    </row>
    <row r="214" spans="1:9">
      <c r="A214" s="25">
        <v>2008</v>
      </c>
      <c r="B214" s="47">
        <v>0</v>
      </c>
      <c r="C214" s="47">
        <v>0</v>
      </c>
      <c r="D214" s="47">
        <v>0</v>
      </c>
      <c r="E214" s="47">
        <v>-1</v>
      </c>
      <c r="F214" s="47">
        <v>0</v>
      </c>
      <c r="G214" s="47">
        <v>0</v>
      </c>
      <c r="H214" s="47">
        <v>0.16176470600000001</v>
      </c>
      <c r="I214" s="47">
        <v>0</v>
      </c>
    </row>
    <row r="215" spans="1:9">
      <c r="A215" s="25">
        <v>2009</v>
      </c>
      <c r="B215" s="47">
        <v>0</v>
      </c>
      <c r="C215" s="47">
        <v>0</v>
      </c>
      <c r="D215" s="47">
        <v>0</v>
      </c>
      <c r="E215" s="47">
        <v>-1</v>
      </c>
      <c r="F215" s="47">
        <v>0</v>
      </c>
      <c r="G215" s="47">
        <v>0</v>
      </c>
      <c r="H215" s="47">
        <v>0.242647059</v>
      </c>
      <c r="I215" s="47">
        <v>0</v>
      </c>
    </row>
    <row r="216" spans="1:9">
      <c r="A216" s="25">
        <v>2010</v>
      </c>
      <c r="B216" s="47">
        <v>0</v>
      </c>
      <c r="C216" s="47">
        <v>0</v>
      </c>
      <c r="D216" s="47">
        <v>0</v>
      </c>
      <c r="E216" s="47">
        <v>-1</v>
      </c>
      <c r="F216" s="47">
        <v>0</v>
      </c>
      <c r="G216" s="47">
        <v>0</v>
      </c>
      <c r="H216" s="47">
        <v>0.253623188</v>
      </c>
      <c r="I216" s="47">
        <v>2</v>
      </c>
    </row>
    <row r="217" spans="1:9">
      <c r="A217" s="25">
        <v>2011</v>
      </c>
      <c r="B217" s="47">
        <v>0</v>
      </c>
      <c r="C217" s="47">
        <v>54</v>
      </c>
      <c r="D217" s="47">
        <v>0</v>
      </c>
      <c r="E217" s="47">
        <v>-1</v>
      </c>
      <c r="F217" s="47">
        <v>0</v>
      </c>
      <c r="G217" s="47">
        <v>0</v>
      </c>
      <c r="H217" s="47">
        <v>0.30208333300000001</v>
      </c>
      <c r="I217" s="47">
        <v>2</v>
      </c>
    </row>
    <row r="218" spans="1:9">
      <c r="A218" s="25">
        <v>2012</v>
      </c>
      <c r="B218" s="47">
        <v>0</v>
      </c>
      <c r="C218" s="47">
        <v>0</v>
      </c>
      <c r="D218" s="47">
        <v>0</v>
      </c>
      <c r="E218" s="47">
        <v>-1</v>
      </c>
      <c r="F218" s="47">
        <v>0</v>
      </c>
      <c r="G218" s="47">
        <v>0</v>
      </c>
      <c r="H218" s="47">
        <v>0.29729729700000002</v>
      </c>
      <c r="I218" s="47">
        <v>1</v>
      </c>
    </row>
    <row r="219" spans="1:9">
      <c r="A219" s="25">
        <v>2013</v>
      </c>
      <c r="B219" s="47">
        <v>0</v>
      </c>
      <c r="C219" s="47">
        <v>0</v>
      </c>
      <c r="D219" s="47">
        <v>0</v>
      </c>
      <c r="E219" s="47">
        <v>-3</v>
      </c>
      <c r="F219" s="47">
        <v>0</v>
      </c>
      <c r="G219" s="47">
        <v>0</v>
      </c>
      <c r="H219" s="47">
        <v>0.24193548400000001</v>
      </c>
      <c r="I219" s="47">
        <v>1</v>
      </c>
    </row>
    <row r="220" spans="1:9">
      <c r="A220" s="25">
        <v>2014</v>
      </c>
      <c r="B220" s="47">
        <v>0</v>
      </c>
      <c r="C220" s="47">
        <v>63</v>
      </c>
      <c r="D220" s="47">
        <v>0</v>
      </c>
      <c r="E220" s="47">
        <v>-3</v>
      </c>
      <c r="F220" s="47">
        <v>0</v>
      </c>
      <c r="G220" s="47">
        <v>0</v>
      </c>
      <c r="H220" s="47">
        <v>0.28846153800000002</v>
      </c>
      <c r="I220" s="47">
        <v>2</v>
      </c>
    </row>
    <row r="221" spans="1:9">
      <c r="A221" s="25">
        <v>2015</v>
      </c>
      <c r="B221" s="47">
        <v>0</v>
      </c>
      <c r="C221" s="47">
        <v>7</v>
      </c>
      <c r="D221" s="47">
        <v>0</v>
      </c>
      <c r="E221" s="47">
        <v>-3</v>
      </c>
      <c r="F221" s="47">
        <v>0</v>
      </c>
      <c r="G221" s="47">
        <v>0</v>
      </c>
      <c r="H221" s="47">
        <v>0.236842105</v>
      </c>
      <c r="I221" s="47">
        <v>2</v>
      </c>
    </row>
    <row r="222" spans="1:9">
      <c r="A222" s="25">
        <v>2016</v>
      </c>
      <c r="B222" s="47">
        <v>0</v>
      </c>
      <c r="C222" s="47">
        <v>6</v>
      </c>
      <c r="D222" s="47">
        <v>0</v>
      </c>
      <c r="E222" s="47">
        <v>-3</v>
      </c>
      <c r="F222" s="47">
        <v>0</v>
      </c>
      <c r="G222" s="47">
        <v>0</v>
      </c>
      <c r="H222" s="47">
        <v>0.30379746800000001</v>
      </c>
      <c r="I222" s="47">
        <v>2</v>
      </c>
    </row>
    <row r="223" spans="1:9">
      <c r="A223" s="25">
        <v>2017</v>
      </c>
      <c r="B223" s="47">
        <v>0</v>
      </c>
      <c r="C223" s="47">
        <v>1</v>
      </c>
      <c r="D223" s="47">
        <v>0</v>
      </c>
      <c r="E223" s="47">
        <v>-3</v>
      </c>
      <c r="F223" s="47">
        <v>0</v>
      </c>
      <c r="G223" s="47">
        <v>0</v>
      </c>
      <c r="H223" s="47">
        <v>0.230337079</v>
      </c>
      <c r="I223" s="47">
        <v>1</v>
      </c>
    </row>
    <row r="224" spans="1:9">
      <c r="A224" s="25">
        <v>2018</v>
      </c>
      <c r="B224" s="47">
        <v>0</v>
      </c>
      <c r="C224" s="47">
        <v>4</v>
      </c>
      <c r="D224" s="47">
        <v>0</v>
      </c>
      <c r="E224" s="47">
        <v>-3</v>
      </c>
      <c r="F224" s="47">
        <v>0</v>
      </c>
      <c r="G224" s="47">
        <v>0</v>
      </c>
      <c r="H224" s="47">
        <v>0.27419354800000001</v>
      </c>
      <c r="I224" s="47">
        <v>2</v>
      </c>
    </row>
    <row r="225" spans="1:9">
      <c r="A225" s="25">
        <v>2019</v>
      </c>
      <c r="B225" s="47">
        <v>0</v>
      </c>
      <c r="C225" s="47">
        <v>0</v>
      </c>
      <c r="D225" s="47">
        <v>0</v>
      </c>
      <c r="E225" s="47">
        <v>-5</v>
      </c>
      <c r="F225" s="47">
        <v>0</v>
      </c>
      <c r="G225" s="47">
        <v>0</v>
      </c>
      <c r="H225" s="47">
        <v>0.221052632</v>
      </c>
      <c r="I225" s="47">
        <v>1</v>
      </c>
    </row>
    <row r="226" spans="1:9">
      <c r="A226" s="25">
        <v>2020</v>
      </c>
      <c r="B226" s="47">
        <v>0</v>
      </c>
      <c r="C226" s="47">
        <v>0</v>
      </c>
      <c r="D226" s="47">
        <v>0</v>
      </c>
      <c r="E226" s="47">
        <v>-6</v>
      </c>
      <c r="F226" s="47">
        <v>0</v>
      </c>
      <c r="G226" s="47">
        <v>0</v>
      </c>
      <c r="H226" s="47">
        <v>0.237373737</v>
      </c>
      <c r="I226" s="47">
        <v>0</v>
      </c>
    </row>
    <row r="227" spans="1:9">
      <c r="A227" s="25">
        <v>2021</v>
      </c>
      <c r="B227" s="47">
        <v>0</v>
      </c>
      <c r="C227" s="47">
        <v>5</v>
      </c>
      <c r="D227" s="47">
        <v>0</v>
      </c>
      <c r="E227" s="47">
        <v>-6</v>
      </c>
      <c r="F227" s="47">
        <v>0</v>
      </c>
      <c r="G227" s="47">
        <v>0</v>
      </c>
      <c r="H227" s="47">
        <v>0.28313252999999999</v>
      </c>
      <c r="I227" s="47">
        <v>1</v>
      </c>
    </row>
    <row r="228" spans="1:9">
      <c r="A228" s="25">
        <v>2022</v>
      </c>
      <c r="B228" s="47">
        <v>0</v>
      </c>
      <c r="C228" s="47">
        <v>0</v>
      </c>
      <c r="D228" s="47">
        <v>0</v>
      </c>
      <c r="E228" s="47">
        <v>-7</v>
      </c>
      <c r="F228" s="47">
        <v>0</v>
      </c>
      <c r="G228" s="47">
        <v>0</v>
      </c>
      <c r="H228" s="47">
        <v>0.40384615400000001</v>
      </c>
      <c r="I228" s="47">
        <v>2</v>
      </c>
    </row>
    <row r="229" spans="1:9">
      <c r="A229" s="25">
        <v>2023</v>
      </c>
      <c r="B229" s="47">
        <v>0</v>
      </c>
      <c r="C229" s="47">
        <v>5</v>
      </c>
      <c r="D229" s="47">
        <v>0</v>
      </c>
      <c r="E229" s="47">
        <v>-8</v>
      </c>
      <c r="F229" s="47">
        <v>0</v>
      </c>
      <c r="G229" s="47">
        <v>0</v>
      </c>
      <c r="H229" s="47">
        <v>0.35810810799999998</v>
      </c>
      <c r="I229" s="47">
        <v>1</v>
      </c>
    </row>
    <row r="230" spans="1:9" s="49" customFormat="1">
      <c r="A230" s="45">
        <v>1992</v>
      </c>
      <c r="B230" s="48">
        <v>0</v>
      </c>
      <c r="C230" s="48">
        <v>1668</v>
      </c>
      <c r="D230" s="48">
        <v>1</v>
      </c>
      <c r="E230" s="48">
        <v>0</v>
      </c>
      <c r="F230" s="48">
        <v>0</v>
      </c>
      <c r="G230" s="48">
        <v>0</v>
      </c>
      <c r="H230" s="48">
        <v>0.47297297300000002</v>
      </c>
      <c r="I230" s="48">
        <v>1</v>
      </c>
    </row>
    <row r="231" spans="1:9" s="49" customFormat="1">
      <c r="A231" s="45">
        <v>1993</v>
      </c>
      <c r="B231" s="48">
        <v>0</v>
      </c>
      <c r="C231" s="48">
        <v>1904</v>
      </c>
      <c r="D231" s="48">
        <v>1</v>
      </c>
      <c r="E231" s="48">
        <v>0</v>
      </c>
      <c r="F231" s="48">
        <v>0</v>
      </c>
      <c r="G231" s="48">
        <v>0</v>
      </c>
      <c r="H231" s="48">
        <v>0.50793650800000001</v>
      </c>
      <c r="I231" s="48">
        <v>1</v>
      </c>
    </row>
    <row r="232" spans="1:9" s="49" customFormat="1">
      <c r="A232" s="45">
        <v>1994</v>
      </c>
      <c r="B232" s="48">
        <v>0</v>
      </c>
      <c r="C232" s="48">
        <v>1355</v>
      </c>
      <c r="D232" s="48">
        <v>1</v>
      </c>
      <c r="E232" s="48">
        <v>0</v>
      </c>
      <c r="F232" s="48">
        <v>0</v>
      </c>
      <c r="G232" s="48">
        <v>0</v>
      </c>
      <c r="H232" s="48">
        <v>0.54545454500000001</v>
      </c>
      <c r="I232" s="48">
        <v>3</v>
      </c>
    </row>
    <row r="233" spans="1:9" s="49" customFormat="1">
      <c r="A233" s="45">
        <v>1995</v>
      </c>
      <c r="B233" s="48">
        <v>0</v>
      </c>
      <c r="C233" s="48">
        <v>696</v>
      </c>
      <c r="D233" s="48">
        <v>1</v>
      </c>
      <c r="E233" s="48">
        <v>0</v>
      </c>
      <c r="F233" s="48">
        <v>0</v>
      </c>
      <c r="G233" s="48">
        <v>0</v>
      </c>
      <c r="H233" s="48">
        <v>0.48734177200000001</v>
      </c>
      <c r="I233" s="48">
        <v>1</v>
      </c>
    </row>
    <row r="234" spans="1:9" s="49" customFormat="1">
      <c r="A234" s="45">
        <v>1996</v>
      </c>
      <c r="B234" s="48">
        <v>0</v>
      </c>
      <c r="C234" s="48">
        <v>613</v>
      </c>
      <c r="D234" s="48">
        <v>1</v>
      </c>
      <c r="E234" s="48">
        <v>0</v>
      </c>
      <c r="F234" s="48">
        <v>0</v>
      </c>
      <c r="G234" s="48">
        <v>0</v>
      </c>
      <c r="H234" s="48">
        <v>0.55333333299999998</v>
      </c>
      <c r="I234" s="48">
        <v>0</v>
      </c>
    </row>
    <row r="235" spans="1:9" s="49" customFormat="1">
      <c r="A235" s="45">
        <v>1997</v>
      </c>
      <c r="B235" s="48">
        <v>0</v>
      </c>
      <c r="C235" s="48">
        <v>1150</v>
      </c>
      <c r="D235" s="48">
        <v>1</v>
      </c>
      <c r="E235" s="48">
        <v>0</v>
      </c>
      <c r="F235" s="48">
        <v>0</v>
      </c>
      <c r="G235" s="48">
        <v>0</v>
      </c>
      <c r="H235" s="48">
        <v>0.44285714300000001</v>
      </c>
      <c r="I235" s="48">
        <v>2</v>
      </c>
    </row>
    <row r="236" spans="1:9" s="49" customFormat="1">
      <c r="A236" s="45">
        <v>1998</v>
      </c>
      <c r="B236" s="48">
        <v>0</v>
      </c>
      <c r="C236" s="48">
        <v>1608</v>
      </c>
      <c r="D236" s="48">
        <v>1</v>
      </c>
      <c r="E236" s="48">
        <v>0</v>
      </c>
      <c r="F236" s="48">
        <v>0</v>
      </c>
      <c r="G236" s="48">
        <v>0</v>
      </c>
      <c r="H236" s="48">
        <v>0.45967741899999998</v>
      </c>
      <c r="I236" s="48">
        <v>2</v>
      </c>
    </row>
    <row r="237" spans="1:9" s="49" customFormat="1">
      <c r="A237" s="45">
        <v>1999</v>
      </c>
      <c r="B237" s="48">
        <v>0</v>
      </c>
      <c r="C237" s="48">
        <v>1132</v>
      </c>
      <c r="D237" s="48">
        <v>1</v>
      </c>
      <c r="E237" s="48">
        <v>0</v>
      </c>
      <c r="F237" s="48">
        <v>0</v>
      </c>
      <c r="G237" s="48">
        <v>0</v>
      </c>
      <c r="H237" s="48">
        <v>0.48507462699999998</v>
      </c>
      <c r="I237" s="48">
        <v>2</v>
      </c>
    </row>
    <row r="238" spans="1:9" s="49" customFormat="1">
      <c r="A238" s="45">
        <v>2000</v>
      </c>
      <c r="B238" s="48">
        <v>0</v>
      </c>
      <c r="C238" s="48">
        <v>516</v>
      </c>
      <c r="D238" s="48">
        <v>1</v>
      </c>
      <c r="E238" s="48">
        <v>0</v>
      </c>
      <c r="F238" s="48">
        <v>0</v>
      </c>
      <c r="G238" s="48">
        <v>0</v>
      </c>
      <c r="H238" s="48">
        <v>0.46923076899999999</v>
      </c>
      <c r="I238" s="48">
        <v>0</v>
      </c>
    </row>
    <row r="239" spans="1:9" s="49" customFormat="1">
      <c r="A239" s="45">
        <v>2001</v>
      </c>
      <c r="B239" s="48">
        <v>0</v>
      </c>
      <c r="C239" s="48">
        <v>136</v>
      </c>
      <c r="D239" s="48">
        <v>1</v>
      </c>
      <c r="E239" s="48">
        <v>0</v>
      </c>
      <c r="F239" s="48">
        <v>0</v>
      </c>
      <c r="G239" s="48">
        <v>0</v>
      </c>
      <c r="H239" s="48">
        <v>0.41269841299999999</v>
      </c>
      <c r="I239" s="48">
        <v>0</v>
      </c>
    </row>
    <row r="240" spans="1:9" s="49" customFormat="1">
      <c r="A240" s="45">
        <v>2002</v>
      </c>
      <c r="B240" s="48">
        <v>0</v>
      </c>
      <c r="C240" s="48">
        <v>447</v>
      </c>
      <c r="D240" s="48">
        <v>1</v>
      </c>
      <c r="E240" s="48">
        <v>0</v>
      </c>
      <c r="F240" s="48">
        <v>0</v>
      </c>
      <c r="G240" s="48">
        <v>0</v>
      </c>
      <c r="H240" s="48">
        <v>0.39864864900000002</v>
      </c>
      <c r="I240" s="48">
        <v>1</v>
      </c>
    </row>
    <row r="241" spans="1:9" s="49" customFormat="1">
      <c r="A241" s="45">
        <v>2003</v>
      </c>
      <c r="B241" s="48">
        <v>0</v>
      </c>
      <c r="C241" s="48">
        <v>232</v>
      </c>
      <c r="D241" s="48">
        <v>1</v>
      </c>
      <c r="E241" s="48">
        <v>0</v>
      </c>
      <c r="F241" s="48">
        <v>0</v>
      </c>
      <c r="G241" s="48">
        <v>0</v>
      </c>
      <c r="H241" s="48">
        <v>0.37333333299999999</v>
      </c>
      <c r="I241" s="48">
        <v>0</v>
      </c>
    </row>
    <row r="242" spans="1:9" s="49" customFormat="1">
      <c r="A242" s="45">
        <v>2004</v>
      </c>
      <c r="B242" s="48">
        <v>0</v>
      </c>
      <c r="C242" s="48">
        <v>129</v>
      </c>
      <c r="D242" s="48">
        <v>1</v>
      </c>
      <c r="E242" s="48">
        <v>0</v>
      </c>
      <c r="F242" s="48">
        <v>0</v>
      </c>
      <c r="G242" s="48">
        <v>0</v>
      </c>
      <c r="H242" s="48">
        <v>0.37323943700000001</v>
      </c>
      <c r="I242" s="48">
        <v>3</v>
      </c>
    </row>
    <row r="243" spans="1:9" s="49" customFormat="1">
      <c r="A243" s="45">
        <v>2005</v>
      </c>
      <c r="B243" s="48">
        <v>0</v>
      </c>
      <c r="C243" s="48">
        <v>258</v>
      </c>
      <c r="D243" s="48">
        <v>1</v>
      </c>
      <c r="E243" s="48">
        <v>0</v>
      </c>
      <c r="F243" s="48">
        <v>0</v>
      </c>
      <c r="G243" s="48">
        <v>0</v>
      </c>
      <c r="H243" s="48">
        <v>0.35211267600000001</v>
      </c>
      <c r="I243" s="48">
        <v>3</v>
      </c>
    </row>
    <row r="244" spans="1:9" s="49" customFormat="1">
      <c r="A244" s="45">
        <v>2006</v>
      </c>
      <c r="B244" s="48">
        <v>0</v>
      </c>
      <c r="C244" s="48">
        <v>4</v>
      </c>
      <c r="D244" s="48">
        <v>1</v>
      </c>
      <c r="E244" s="48">
        <v>0</v>
      </c>
      <c r="F244" s="48">
        <v>0</v>
      </c>
      <c r="G244" s="48">
        <v>0</v>
      </c>
      <c r="H244" s="48">
        <v>0.36224489799999998</v>
      </c>
      <c r="I244" s="48">
        <v>2</v>
      </c>
    </row>
    <row r="245" spans="1:9" s="49" customFormat="1">
      <c r="A245" s="45">
        <v>2007</v>
      </c>
      <c r="B245" s="48">
        <v>0</v>
      </c>
      <c r="C245" s="48">
        <v>34</v>
      </c>
      <c r="D245" s="48">
        <v>1</v>
      </c>
      <c r="E245" s="48">
        <v>0</v>
      </c>
      <c r="F245" s="48">
        <v>0</v>
      </c>
      <c r="G245" s="48">
        <v>0</v>
      </c>
      <c r="H245" s="48">
        <v>0.33766233800000001</v>
      </c>
      <c r="I245" s="48">
        <v>2</v>
      </c>
    </row>
    <row r="246" spans="1:9" s="49" customFormat="1">
      <c r="A246" s="45">
        <v>2008</v>
      </c>
      <c r="B246" s="48">
        <v>0</v>
      </c>
      <c r="C246" s="48">
        <v>58</v>
      </c>
      <c r="D246" s="48">
        <v>1</v>
      </c>
      <c r="E246" s="48">
        <v>0</v>
      </c>
      <c r="F246" s="48">
        <v>0</v>
      </c>
      <c r="G246" s="48">
        <v>0</v>
      </c>
      <c r="H246" s="48">
        <v>0.344594595</v>
      </c>
      <c r="I246" s="48">
        <v>1</v>
      </c>
    </row>
    <row r="247" spans="1:9" s="49" customFormat="1">
      <c r="A247" s="45">
        <v>2009</v>
      </c>
      <c r="B247" s="48">
        <v>0</v>
      </c>
      <c r="C247" s="48">
        <v>21</v>
      </c>
      <c r="D247" s="48">
        <v>1</v>
      </c>
      <c r="E247" s="48">
        <v>0</v>
      </c>
      <c r="F247" s="48">
        <v>0</v>
      </c>
      <c r="G247" s="48">
        <v>0</v>
      </c>
      <c r="H247" s="48">
        <v>0.4609375</v>
      </c>
      <c r="I247" s="48">
        <v>4</v>
      </c>
    </row>
    <row r="248" spans="1:9" s="49" customFormat="1">
      <c r="A248" s="45">
        <v>2010</v>
      </c>
      <c r="B248" s="48">
        <v>0</v>
      </c>
      <c r="C248" s="48">
        <v>8</v>
      </c>
      <c r="D248" s="48">
        <v>1</v>
      </c>
      <c r="E248" s="48">
        <v>0</v>
      </c>
      <c r="F248" s="48">
        <v>0</v>
      </c>
      <c r="G248" s="48">
        <v>0</v>
      </c>
      <c r="H248" s="48">
        <v>0.42957746499999999</v>
      </c>
      <c r="I248" s="48">
        <v>1</v>
      </c>
    </row>
    <row r="249" spans="1:9" s="49" customFormat="1">
      <c r="A249" s="45">
        <v>2011</v>
      </c>
      <c r="B249" s="48">
        <v>0</v>
      </c>
      <c r="C249" s="48">
        <v>329</v>
      </c>
      <c r="D249" s="48">
        <v>1</v>
      </c>
      <c r="E249" s="48">
        <v>0</v>
      </c>
      <c r="F249" s="48">
        <v>0</v>
      </c>
      <c r="G249" s="48">
        <v>0</v>
      </c>
      <c r="H249" s="48">
        <v>0.484375</v>
      </c>
      <c r="I249" s="48">
        <v>1</v>
      </c>
    </row>
    <row r="250" spans="1:9" s="49" customFormat="1">
      <c r="A250" s="45">
        <v>2012</v>
      </c>
      <c r="B250" s="48">
        <v>0</v>
      </c>
      <c r="C250" s="48">
        <v>1008</v>
      </c>
      <c r="D250" s="48">
        <v>1</v>
      </c>
      <c r="E250" s="48">
        <v>0</v>
      </c>
      <c r="F250" s="48">
        <v>0</v>
      </c>
      <c r="G250" s="48">
        <v>0</v>
      </c>
      <c r="H250" s="48">
        <v>0.44520547900000002</v>
      </c>
      <c r="I250" s="48">
        <v>0</v>
      </c>
    </row>
    <row r="251" spans="1:9" s="49" customFormat="1">
      <c r="A251" s="45">
        <v>2013</v>
      </c>
      <c r="B251" s="48">
        <v>0</v>
      </c>
      <c r="C251" s="48">
        <v>357</v>
      </c>
      <c r="D251" s="48">
        <v>1</v>
      </c>
      <c r="E251" s="48">
        <v>0</v>
      </c>
      <c r="F251" s="48">
        <v>0</v>
      </c>
      <c r="G251" s="48">
        <v>0</v>
      </c>
      <c r="H251" s="48">
        <v>0.45967741899999998</v>
      </c>
      <c r="I251" s="48">
        <v>1</v>
      </c>
    </row>
    <row r="252" spans="1:9" s="49" customFormat="1">
      <c r="A252" s="45">
        <v>2014</v>
      </c>
      <c r="B252" s="48">
        <v>0</v>
      </c>
      <c r="C252" s="48">
        <v>1099</v>
      </c>
      <c r="D252" s="48">
        <v>1</v>
      </c>
      <c r="E252" s="48">
        <v>0</v>
      </c>
      <c r="F252" s="48">
        <v>0</v>
      </c>
      <c r="G252" s="48">
        <v>0</v>
      </c>
      <c r="H252" s="48">
        <v>0.46794871799999999</v>
      </c>
      <c r="I252" s="48">
        <v>1</v>
      </c>
    </row>
    <row r="253" spans="1:9" s="49" customFormat="1">
      <c r="A253" s="45">
        <v>2015</v>
      </c>
      <c r="B253" s="48">
        <v>0</v>
      </c>
      <c r="C253" s="48">
        <v>298</v>
      </c>
      <c r="D253" s="48">
        <v>1</v>
      </c>
      <c r="E253" s="48">
        <v>0</v>
      </c>
      <c r="F253" s="48">
        <v>0</v>
      </c>
      <c r="G253" s="48">
        <v>0</v>
      </c>
      <c r="H253" s="48">
        <v>0.52631578899999998</v>
      </c>
      <c r="I253" s="48">
        <v>1</v>
      </c>
    </row>
    <row r="254" spans="1:9" s="49" customFormat="1">
      <c r="A254" s="45">
        <v>2016</v>
      </c>
      <c r="B254" s="48">
        <v>0</v>
      </c>
      <c r="C254" s="48">
        <v>178</v>
      </c>
      <c r="D254" s="48">
        <v>1</v>
      </c>
      <c r="E254" s="48">
        <v>0</v>
      </c>
      <c r="F254" s="48">
        <v>0</v>
      </c>
      <c r="G254" s="48">
        <v>0</v>
      </c>
      <c r="H254" s="48">
        <v>0.5625</v>
      </c>
      <c r="I254" s="48">
        <v>3</v>
      </c>
    </row>
    <row r="255" spans="1:9" s="49" customFormat="1">
      <c r="A255" s="45">
        <v>2017</v>
      </c>
      <c r="B255" s="48">
        <v>0</v>
      </c>
      <c r="C255" s="48">
        <v>146</v>
      </c>
      <c r="D255" s="48">
        <v>1</v>
      </c>
      <c r="E255" s="48">
        <v>0</v>
      </c>
      <c r="F255" s="48">
        <v>0</v>
      </c>
      <c r="G255" s="48">
        <v>0</v>
      </c>
      <c r="H255" s="48">
        <v>0.45698924699999999</v>
      </c>
      <c r="I255" s="48">
        <v>2</v>
      </c>
    </row>
    <row r="256" spans="1:9" s="49" customFormat="1">
      <c r="A256" s="45">
        <v>2018</v>
      </c>
      <c r="B256" s="48">
        <v>0</v>
      </c>
      <c r="C256" s="48">
        <v>118</v>
      </c>
      <c r="D256" s="48">
        <v>1</v>
      </c>
      <c r="E256" s="48">
        <v>-3</v>
      </c>
      <c r="F256" s="48">
        <v>0</v>
      </c>
      <c r="G256" s="48">
        <v>0</v>
      </c>
      <c r="H256" s="48">
        <v>0.41428571400000003</v>
      </c>
      <c r="I256" s="48">
        <v>2</v>
      </c>
    </row>
    <row r="257" spans="1:9" s="49" customFormat="1">
      <c r="A257" s="45">
        <v>2019</v>
      </c>
      <c r="B257" s="48">
        <v>0</v>
      </c>
      <c r="C257" s="48">
        <v>136</v>
      </c>
      <c r="D257" s="48">
        <v>1</v>
      </c>
      <c r="E257" s="48">
        <v>0</v>
      </c>
      <c r="F257" s="48">
        <v>0</v>
      </c>
      <c r="G257" s="48">
        <v>0</v>
      </c>
      <c r="H257" s="48">
        <v>0.42929292899999999</v>
      </c>
      <c r="I257" s="48">
        <v>2</v>
      </c>
    </row>
    <row r="258" spans="1:9" s="49" customFormat="1">
      <c r="A258" s="45">
        <v>2020</v>
      </c>
      <c r="B258" s="48">
        <v>0</v>
      </c>
      <c r="C258" s="48">
        <v>29</v>
      </c>
      <c r="D258" s="48">
        <v>1</v>
      </c>
      <c r="E258" s="48">
        <v>-3</v>
      </c>
      <c r="F258" s="48">
        <v>0</v>
      </c>
      <c r="G258" s="48">
        <v>0</v>
      </c>
      <c r="H258" s="48">
        <v>0.42929292899999999</v>
      </c>
      <c r="I258" s="48">
        <v>0</v>
      </c>
    </row>
    <row r="259" spans="1:9" s="49" customFormat="1">
      <c r="A259" s="45">
        <v>2021</v>
      </c>
      <c r="B259" s="48">
        <v>0</v>
      </c>
      <c r="C259" s="48">
        <v>29</v>
      </c>
      <c r="D259" s="48">
        <v>1</v>
      </c>
      <c r="E259" s="48">
        <v>-3</v>
      </c>
      <c r="F259" s="48">
        <v>0</v>
      </c>
      <c r="G259" s="48">
        <v>0</v>
      </c>
      <c r="H259" s="48">
        <v>0.56547619000000005</v>
      </c>
      <c r="I259" s="48">
        <v>1</v>
      </c>
    </row>
    <row r="260" spans="1:9" s="49" customFormat="1">
      <c r="A260" s="45">
        <v>2022</v>
      </c>
      <c r="B260" s="48">
        <v>0</v>
      </c>
      <c r="C260" s="48">
        <v>26</v>
      </c>
      <c r="D260" s="48">
        <v>1</v>
      </c>
      <c r="E260" s="48">
        <v>-3</v>
      </c>
      <c r="F260" s="48">
        <v>0</v>
      </c>
      <c r="G260" s="48">
        <v>0</v>
      </c>
      <c r="H260" s="48">
        <v>0.61627907000000004</v>
      </c>
      <c r="I260" s="48">
        <v>1</v>
      </c>
    </row>
    <row r="261" spans="1:9" s="49" customFormat="1">
      <c r="A261" s="45">
        <v>2023</v>
      </c>
      <c r="B261" s="48">
        <v>0</v>
      </c>
      <c r="C261" s="48">
        <v>101</v>
      </c>
      <c r="D261" s="48">
        <v>1</v>
      </c>
      <c r="E261" s="48">
        <v>-5</v>
      </c>
      <c r="F261" s="48">
        <v>0</v>
      </c>
      <c r="G261" s="48">
        <v>0</v>
      </c>
      <c r="H261" s="48">
        <v>0.60588235300000004</v>
      </c>
      <c r="I261" s="48">
        <v>1</v>
      </c>
    </row>
    <row r="262" spans="1:9">
      <c r="A262" s="25">
        <v>1992</v>
      </c>
      <c r="B262" s="47">
        <v>0</v>
      </c>
      <c r="C262" s="47">
        <v>0</v>
      </c>
      <c r="D262" s="47">
        <v>0</v>
      </c>
      <c r="E262" s="47">
        <v>-2</v>
      </c>
      <c r="F262" s="47">
        <v>0</v>
      </c>
      <c r="G262" s="47">
        <v>0</v>
      </c>
      <c r="H262" s="47">
        <v>0.24647887299999999</v>
      </c>
      <c r="I262" s="47">
        <v>0</v>
      </c>
    </row>
    <row r="263" spans="1:9">
      <c r="A263" s="25">
        <v>1993</v>
      </c>
      <c r="B263" s="47">
        <v>0</v>
      </c>
      <c r="C263" s="47">
        <v>0</v>
      </c>
      <c r="D263" s="47">
        <v>0</v>
      </c>
      <c r="E263" s="47">
        <v>-3</v>
      </c>
      <c r="F263" s="47">
        <v>0</v>
      </c>
      <c r="G263" s="47">
        <v>0</v>
      </c>
      <c r="H263" s="47">
        <v>0.24193548400000001</v>
      </c>
      <c r="I263" s="47">
        <v>1</v>
      </c>
    </row>
    <row r="264" spans="1:9">
      <c r="A264" s="25">
        <v>1994</v>
      </c>
      <c r="B264" s="47">
        <v>0</v>
      </c>
      <c r="C264" s="47">
        <v>35</v>
      </c>
      <c r="D264" s="47">
        <v>0</v>
      </c>
      <c r="E264" s="47">
        <v>-3</v>
      </c>
      <c r="F264" s="47">
        <v>0</v>
      </c>
      <c r="G264" s="47">
        <v>0</v>
      </c>
      <c r="H264" s="47">
        <v>0.31818181800000001</v>
      </c>
      <c r="I264" s="47">
        <v>0</v>
      </c>
    </row>
    <row r="265" spans="1:9">
      <c r="A265" s="25">
        <v>1995</v>
      </c>
      <c r="B265" s="47">
        <v>0</v>
      </c>
      <c r="C265" s="47">
        <v>2</v>
      </c>
      <c r="D265" s="47">
        <v>0</v>
      </c>
      <c r="E265" s="47">
        <v>-2</v>
      </c>
      <c r="F265" s="47">
        <v>0</v>
      </c>
      <c r="G265" s="47">
        <v>0</v>
      </c>
      <c r="H265" s="47">
        <v>0.24675324700000001</v>
      </c>
      <c r="I265" s="47">
        <v>1</v>
      </c>
    </row>
    <row r="266" spans="1:9">
      <c r="A266" s="25">
        <v>1996</v>
      </c>
      <c r="B266" s="47">
        <v>0</v>
      </c>
      <c r="C266" s="47">
        <v>2</v>
      </c>
      <c r="D266" s="47">
        <v>0</v>
      </c>
      <c r="E266" s="47">
        <v>-2</v>
      </c>
      <c r="F266" s="47">
        <v>0</v>
      </c>
      <c r="G266" s="47">
        <v>0</v>
      </c>
      <c r="H266" s="47">
        <v>0.32894736800000002</v>
      </c>
      <c r="I266" s="47">
        <v>0</v>
      </c>
    </row>
    <row r="267" spans="1:9">
      <c r="A267" s="25">
        <v>1997</v>
      </c>
      <c r="B267" s="47">
        <v>0</v>
      </c>
      <c r="C267" s="47">
        <v>0</v>
      </c>
      <c r="D267" s="47">
        <v>0</v>
      </c>
      <c r="E267" s="47">
        <v>-2</v>
      </c>
      <c r="F267" s="47">
        <v>0</v>
      </c>
      <c r="G267" s="47">
        <v>0</v>
      </c>
      <c r="H267" s="47">
        <v>0.280821918</v>
      </c>
      <c r="I267" s="47">
        <v>1</v>
      </c>
    </row>
    <row r="268" spans="1:9">
      <c r="A268" s="25">
        <v>1998</v>
      </c>
      <c r="B268" s="47">
        <v>0</v>
      </c>
      <c r="C268" s="47">
        <v>0</v>
      </c>
      <c r="D268" s="47">
        <v>0</v>
      </c>
      <c r="E268" s="47">
        <v>-2</v>
      </c>
      <c r="F268" s="47">
        <v>0</v>
      </c>
      <c r="G268" s="47">
        <v>0</v>
      </c>
      <c r="H268" s="47">
        <v>0.29838709699999999</v>
      </c>
      <c r="I268" s="47">
        <v>1</v>
      </c>
    </row>
    <row r="269" spans="1:9">
      <c r="A269" s="25">
        <v>1999</v>
      </c>
      <c r="B269" s="47">
        <v>0</v>
      </c>
      <c r="C269" s="47">
        <v>0</v>
      </c>
      <c r="D269" s="47">
        <v>0</v>
      </c>
      <c r="E269" s="47">
        <v>-2</v>
      </c>
      <c r="F269" s="47">
        <v>0</v>
      </c>
      <c r="G269" s="47">
        <v>0</v>
      </c>
      <c r="H269" s="47">
        <v>0.28571428599999998</v>
      </c>
      <c r="I269" s="47">
        <v>0</v>
      </c>
    </row>
    <row r="270" spans="1:9">
      <c r="A270" s="25">
        <v>2000</v>
      </c>
      <c r="B270" s="47">
        <v>0</v>
      </c>
      <c r="C270" s="47">
        <v>0</v>
      </c>
      <c r="D270" s="47">
        <v>0</v>
      </c>
      <c r="E270" s="47">
        <v>-2</v>
      </c>
      <c r="F270" s="47">
        <v>0</v>
      </c>
      <c r="G270" s="47">
        <v>0</v>
      </c>
      <c r="H270" s="47">
        <v>0.30147058799999998</v>
      </c>
      <c r="I270" s="47">
        <v>1</v>
      </c>
    </row>
    <row r="271" spans="1:9">
      <c r="A271" s="25">
        <v>2001</v>
      </c>
      <c r="B271" s="47">
        <v>0</v>
      </c>
      <c r="C271" s="47">
        <v>0</v>
      </c>
      <c r="D271" s="47">
        <v>0</v>
      </c>
      <c r="E271" s="47">
        <v>-2</v>
      </c>
      <c r="F271" s="47">
        <v>0</v>
      </c>
      <c r="G271" s="47">
        <v>0</v>
      </c>
      <c r="H271" s="47">
        <v>0.242647059</v>
      </c>
      <c r="I271" s="47">
        <v>1</v>
      </c>
    </row>
    <row r="272" spans="1:9">
      <c r="A272" s="25">
        <v>2002</v>
      </c>
      <c r="B272" s="47">
        <v>0</v>
      </c>
      <c r="C272" s="47">
        <v>0</v>
      </c>
      <c r="D272" s="47">
        <v>0</v>
      </c>
      <c r="E272" s="47">
        <v>-2</v>
      </c>
      <c r="F272" s="47">
        <v>0</v>
      </c>
      <c r="G272" s="47">
        <v>0</v>
      </c>
      <c r="H272" s="47">
        <v>0.21333333300000001</v>
      </c>
      <c r="I272" s="47">
        <v>3</v>
      </c>
    </row>
    <row r="273" spans="1:9">
      <c r="A273" s="25">
        <v>2003</v>
      </c>
      <c r="B273" s="47">
        <v>0</v>
      </c>
      <c r="C273" s="47">
        <v>0</v>
      </c>
      <c r="D273" s="47">
        <v>0</v>
      </c>
      <c r="E273" s="47">
        <v>-2</v>
      </c>
      <c r="F273" s="47">
        <v>0</v>
      </c>
      <c r="G273" s="47">
        <v>0</v>
      </c>
      <c r="H273" s="47">
        <v>0.19078947399999999</v>
      </c>
      <c r="I273" s="47">
        <v>0</v>
      </c>
    </row>
    <row r="274" spans="1:9">
      <c r="A274" s="25">
        <v>2004</v>
      </c>
      <c r="B274" s="47">
        <v>0</v>
      </c>
      <c r="C274" s="47">
        <v>0</v>
      </c>
      <c r="D274" s="47">
        <v>0</v>
      </c>
      <c r="E274" s="47">
        <v>-2</v>
      </c>
      <c r="F274" s="47">
        <v>0</v>
      </c>
      <c r="G274" s="47">
        <v>0</v>
      </c>
      <c r="H274" s="47">
        <v>0.16666666699999999</v>
      </c>
      <c r="I274" s="47">
        <v>0</v>
      </c>
    </row>
    <row r="275" spans="1:9">
      <c r="A275" s="25">
        <v>2005</v>
      </c>
      <c r="B275" s="47">
        <v>0</v>
      </c>
      <c r="C275" s="47">
        <v>0</v>
      </c>
      <c r="D275" s="47">
        <v>0</v>
      </c>
      <c r="E275" s="47">
        <v>-2</v>
      </c>
      <c r="F275" s="47">
        <v>0</v>
      </c>
      <c r="G275" s="47">
        <v>0</v>
      </c>
      <c r="H275" s="47">
        <v>0.143835616</v>
      </c>
      <c r="I275" s="47">
        <v>2</v>
      </c>
    </row>
    <row r="276" spans="1:9">
      <c r="A276" s="25">
        <v>2006</v>
      </c>
      <c r="B276" s="47">
        <v>0</v>
      </c>
      <c r="C276" s="47">
        <v>0</v>
      </c>
      <c r="D276" s="47">
        <v>0</v>
      </c>
      <c r="E276" s="47">
        <v>-2</v>
      </c>
      <c r="F276" s="47">
        <v>0</v>
      </c>
      <c r="G276" s="47">
        <v>0</v>
      </c>
      <c r="H276" s="47">
        <v>0.196969697</v>
      </c>
      <c r="I276" s="47">
        <v>1</v>
      </c>
    </row>
    <row r="277" spans="1:9">
      <c r="A277" s="25">
        <v>2007</v>
      </c>
      <c r="B277" s="47">
        <v>0</v>
      </c>
      <c r="C277" s="47">
        <v>0</v>
      </c>
      <c r="D277" s="47">
        <v>0</v>
      </c>
      <c r="E277" s="47">
        <v>-2</v>
      </c>
      <c r="F277" s="47">
        <v>0</v>
      </c>
      <c r="G277" s="47">
        <v>0</v>
      </c>
      <c r="H277" s="47">
        <v>0.14743589700000001</v>
      </c>
      <c r="I277" s="47">
        <v>0</v>
      </c>
    </row>
    <row r="278" spans="1:9">
      <c r="A278" s="25">
        <v>2008</v>
      </c>
      <c r="B278" s="47">
        <v>0</v>
      </c>
      <c r="C278" s="47">
        <v>0</v>
      </c>
      <c r="D278" s="47">
        <v>0</v>
      </c>
      <c r="E278" s="47">
        <v>-2</v>
      </c>
      <c r="F278" s="47">
        <v>0</v>
      </c>
      <c r="G278" s="47">
        <v>0</v>
      </c>
      <c r="H278" s="47">
        <v>0.18</v>
      </c>
      <c r="I278" s="47">
        <v>2</v>
      </c>
    </row>
    <row r="279" spans="1:9">
      <c r="A279" s="25">
        <v>2009</v>
      </c>
      <c r="B279" s="47">
        <v>0</v>
      </c>
      <c r="C279" s="47">
        <v>0</v>
      </c>
      <c r="D279" s="47">
        <v>0</v>
      </c>
      <c r="E279" s="47">
        <v>-2</v>
      </c>
      <c r="F279" s="47">
        <v>0</v>
      </c>
      <c r="G279" s="47">
        <v>0</v>
      </c>
      <c r="H279" s="47">
        <v>0.21323529399999999</v>
      </c>
      <c r="I279" s="47">
        <v>2</v>
      </c>
    </row>
    <row r="280" spans="1:9">
      <c r="A280" s="25">
        <v>2010</v>
      </c>
      <c r="B280" s="47">
        <v>0</v>
      </c>
      <c r="C280" s="47">
        <v>0</v>
      </c>
      <c r="D280" s="47">
        <v>0</v>
      </c>
      <c r="E280" s="47">
        <v>-2</v>
      </c>
      <c r="F280" s="47">
        <v>0</v>
      </c>
      <c r="G280" s="47">
        <v>0</v>
      </c>
      <c r="H280" s="47">
        <v>0.23239436599999999</v>
      </c>
      <c r="I280" s="47">
        <v>1</v>
      </c>
    </row>
    <row r="281" spans="1:9">
      <c r="A281" s="25">
        <v>2011</v>
      </c>
      <c r="B281" s="47">
        <v>0</v>
      </c>
      <c r="C281" s="47">
        <v>0</v>
      </c>
      <c r="D281" s="47">
        <v>0</v>
      </c>
      <c r="E281" s="47">
        <v>-2</v>
      </c>
      <c r="F281" s="47">
        <v>0</v>
      </c>
      <c r="G281" s="47">
        <v>0</v>
      </c>
      <c r="H281" s="47">
        <v>0.27205882399999998</v>
      </c>
      <c r="I281" s="47">
        <v>2</v>
      </c>
    </row>
    <row r="282" spans="1:9">
      <c r="A282" s="25">
        <v>2012</v>
      </c>
      <c r="B282" s="47">
        <v>0</v>
      </c>
      <c r="C282" s="47">
        <v>0</v>
      </c>
      <c r="D282" s="47">
        <v>0</v>
      </c>
      <c r="E282" s="47">
        <v>-2</v>
      </c>
      <c r="F282" s="47">
        <v>0</v>
      </c>
      <c r="G282" s="47">
        <v>0</v>
      </c>
      <c r="H282" s="47">
        <v>0.24305555600000001</v>
      </c>
      <c r="I282" s="47">
        <v>0</v>
      </c>
    </row>
    <row r="283" spans="1:9">
      <c r="A283" s="25">
        <v>2013</v>
      </c>
      <c r="B283" s="47">
        <v>0</v>
      </c>
      <c r="C283" s="47">
        <v>0</v>
      </c>
      <c r="D283" s="47">
        <v>0</v>
      </c>
      <c r="E283" s="47">
        <v>-2</v>
      </c>
      <c r="F283" s="47">
        <v>0</v>
      </c>
      <c r="G283" s="47">
        <v>0</v>
      </c>
      <c r="H283" s="47">
        <v>0.234375</v>
      </c>
      <c r="I283" s="47">
        <v>1</v>
      </c>
    </row>
    <row r="284" spans="1:9">
      <c r="A284" s="25">
        <v>2014</v>
      </c>
      <c r="B284" s="47">
        <v>0</v>
      </c>
      <c r="C284" s="47">
        <v>0</v>
      </c>
      <c r="D284" s="47">
        <v>0</v>
      </c>
      <c r="E284" s="47">
        <v>-2</v>
      </c>
      <c r="F284" s="47">
        <v>0</v>
      </c>
      <c r="G284" s="47">
        <v>0</v>
      </c>
      <c r="H284" s="47">
        <v>0.26623376599999998</v>
      </c>
      <c r="I284" s="47">
        <v>1</v>
      </c>
    </row>
    <row r="285" spans="1:9">
      <c r="A285" s="25">
        <v>2015</v>
      </c>
      <c r="B285" s="47">
        <v>0</v>
      </c>
      <c r="C285" s="47">
        <v>0</v>
      </c>
      <c r="D285" s="47">
        <v>0</v>
      </c>
      <c r="E285" s="47">
        <v>-2</v>
      </c>
      <c r="F285" s="47">
        <v>0</v>
      </c>
      <c r="G285" s="47">
        <v>0</v>
      </c>
      <c r="H285" s="47">
        <v>0.27922077899999997</v>
      </c>
      <c r="I285" s="47">
        <v>1</v>
      </c>
    </row>
    <row r="286" spans="1:9">
      <c r="A286" s="25">
        <v>2016</v>
      </c>
      <c r="B286" s="47">
        <v>0</v>
      </c>
      <c r="C286" s="47">
        <v>0</v>
      </c>
      <c r="D286" s="47">
        <v>0</v>
      </c>
      <c r="E286" s="47">
        <v>-2</v>
      </c>
      <c r="F286" s="47">
        <v>0</v>
      </c>
      <c r="G286" s="47">
        <v>0</v>
      </c>
      <c r="H286" s="47">
        <v>0.28749999999999998</v>
      </c>
      <c r="I286" s="47">
        <v>2</v>
      </c>
    </row>
    <row r="287" spans="1:9">
      <c r="A287" s="25">
        <v>2017</v>
      </c>
      <c r="B287" s="47">
        <v>0</v>
      </c>
      <c r="C287" s="47">
        <v>0</v>
      </c>
      <c r="D287" s="47">
        <v>0</v>
      </c>
      <c r="E287" s="47">
        <v>-4</v>
      </c>
      <c r="F287" s="47">
        <v>0</v>
      </c>
      <c r="G287" s="47">
        <v>0</v>
      </c>
      <c r="H287" s="47">
        <v>0.223404255</v>
      </c>
      <c r="I287" s="47">
        <v>2</v>
      </c>
    </row>
    <row r="288" spans="1:9">
      <c r="A288" s="25">
        <v>2018</v>
      </c>
      <c r="B288" s="47">
        <v>0</v>
      </c>
      <c r="C288" s="47">
        <v>0</v>
      </c>
      <c r="D288" s="47">
        <v>0</v>
      </c>
      <c r="E288" s="47">
        <v>-5</v>
      </c>
      <c r="F288" s="47">
        <v>0</v>
      </c>
      <c r="G288" s="47">
        <v>0</v>
      </c>
      <c r="H288" s="47">
        <v>0.20673076900000001</v>
      </c>
      <c r="I288" s="47">
        <v>0</v>
      </c>
    </row>
    <row r="289" spans="1:9">
      <c r="A289" s="25">
        <v>2019</v>
      </c>
      <c r="B289" s="47">
        <v>0</v>
      </c>
      <c r="C289" s="47">
        <v>0</v>
      </c>
      <c r="D289" s="47">
        <v>0</v>
      </c>
      <c r="E289" s="47">
        <v>-6</v>
      </c>
      <c r="F289" s="47">
        <v>0</v>
      </c>
      <c r="G289" s="47">
        <v>0</v>
      </c>
      <c r="H289" s="47">
        <v>0.20408163300000001</v>
      </c>
      <c r="I289" s="47">
        <v>0</v>
      </c>
    </row>
    <row r="290" spans="1:9">
      <c r="A290" s="25">
        <v>2020</v>
      </c>
      <c r="B290" s="47">
        <v>0</v>
      </c>
      <c r="C290" s="47">
        <v>-208</v>
      </c>
      <c r="D290" s="47">
        <v>0</v>
      </c>
      <c r="E290" s="47">
        <v>-12</v>
      </c>
      <c r="F290" s="47">
        <v>0</v>
      </c>
      <c r="G290" s="47">
        <v>0</v>
      </c>
      <c r="H290" s="47">
        <v>0.18877551000000001</v>
      </c>
      <c r="I290" s="47">
        <v>0</v>
      </c>
    </row>
    <row r="291" spans="1:9">
      <c r="A291" s="25">
        <v>2021</v>
      </c>
      <c r="B291" s="47">
        <v>0</v>
      </c>
      <c r="C291" s="47">
        <v>0</v>
      </c>
      <c r="D291" s="47">
        <v>0</v>
      </c>
      <c r="E291" s="47">
        <v>-17</v>
      </c>
      <c r="F291" s="47">
        <v>0</v>
      </c>
      <c r="G291" s="47">
        <v>0</v>
      </c>
      <c r="H291" s="47">
        <v>0.258823529</v>
      </c>
      <c r="I291" s="47">
        <v>0</v>
      </c>
    </row>
    <row r="292" spans="1:9">
      <c r="A292" s="25">
        <v>2022</v>
      </c>
      <c r="B292" s="47">
        <v>0</v>
      </c>
      <c r="C292" s="47">
        <v>0</v>
      </c>
      <c r="D292" s="47">
        <v>0</v>
      </c>
      <c r="E292" s="47">
        <v>-26</v>
      </c>
      <c r="F292" s="47">
        <v>0</v>
      </c>
      <c r="G292" s="47">
        <v>0</v>
      </c>
      <c r="H292" s="47">
        <v>0.27272727299999999</v>
      </c>
      <c r="I292" s="47">
        <v>0</v>
      </c>
    </row>
    <row r="293" spans="1:9">
      <c r="A293" s="25">
        <v>2023</v>
      </c>
      <c r="B293" s="47">
        <v>0</v>
      </c>
      <c r="C293" s="47">
        <v>0</v>
      </c>
      <c r="D293" s="47">
        <v>0</v>
      </c>
      <c r="E293" s="47">
        <v>-30</v>
      </c>
      <c r="F293" s="47">
        <v>0</v>
      </c>
      <c r="G293" s="47">
        <v>0</v>
      </c>
      <c r="H293" s="47">
        <v>0.28160919499999998</v>
      </c>
      <c r="I293" s="47">
        <v>1</v>
      </c>
    </row>
    <row r="294" spans="1:9" s="49" customFormat="1">
      <c r="A294" s="45">
        <v>1992</v>
      </c>
      <c r="B294" s="48">
        <v>0</v>
      </c>
      <c r="C294" s="48">
        <v>2551</v>
      </c>
      <c r="D294" s="48">
        <v>1</v>
      </c>
      <c r="E294" s="48">
        <v>0</v>
      </c>
      <c r="F294" s="48">
        <v>0</v>
      </c>
      <c r="G294" s="48">
        <v>0</v>
      </c>
      <c r="H294" s="48">
        <v>0.513513514</v>
      </c>
      <c r="I294" s="48">
        <v>3</v>
      </c>
    </row>
    <row r="295" spans="1:9" s="49" customFormat="1">
      <c r="A295" s="45">
        <v>1993</v>
      </c>
      <c r="B295" s="48">
        <v>0</v>
      </c>
      <c r="C295" s="48">
        <v>2105</v>
      </c>
      <c r="D295" s="48">
        <v>1</v>
      </c>
      <c r="E295" s="48">
        <v>0</v>
      </c>
      <c r="F295" s="48">
        <v>0</v>
      </c>
      <c r="G295" s="48">
        <v>0</v>
      </c>
      <c r="H295" s="48">
        <v>0.578125</v>
      </c>
      <c r="I295" s="48">
        <v>4</v>
      </c>
    </row>
    <row r="296" spans="1:9" s="49" customFormat="1">
      <c r="A296" s="45">
        <v>1994</v>
      </c>
      <c r="B296" s="48">
        <v>0</v>
      </c>
      <c r="C296" s="48">
        <v>1095</v>
      </c>
      <c r="D296" s="48">
        <v>1</v>
      </c>
      <c r="E296" s="48">
        <v>0</v>
      </c>
      <c r="F296" s="48">
        <v>0</v>
      </c>
      <c r="G296" s="48">
        <v>0</v>
      </c>
      <c r="H296" s="48">
        <v>0.61764705900000005</v>
      </c>
      <c r="I296" s="48">
        <v>1</v>
      </c>
    </row>
    <row r="297" spans="1:9" s="49" customFormat="1">
      <c r="A297" s="45">
        <v>1995</v>
      </c>
      <c r="B297" s="48">
        <v>0</v>
      </c>
      <c r="C297" s="48">
        <v>1259</v>
      </c>
      <c r="D297" s="48">
        <v>1</v>
      </c>
      <c r="E297" s="48">
        <v>0</v>
      </c>
      <c r="F297" s="48">
        <v>0</v>
      </c>
      <c r="G297" s="48">
        <v>0</v>
      </c>
      <c r="H297" s="48">
        <v>0.51898734199999996</v>
      </c>
      <c r="I297" s="48">
        <v>2</v>
      </c>
    </row>
    <row r="298" spans="1:9" s="49" customFormat="1">
      <c r="A298" s="45">
        <v>1996</v>
      </c>
      <c r="B298" s="48">
        <v>0</v>
      </c>
      <c r="C298" s="48">
        <v>905</v>
      </c>
      <c r="D298" s="48">
        <v>1</v>
      </c>
      <c r="E298" s="48">
        <v>0</v>
      </c>
      <c r="F298" s="48">
        <v>0</v>
      </c>
      <c r="G298" s="48">
        <v>0</v>
      </c>
      <c r="H298" s="48">
        <v>0.625</v>
      </c>
      <c r="I298" s="48">
        <v>4</v>
      </c>
    </row>
    <row r="299" spans="1:9" s="49" customFormat="1">
      <c r="A299" s="45">
        <v>1997</v>
      </c>
      <c r="B299" s="48">
        <v>0</v>
      </c>
      <c r="C299" s="48">
        <v>813</v>
      </c>
      <c r="D299" s="48">
        <v>1</v>
      </c>
      <c r="E299" s="48">
        <v>0</v>
      </c>
      <c r="F299" s="48">
        <v>0</v>
      </c>
      <c r="G299" s="48">
        <v>0</v>
      </c>
      <c r="H299" s="48">
        <v>0.54794520499999999</v>
      </c>
      <c r="I299" s="48">
        <v>2</v>
      </c>
    </row>
    <row r="300" spans="1:9" s="49" customFormat="1">
      <c r="A300" s="45">
        <v>1998</v>
      </c>
      <c r="B300" s="48">
        <v>0</v>
      </c>
      <c r="C300" s="48">
        <v>1440</v>
      </c>
      <c r="D300" s="48">
        <v>1</v>
      </c>
      <c r="E300" s="48">
        <v>0</v>
      </c>
      <c r="F300" s="48">
        <v>0</v>
      </c>
      <c r="G300" s="48">
        <v>0</v>
      </c>
      <c r="H300" s="48">
        <v>0.49206349199999999</v>
      </c>
      <c r="I300" s="48">
        <v>2</v>
      </c>
    </row>
    <row r="301" spans="1:9" s="49" customFormat="1">
      <c r="A301" s="45">
        <v>1999</v>
      </c>
      <c r="B301" s="48">
        <v>0</v>
      </c>
      <c r="C301" s="48">
        <v>1201</v>
      </c>
      <c r="D301" s="48">
        <v>1</v>
      </c>
      <c r="E301" s="48">
        <v>0</v>
      </c>
      <c r="F301" s="48">
        <v>0</v>
      </c>
      <c r="G301" s="48">
        <v>0</v>
      </c>
      <c r="H301" s="48">
        <v>0.52142857099999995</v>
      </c>
      <c r="I301" s="48">
        <v>1</v>
      </c>
    </row>
    <row r="302" spans="1:9" s="49" customFormat="1">
      <c r="A302" s="45">
        <v>2000</v>
      </c>
      <c r="B302" s="48">
        <v>0</v>
      </c>
      <c r="C302" s="48">
        <v>448</v>
      </c>
      <c r="D302" s="48">
        <v>1</v>
      </c>
      <c r="E302" s="48">
        <v>0</v>
      </c>
      <c r="F302" s="48">
        <v>0</v>
      </c>
      <c r="G302" s="48">
        <v>0</v>
      </c>
      <c r="H302" s="48">
        <v>0.50735294099999995</v>
      </c>
      <c r="I302" s="48">
        <v>4</v>
      </c>
    </row>
    <row r="303" spans="1:9" s="49" customFormat="1">
      <c r="A303" s="45">
        <v>2001</v>
      </c>
      <c r="B303" s="48">
        <v>0</v>
      </c>
      <c r="C303" s="48">
        <v>389</v>
      </c>
      <c r="D303" s="48">
        <v>1</v>
      </c>
      <c r="E303" s="48">
        <v>0</v>
      </c>
      <c r="F303" s="48">
        <v>0</v>
      </c>
      <c r="G303" s="48">
        <v>0</v>
      </c>
      <c r="H303" s="48">
        <v>0.47058823500000002</v>
      </c>
      <c r="I303" s="48">
        <v>3</v>
      </c>
    </row>
    <row r="304" spans="1:9" s="49" customFormat="1">
      <c r="A304" s="45">
        <v>2002</v>
      </c>
      <c r="B304" s="48">
        <v>0</v>
      </c>
      <c r="C304" s="48">
        <v>392</v>
      </c>
      <c r="D304" s="48">
        <v>1</v>
      </c>
      <c r="E304" s="48">
        <v>0</v>
      </c>
      <c r="F304" s="48">
        <v>0</v>
      </c>
      <c r="G304" s="48">
        <v>0</v>
      </c>
      <c r="H304" s="48">
        <v>0.44078947400000001</v>
      </c>
      <c r="I304" s="48">
        <v>2</v>
      </c>
    </row>
    <row r="305" spans="1:9" s="49" customFormat="1">
      <c r="A305" s="45">
        <v>2003</v>
      </c>
      <c r="B305" s="48">
        <v>0</v>
      </c>
      <c r="C305" s="48">
        <v>407</v>
      </c>
      <c r="D305" s="48">
        <v>1</v>
      </c>
      <c r="E305" s="48">
        <v>-1</v>
      </c>
      <c r="F305" s="48">
        <v>0</v>
      </c>
      <c r="G305" s="48">
        <v>0</v>
      </c>
      <c r="H305" s="48">
        <v>0.441558442</v>
      </c>
      <c r="I305" s="48">
        <v>2</v>
      </c>
    </row>
    <row r="306" spans="1:9" s="49" customFormat="1">
      <c r="A306" s="45">
        <v>2004</v>
      </c>
      <c r="B306" s="48">
        <v>0</v>
      </c>
      <c r="C306" s="48">
        <v>353</v>
      </c>
      <c r="D306" s="48">
        <v>1</v>
      </c>
      <c r="E306" s="48">
        <v>-1</v>
      </c>
      <c r="F306" s="48">
        <v>0</v>
      </c>
      <c r="G306" s="48">
        <v>0</v>
      </c>
      <c r="H306" s="48">
        <v>0.43150684900000003</v>
      </c>
      <c r="I306" s="48">
        <v>2</v>
      </c>
    </row>
    <row r="307" spans="1:9" s="49" customFormat="1">
      <c r="A307" s="45">
        <v>2005</v>
      </c>
      <c r="B307" s="48">
        <v>0</v>
      </c>
      <c r="C307" s="48">
        <v>342</v>
      </c>
      <c r="D307" s="48">
        <v>1</v>
      </c>
      <c r="E307" s="48">
        <v>-1</v>
      </c>
      <c r="F307" s="48">
        <v>0</v>
      </c>
      <c r="G307" s="48">
        <v>0</v>
      </c>
      <c r="H307" s="48">
        <v>0.39189189200000002</v>
      </c>
      <c r="I307" s="48">
        <v>2</v>
      </c>
    </row>
    <row r="308" spans="1:9" s="49" customFormat="1">
      <c r="A308" s="45">
        <v>2006</v>
      </c>
      <c r="B308" s="48">
        <v>0</v>
      </c>
      <c r="C308" s="48">
        <v>404</v>
      </c>
      <c r="D308" s="48">
        <v>1</v>
      </c>
      <c r="E308" s="48">
        <v>-1</v>
      </c>
      <c r="F308" s="48">
        <v>0</v>
      </c>
      <c r="G308" s="48">
        <v>0</v>
      </c>
      <c r="H308" s="48">
        <v>0.41089108899999999</v>
      </c>
      <c r="I308" s="48">
        <v>1</v>
      </c>
    </row>
    <row r="309" spans="1:9" s="49" customFormat="1">
      <c r="A309" s="45">
        <v>2007</v>
      </c>
      <c r="B309" s="48">
        <v>0</v>
      </c>
      <c r="C309" s="48">
        <v>576</v>
      </c>
      <c r="D309" s="48">
        <v>1</v>
      </c>
      <c r="E309" s="48">
        <v>-1</v>
      </c>
      <c r="F309" s="48">
        <v>0</v>
      </c>
      <c r="G309" s="48">
        <v>0</v>
      </c>
      <c r="H309" s="48">
        <v>0.36708860799999998</v>
      </c>
      <c r="I309" s="48">
        <v>1</v>
      </c>
    </row>
    <row r="310" spans="1:9" s="49" customFormat="1">
      <c r="A310" s="45">
        <v>2008</v>
      </c>
      <c r="B310" s="48">
        <v>0</v>
      </c>
      <c r="C310" s="48">
        <v>966</v>
      </c>
      <c r="D310" s="48">
        <v>1</v>
      </c>
      <c r="E310" s="48">
        <v>-1</v>
      </c>
      <c r="F310" s="48">
        <v>0</v>
      </c>
      <c r="G310" s="48">
        <v>0</v>
      </c>
      <c r="H310" s="48">
        <v>0.375</v>
      </c>
      <c r="I310" s="48">
        <v>3</v>
      </c>
    </row>
    <row r="311" spans="1:9" s="49" customFormat="1">
      <c r="A311" s="45">
        <v>2009</v>
      </c>
      <c r="B311" s="48">
        <v>0</v>
      </c>
      <c r="C311" s="48">
        <v>956</v>
      </c>
      <c r="D311" s="48">
        <v>1</v>
      </c>
      <c r="E311" s="48">
        <v>-1</v>
      </c>
      <c r="F311" s="48">
        <v>0</v>
      </c>
      <c r="G311" s="48">
        <v>0</v>
      </c>
      <c r="H311" s="48">
        <v>0.5</v>
      </c>
      <c r="I311" s="48">
        <v>3</v>
      </c>
    </row>
    <row r="312" spans="1:9" s="49" customFormat="1">
      <c r="A312" s="45">
        <v>2010</v>
      </c>
      <c r="B312" s="48">
        <v>0</v>
      </c>
      <c r="C312" s="48">
        <v>610</v>
      </c>
      <c r="D312" s="48">
        <v>1</v>
      </c>
      <c r="E312" s="48">
        <v>-1</v>
      </c>
      <c r="F312" s="48">
        <v>0</v>
      </c>
      <c r="G312" s="48">
        <v>0</v>
      </c>
      <c r="H312" s="48">
        <v>0.49305555600000001</v>
      </c>
      <c r="I312" s="48">
        <v>3</v>
      </c>
    </row>
    <row r="313" spans="1:9" s="49" customFormat="1">
      <c r="A313" s="45">
        <v>2011</v>
      </c>
      <c r="B313" s="48">
        <v>0</v>
      </c>
      <c r="C313" s="48">
        <v>272</v>
      </c>
      <c r="D313" s="48">
        <v>1</v>
      </c>
      <c r="E313" s="48">
        <v>-1</v>
      </c>
      <c r="F313" s="48">
        <v>0</v>
      </c>
      <c r="G313" s="48">
        <v>0</v>
      </c>
      <c r="H313" s="48">
        <v>0.53676470600000004</v>
      </c>
      <c r="I313" s="48">
        <v>2</v>
      </c>
    </row>
    <row r="314" spans="1:9" s="49" customFormat="1">
      <c r="A314" s="45">
        <v>2012</v>
      </c>
      <c r="B314" s="48">
        <v>0</v>
      </c>
      <c r="C314" s="48">
        <v>211</v>
      </c>
      <c r="D314" s="48">
        <v>1</v>
      </c>
      <c r="E314" s="48">
        <v>-1</v>
      </c>
      <c r="F314" s="48">
        <v>0</v>
      </c>
      <c r="G314" s="48">
        <v>0</v>
      </c>
      <c r="H314" s="48">
        <v>0.513513514</v>
      </c>
      <c r="I314" s="48">
        <v>3</v>
      </c>
    </row>
    <row r="315" spans="1:9" s="49" customFormat="1">
      <c r="A315" s="45">
        <v>2013</v>
      </c>
      <c r="B315" s="48">
        <v>0</v>
      </c>
      <c r="C315" s="48">
        <v>293</v>
      </c>
      <c r="D315" s="48">
        <v>1</v>
      </c>
      <c r="E315" s="48">
        <v>-1</v>
      </c>
      <c r="F315" s="48">
        <v>0</v>
      </c>
      <c r="G315" s="48">
        <v>0</v>
      </c>
      <c r="H315" s="48">
        <v>0.515625</v>
      </c>
      <c r="I315" s="48">
        <v>2</v>
      </c>
    </row>
    <row r="316" spans="1:9" s="49" customFormat="1">
      <c r="A316" s="45">
        <v>2014</v>
      </c>
      <c r="B316" s="48">
        <v>0</v>
      </c>
      <c r="C316" s="48">
        <v>293</v>
      </c>
      <c r="D316" s="48">
        <v>1</v>
      </c>
      <c r="E316" s="48">
        <v>0</v>
      </c>
      <c r="F316" s="48">
        <v>0</v>
      </c>
      <c r="G316" s="48">
        <v>0</v>
      </c>
      <c r="H316" s="48">
        <v>0.55696202500000003</v>
      </c>
      <c r="I316" s="48">
        <v>2</v>
      </c>
    </row>
    <row r="317" spans="1:9" s="49" customFormat="1">
      <c r="A317" s="45">
        <v>2015</v>
      </c>
      <c r="B317" s="48">
        <v>0</v>
      </c>
      <c r="C317" s="48">
        <v>318</v>
      </c>
      <c r="D317" s="48">
        <v>1</v>
      </c>
      <c r="E317" s="48">
        <v>0</v>
      </c>
      <c r="F317" s="48">
        <v>0</v>
      </c>
      <c r="G317" s="48">
        <v>0</v>
      </c>
      <c r="H317" s="48">
        <v>0.55128205100000005</v>
      </c>
      <c r="I317" s="48">
        <v>2</v>
      </c>
    </row>
    <row r="318" spans="1:9" s="49" customFormat="1">
      <c r="A318" s="45">
        <v>2016</v>
      </c>
      <c r="B318" s="48">
        <v>0</v>
      </c>
      <c r="C318" s="48">
        <v>310</v>
      </c>
      <c r="D318" s="48">
        <v>1</v>
      </c>
      <c r="E318" s="48">
        <v>0</v>
      </c>
      <c r="F318" s="48">
        <v>0</v>
      </c>
      <c r="G318" s="48">
        <v>0</v>
      </c>
      <c r="H318" s="48">
        <v>0.58024691399999995</v>
      </c>
      <c r="I318" s="48">
        <v>8</v>
      </c>
    </row>
    <row r="319" spans="1:9" s="49" customFormat="1">
      <c r="A319" s="45">
        <v>2017</v>
      </c>
      <c r="B319" s="48">
        <v>0</v>
      </c>
      <c r="C319" s="48">
        <v>424</v>
      </c>
      <c r="D319" s="48">
        <v>1</v>
      </c>
      <c r="E319" s="48">
        <v>0</v>
      </c>
      <c r="F319" s="48">
        <v>0</v>
      </c>
      <c r="G319" s="48">
        <v>0</v>
      </c>
      <c r="H319" s="48">
        <v>0.45161290300000001</v>
      </c>
      <c r="I319" s="48">
        <v>3</v>
      </c>
    </row>
    <row r="320" spans="1:9" s="49" customFormat="1">
      <c r="A320" s="45">
        <v>2018</v>
      </c>
      <c r="B320" s="48">
        <v>0</v>
      </c>
      <c r="C320" s="48">
        <v>740</v>
      </c>
      <c r="D320" s="48">
        <v>1</v>
      </c>
      <c r="E320" s="48">
        <v>0</v>
      </c>
      <c r="F320" s="48">
        <v>0</v>
      </c>
      <c r="G320" s="48">
        <v>0</v>
      </c>
      <c r="H320" s="48">
        <v>0.44811320799999999</v>
      </c>
      <c r="I320" s="48">
        <v>3</v>
      </c>
    </row>
    <row r="321" spans="1:9" s="49" customFormat="1">
      <c r="A321" s="45">
        <v>2019</v>
      </c>
      <c r="B321" s="48">
        <v>0</v>
      </c>
      <c r="C321" s="48">
        <v>958</v>
      </c>
      <c r="D321" s="48">
        <v>1</v>
      </c>
      <c r="E321" s="48">
        <v>0</v>
      </c>
      <c r="F321" s="48">
        <v>0</v>
      </c>
      <c r="G321" s="48">
        <v>0</v>
      </c>
      <c r="H321" s="48">
        <v>0.48</v>
      </c>
      <c r="I321" s="48">
        <v>4</v>
      </c>
    </row>
    <row r="322" spans="1:9" s="49" customFormat="1">
      <c r="A322" s="45">
        <v>2020</v>
      </c>
      <c r="B322" s="48">
        <v>0</v>
      </c>
      <c r="C322" s="48">
        <v>925</v>
      </c>
      <c r="D322" s="48">
        <v>1</v>
      </c>
      <c r="E322" s="48">
        <v>0</v>
      </c>
      <c r="F322" s="48">
        <v>0</v>
      </c>
      <c r="G322" s="48">
        <v>0</v>
      </c>
      <c r="H322" s="48">
        <v>0.45500000000000002</v>
      </c>
      <c r="I322" s="48">
        <v>0</v>
      </c>
    </row>
    <row r="323" spans="1:9" s="49" customFormat="1">
      <c r="A323" s="45">
        <v>2021</v>
      </c>
      <c r="B323" s="48">
        <v>0</v>
      </c>
      <c r="C323" s="48">
        <v>1103</v>
      </c>
      <c r="D323" s="48">
        <v>1</v>
      </c>
      <c r="E323" s="48">
        <v>0</v>
      </c>
      <c r="F323" s="48">
        <v>0</v>
      </c>
      <c r="G323" s="48">
        <v>0</v>
      </c>
      <c r="H323" s="48">
        <v>0.57228915700000005</v>
      </c>
      <c r="I323" s="48">
        <v>2</v>
      </c>
    </row>
    <row r="324" spans="1:9" s="49" customFormat="1">
      <c r="A324" s="45">
        <v>2022</v>
      </c>
      <c r="B324" s="48">
        <v>0</v>
      </c>
      <c r="C324" s="48">
        <v>1507</v>
      </c>
      <c r="D324" s="48">
        <v>1</v>
      </c>
      <c r="E324" s="48">
        <v>0</v>
      </c>
      <c r="F324" s="48">
        <v>0</v>
      </c>
      <c r="G324" s="48">
        <v>0</v>
      </c>
      <c r="H324" s="48">
        <v>0.66292134800000002</v>
      </c>
      <c r="I324" s="48">
        <v>3</v>
      </c>
    </row>
    <row r="325" spans="1:9" s="49" customFormat="1">
      <c r="A325" s="45">
        <v>2023</v>
      </c>
      <c r="B325" s="48">
        <v>0</v>
      </c>
      <c r="C325" s="48">
        <v>930</v>
      </c>
      <c r="D325" s="48">
        <v>1</v>
      </c>
      <c r="E325" s="48">
        <v>0</v>
      </c>
      <c r="F325" s="48">
        <v>0</v>
      </c>
      <c r="G325" s="48">
        <v>0</v>
      </c>
      <c r="H325" s="48">
        <v>0.64204545499999999</v>
      </c>
      <c r="I325" s="48">
        <v>5</v>
      </c>
    </row>
    <row r="326" spans="1:9">
      <c r="A326" s="25">
        <v>1992</v>
      </c>
      <c r="B326" s="47">
        <v>0</v>
      </c>
      <c r="C326" s="47">
        <v>-12.5</v>
      </c>
      <c r="D326" s="47">
        <v>0</v>
      </c>
      <c r="E326" s="47">
        <v>-3</v>
      </c>
      <c r="F326" s="47">
        <v>0</v>
      </c>
      <c r="G326" s="47">
        <v>0</v>
      </c>
      <c r="H326" s="47">
        <v>0.263513514</v>
      </c>
      <c r="I326" s="47">
        <v>1</v>
      </c>
    </row>
    <row r="327" spans="1:9">
      <c r="A327" s="25">
        <v>1993</v>
      </c>
      <c r="B327" s="47">
        <v>0</v>
      </c>
      <c r="C327" s="47">
        <v>0</v>
      </c>
      <c r="D327" s="47">
        <v>0</v>
      </c>
      <c r="E327" s="47">
        <v>-3</v>
      </c>
      <c r="F327" s="47">
        <v>0</v>
      </c>
      <c r="G327" s="47">
        <v>0</v>
      </c>
      <c r="H327" s="47">
        <v>0.23015873000000001</v>
      </c>
      <c r="I327" s="47">
        <v>0</v>
      </c>
    </row>
    <row r="328" spans="1:9">
      <c r="A328" s="25">
        <v>1994</v>
      </c>
      <c r="B328" s="47">
        <v>0</v>
      </c>
      <c r="C328" s="47">
        <v>-8.5</v>
      </c>
      <c r="D328" s="47">
        <v>0</v>
      </c>
      <c r="E328" s="47">
        <v>-3</v>
      </c>
      <c r="F328" s="47">
        <v>0</v>
      </c>
      <c r="G328" s="47">
        <v>0</v>
      </c>
      <c r="H328" s="47">
        <v>0.27941176499999998</v>
      </c>
      <c r="I328" s="47">
        <v>1</v>
      </c>
    </row>
    <row r="329" spans="1:9">
      <c r="A329" s="25">
        <v>1995</v>
      </c>
      <c r="B329" s="47">
        <v>0</v>
      </c>
      <c r="C329" s="47">
        <v>0</v>
      </c>
      <c r="D329" s="47">
        <v>0</v>
      </c>
      <c r="E329" s="47">
        <v>-3</v>
      </c>
      <c r="F329" s="47">
        <v>0</v>
      </c>
      <c r="G329" s="47">
        <v>0</v>
      </c>
      <c r="H329" s="47">
        <v>0.23125000000000001</v>
      </c>
      <c r="I329" s="47">
        <v>1</v>
      </c>
    </row>
    <row r="330" spans="1:9">
      <c r="A330" s="25">
        <v>1996</v>
      </c>
      <c r="B330" s="47">
        <v>0</v>
      </c>
      <c r="C330" s="47">
        <v>-92.5</v>
      </c>
      <c r="D330" s="47">
        <v>0</v>
      </c>
      <c r="E330" s="47">
        <v>-3</v>
      </c>
      <c r="F330" s="47">
        <v>0</v>
      </c>
      <c r="G330" s="47">
        <v>0</v>
      </c>
      <c r="H330" s="47">
        <v>0.29605263199999998</v>
      </c>
      <c r="I330" s="47">
        <v>0</v>
      </c>
    </row>
    <row r="331" spans="1:9">
      <c r="A331" s="25">
        <v>1997</v>
      </c>
      <c r="B331" s="47">
        <v>0</v>
      </c>
      <c r="C331" s="47">
        <v>-67.5</v>
      </c>
      <c r="D331" s="47">
        <v>0</v>
      </c>
      <c r="E331" s="47">
        <v>-3</v>
      </c>
      <c r="F331" s="47">
        <v>0</v>
      </c>
      <c r="G331" s="47">
        <v>0</v>
      </c>
      <c r="H331" s="47">
        <v>0.27397260299999998</v>
      </c>
      <c r="I331" s="47">
        <v>1</v>
      </c>
    </row>
    <row r="332" spans="1:9">
      <c r="A332" s="25">
        <v>1998</v>
      </c>
      <c r="B332" s="47">
        <v>0</v>
      </c>
      <c r="C332" s="47">
        <v>-12.5</v>
      </c>
      <c r="D332" s="47">
        <v>0</v>
      </c>
      <c r="E332" s="47">
        <v>-7</v>
      </c>
      <c r="F332" s="47">
        <v>0</v>
      </c>
      <c r="G332" s="47">
        <v>0</v>
      </c>
      <c r="H332" s="47">
        <v>0.27777777799999998</v>
      </c>
      <c r="I332" s="47">
        <v>1</v>
      </c>
    </row>
    <row r="333" spans="1:9">
      <c r="A333" s="25">
        <v>1999</v>
      </c>
      <c r="B333" s="47">
        <v>0</v>
      </c>
      <c r="C333" s="47">
        <v>-4</v>
      </c>
      <c r="D333" s="47">
        <v>0</v>
      </c>
      <c r="E333" s="47">
        <v>-7</v>
      </c>
      <c r="F333" s="47">
        <v>0</v>
      </c>
      <c r="G333" s="47">
        <v>0</v>
      </c>
      <c r="H333" s="47">
        <v>0.29710144900000002</v>
      </c>
      <c r="I333" s="47">
        <v>0</v>
      </c>
    </row>
    <row r="334" spans="1:9">
      <c r="A334" s="25">
        <v>2000</v>
      </c>
      <c r="B334" s="47">
        <v>0</v>
      </c>
      <c r="C334" s="47">
        <v>-5.5</v>
      </c>
      <c r="D334" s="47">
        <v>0</v>
      </c>
      <c r="E334" s="47">
        <v>-7</v>
      </c>
      <c r="F334" s="47">
        <v>0</v>
      </c>
      <c r="G334" s="47">
        <v>0</v>
      </c>
      <c r="H334" s="47">
        <v>0.27941176499999998</v>
      </c>
      <c r="I334" s="47">
        <v>2</v>
      </c>
    </row>
    <row r="335" spans="1:9">
      <c r="A335" s="25">
        <v>2001</v>
      </c>
      <c r="B335" s="47">
        <v>0</v>
      </c>
      <c r="C335" s="47">
        <v>-7.5</v>
      </c>
      <c r="D335" s="47">
        <v>0</v>
      </c>
      <c r="E335" s="47">
        <v>-7</v>
      </c>
      <c r="F335" s="47">
        <v>0</v>
      </c>
      <c r="G335" s="47">
        <v>0</v>
      </c>
      <c r="H335" s="47">
        <v>0.246268657</v>
      </c>
      <c r="I335" s="47">
        <v>1</v>
      </c>
    </row>
    <row r="336" spans="1:9">
      <c r="A336" s="25">
        <v>2002</v>
      </c>
      <c r="B336" s="47">
        <v>0</v>
      </c>
      <c r="C336" s="47">
        <v>-22.5</v>
      </c>
      <c r="D336" s="47">
        <v>0</v>
      </c>
      <c r="E336" s="47">
        <v>-3</v>
      </c>
      <c r="F336" s="47">
        <v>0</v>
      </c>
      <c r="G336" s="47">
        <v>0</v>
      </c>
      <c r="H336" s="47">
        <v>0.26973684199999998</v>
      </c>
      <c r="I336" s="47">
        <v>1</v>
      </c>
    </row>
    <row r="337" spans="1:9">
      <c r="A337" s="25">
        <v>2003</v>
      </c>
      <c r="B337" s="47">
        <v>0</v>
      </c>
      <c r="C337" s="47">
        <v>-14</v>
      </c>
      <c r="D337" s="47">
        <v>0</v>
      </c>
      <c r="E337" s="47">
        <v>-3</v>
      </c>
      <c r="F337" s="47">
        <v>0</v>
      </c>
      <c r="G337" s="47">
        <v>0</v>
      </c>
      <c r="H337" s="47">
        <v>0.25324675299999999</v>
      </c>
      <c r="I337" s="47">
        <v>1</v>
      </c>
    </row>
    <row r="338" spans="1:9">
      <c r="A338" s="25">
        <v>2004</v>
      </c>
      <c r="B338" s="47">
        <v>0</v>
      </c>
      <c r="C338" s="47">
        <v>0</v>
      </c>
      <c r="D338" s="47">
        <v>0</v>
      </c>
      <c r="E338" s="47">
        <v>-3</v>
      </c>
      <c r="F338" s="47">
        <v>0</v>
      </c>
      <c r="G338" s="47">
        <v>0</v>
      </c>
      <c r="H338" s="47">
        <v>0.212328767</v>
      </c>
      <c r="I338" s="47">
        <v>1</v>
      </c>
    </row>
    <row r="339" spans="1:9">
      <c r="A339" s="25">
        <v>2005</v>
      </c>
      <c r="B339" s="47">
        <v>0</v>
      </c>
      <c r="C339" s="47">
        <v>0</v>
      </c>
      <c r="D339" s="47">
        <v>0</v>
      </c>
      <c r="E339" s="47">
        <v>-3</v>
      </c>
      <c r="F339" s="47">
        <v>0</v>
      </c>
      <c r="G339" s="47">
        <v>0</v>
      </c>
      <c r="H339" s="47">
        <v>0.22297297299999999</v>
      </c>
      <c r="I339" s="47">
        <v>2</v>
      </c>
    </row>
    <row r="340" spans="1:9">
      <c r="A340" s="25">
        <v>2006</v>
      </c>
      <c r="B340" s="47">
        <v>0</v>
      </c>
      <c r="C340" s="47">
        <v>80</v>
      </c>
      <c r="D340" s="47">
        <v>0</v>
      </c>
      <c r="E340" s="47">
        <v>-3</v>
      </c>
      <c r="F340" s="47">
        <v>0</v>
      </c>
      <c r="G340" s="47">
        <v>0</v>
      </c>
      <c r="H340" s="47">
        <v>0.23</v>
      </c>
      <c r="I340" s="47">
        <v>1</v>
      </c>
    </row>
    <row r="341" spans="1:9">
      <c r="A341" s="25">
        <v>2007</v>
      </c>
      <c r="B341" s="47">
        <v>0</v>
      </c>
      <c r="C341" s="47">
        <v>84</v>
      </c>
      <c r="D341" s="47">
        <v>0</v>
      </c>
      <c r="E341" s="47">
        <v>-3</v>
      </c>
      <c r="F341" s="47">
        <v>0</v>
      </c>
      <c r="G341" s="47">
        <v>0</v>
      </c>
      <c r="H341" s="47">
        <v>0.18354430399999999</v>
      </c>
      <c r="I341" s="47">
        <v>0</v>
      </c>
    </row>
    <row r="342" spans="1:9">
      <c r="A342" s="25">
        <v>2008</v>
      </c>
      <c r="B342" s="47">
        <v>0</v>
      </c>
      <c r="C342" s="47">
        <v>0</v>
      </c>
      <c r="D342" s="47">
        <v>0</v>
      </c>
      <c r="E342" s="47">
        <v>-3</v>
      </c>
      <c r="F342" s="47">
        <v>0</v>
      </c>
      <c r="G342" s="47">
        <v>0</v>
      </c>
      <c r="H342" s="47">
        <v>0.21052631599999999</v>
      </c>
      <c r="I342" s="47">
        <v>2</v>
      </c>
    </row>
    <row r="343" spans="1:9">
      <c r="A343" s="25">
        <v>2009</v>
      </c>
      <c r="B343" s="47">
        <v>0</v>
      </c>
      <c r="C343" s="47">
        <v>0</v>
      </c>
      <c r="D343" s="47">
        <v>0</v>
      </c>
      <c r="E343" s="47">
        <v>0</v>
      </c>
      <c r="F343" s="47">
        <v>0</v>
      </c>
      <c r="G343" s="47">
        <v>0</v>
      </c>
      <c r="H343" s="47">
        <v>0.227941176</v>
      </c>
      <c r="I343" s="47">
        <v>2</v>
      </c>
    </row>
    <row r="344" spans="1:9">
      <c r="A344" s="25">
        <v>2010</v>
      </c>
      <c r="B344" s="47">
        <v>0</v>
      </c>
      <c r="C344" s="47">
        <v>54</v>
      </c>
      <c r="D344" s="47">
        <v>0</v>
      </c>
      <c r="E344" s="47">
        <v>0</v>
      </c>
      <c r="F344" s="47">
        <v>0</v>
      </c>
      <c r="G344" s="47">
        <v>0</v>
      </c>
      <c r="H344" s="47">
        <v>0.25694444399999999</v>
      </c>
      <c r="I344" s="47">
        <v>2</v>
      </c>
    </row>
    <row r="345" spans="1:9">
      <c r="A345" s="25">
        <v>2011</v>
      </c>
      <c r="B345" s="47">
        <v>0</v>
      </c>
      <c r="C345" s="47">
        <v>214</v>
      </c>
      <c r="D345" s="47">
        <v>0</v>
      </c>
      <c r="E345" s="47">
        <v>0</v>
      </c>
      <c r="F345" s="47">
        <v>0</v>
      </c>
      <c r="G345" s="47">
        <v>0</v>
      </c>
      <c r="H345" s="47">
        <v>0.28676470599999998</v>
      </c>
      <c r="I345" s="47">
        <v>1</v>
      </c>
    </row>
    <row r="346" spans="1:9">
      <c r="A346" s="25">
        <v>2012</v>
      </c>
      <c r="B346" s="47">
        <v>0</v>
      </c>
      <c r="C346" s="47">
        <v>139</v>
      </c>
      <c r="D346" s="47">
        <v>0</v>
      </c>
      <c r="E346" s="47">
        <v>0</v>
      </c>
      <c r="F346" s="47">
        <v>0</v>
      </c>
      <c r="G346" s="47">
        <v>0</v>
      </c>
      <c r="H346" s="47">
        <v>0.28378378399999998</v>
      </c>
      <c r="I346" s="47">
        <v>0</v>
      </c>
    </row>
    <row r="347" spans="1:9">
      <c r="A347" s="25">
        <v>2013</v>
      </c>
      <c r="B347" s="47">
        <v>0</v>
      </c>
      <c r="C347" s="47">
        <v>914.5</v>
      </c>
      <c r="D347" s="47">
        <v>0</v>
      </c>
      <c r="E347" s="47">
        <v>0</v>
      </c>
      <c r="F347" s="47">
        <v>0</v>
      </c>
      <c r="G347" s="47">
        <v>0</v>
      </c>
      <c r="H347" s="47">
        <v>0.234375</v>
      </c>
      <c r="I347" s="47">
        <v>1</v>
      </c>
    </row>
    <row r="348" spans="1:9">
      <c r="A348" s="25">
        <v>2014</v>
      </c>
      <c r="B348" s="47">
        <v>0</v>
      </c>
      <c r="C348" s="47">
        <v>1014.5</v>
      </c>
      <c r="D348" s="47">
        <v>0</v>
      </c>
      <c r="E348" s="47">
        <v>0</v>
      </c>
      <c r="F348" s="47">
        <v>0</v>
      </c>
      <c r="G348" s="47">
        <v>0</v>
      </c>
      <c r="H348" s="47">
        <v>0.26282051299999998</v>
      </c>
      <c r="I348" s="47">
        <v>1</v>
      </c>
    </row>
    <row r="349" spans="1:9">
      <c r="A349" s="25">
        <v>2015</v>
      </c>
      <c r="B349" s="47">
        <v>0</v>
      </c>
      <c r="C349" s="47">
        <v>213</v>
      </c>
      <c r="D349" s="47">
        <v>0</v>
      </c>
      <c r="E349" s="47">
        <v>0</v>
      </c>
      <c r="F349" s="47">
        <v>0</v>
      </c>
      <c r="G349" s="47">
        <v>0</v>
      </c>
      <c r="H349" s="47">
        <v>0.30769230800000003</v>
      </c>
      <c r="I349" s="47">
        <v>2</v>
      </c>
    </row>
    <row r="350" spans="1:9">
      <c r="A350" s="25">
        <v>2016</v>
      </c>
      <c r="B350" s="47">
        <v>0</v>
      </c>
      <c r="C350" s="47">
        <v>19.5</v>
      </c>
      <c r="D350" s="47">
        <v>0</v>
      </c>
      <c r="E350" s="47">
        <v>0</v>
      </c>
      <c r="F350" s="47">
        <v>0</v>
      </c>
      <c r="G350" s="47">
        <v>0</v>
      </c>
      <c r="H350" s="47">
        <v>0.33124999999999999</v>
      </c>
      <c r="I350" s="47">
        <v>2</v>
      </c>
    </row>
    <row r="351" spans="1:9">
      <c r="A351" s="25">
        <v>2017</v>
      </c>
      <c r="B351" s="47">
        <v>0</v>
      </c>
      <c r="C351" s="47">
        <v>255.5</v>
      </c>
      <c r="D351" s="47">
        <v>0</v>
      </c>
      <c r="E351" s="47">
        <v>0</v>
      </c>
      <c r="F351" s="47">
        <v>0</v>
      </c>
      <c r="G351" s="47">
        <v>0</v>
      </c>
      <c r="H351" s="47">
        <v>0.25531914900000002</v>
      </c>
      <c r="I351" s="47">
        <v>1</v>
      </c>
    </row>
    <row r="352" spans="1:9">
      <c r="A352" s="25">
        <v>2018</v>
      </c>
      <c r="B352" s="47">
        <v>0</v>
      </c>
      <c r="C352" s="47">
        <v>11.5</v>
      </c>
      <c r="D352" s="47">
        <v>0</v>
      </c>
      <c r="E352" s="47">
        <v>0</v>
      </c>
      <c r="F352" s="47">
        <v>0</v>
      </c>
      <c r="G352" s="47">
        <v>0</v>
      </c>
      <c r="H352" s="47">
        <v>0.25943396200000002</v>
      </c>
      <c r="I352" s="47">
        <v>0</v>
      </c>
    </row>
    <row r="353" spans="1:9">
      <c r="A353" s="25">
        <v>2019</v>
      </c>
      <c r="B353" s="47">
        <v>0</v>
      </c>
      <c r="C353" s="47">
        <v>754</v>
      </c>
      <c r="D353" s="47">
        <v>0</v>
      </c>
      <c r="E353" s="47">
        <v>0</v>
      </c>
      <c r="F353" s="47">
        <v>0</v>
      </c>
      <c r="G353" s="47">
        <v>0</v>
      </c>
      <c r="H353" s="47">
        <v>0.26500000000000001</v>
      </c>
      <c r="I353" s="47">
        <v>1</v>
      </c>
    </row>
    <row r="354" spans="1:9">
      <c r="A354" s="25">
        <v>2020</v>
      </c>
      <c r="B354" s="47">
        <v>0</v>
      </c>
      <c r="C354" s="47">
        <v>410</v>
      </c>
      <c r="D354" s="47">
        <v>0</v>
      </c>
      <c r="E354" s="47">
        <v>0</v>
      </c>
      <c r="F354" s="47">
        <v>0</v>
      </c>
      <c r="G354" s="47">
        <v>0</v>
      </c>
      <c r="H354" s="47">
        <v>0.28499999999999998</v>
      </c>
      <c r="I354" s="47">
        <v>1</v>
      </c>
    </row>
    <row r="355" spans="1:9">
      <c r="A355" s="25">
        <v>2021</v>
      </c>
      <c r="B355" s="47">
        <v>0</v>
      </c>
      <c r="C355" s="47">
        <v>313</v>
      </c>
      <c r="D355" s="47">
        <v>0</v>
      </c>
      <c r="E355" s="47">
        <v>0</v>
      </c>
      <c r="F355" s="47">
        <v>0</v>
      </c>
      <c r="G355" s="47">
        <v>0</v>
      </c>
      <c r="H355" s="47">
        <v>0.327380952</v>
      </c>
      <c r="I355" s="47">
        <v>1</v>
      </c>
    </row>
    <row r="356" spans="1:9">
      <c r="A356" s="25">
        <v>2022</v>
      </c>
      <c r="B356" s="47">
        <v>0</v>
      </c>
      <c r="C356" s="47">
        <v>226</v>
      </c>
      <c r="D356" s="47">
        <v>0</v>
      </c>
      <c r="E356" s="47">
        <v>0</v>
      </c>
      <c r="F356" s="47">
        <v>0</v>
      </c>
      <c r="G356" s="47">
        <v>0</v>
      </c>
      <c r="H356" s="47">
        <v>0.387640449</v>
      </c>
      <c r="I356" s="47">
        <v>0</v>
      </c>
    </row>
    <row r="357" spans="1:9">
      <c r="A357" s="25">
        <v>2023</v>
      </c>
      <c r="B357" s="47">
        <v>0</v>
      </c>
      <c r="C357" s="47">
        <v>79</v>
      </c>
      <c r="D357" s="47">
        <v>0</v>
      </c>
      <c r="E357" s="47">
        <v>0</v>
      </c>
      <c r="F357" s="47">
        <v>0</v>
      </c>
      <c r="G357" s="47">
        <v>0</v>
      </c>
      <c r="H357" s="47">
        <v>0.36781609199999998</v>
      </c>
      <c r="I357" s="47">
        <v>2</v>
      </c>
    </row>
    <row r="358" spans="1:9" s="49" customFormat="1">
      <c r="A358" s="45">
        <v>1992</v>
      </c>
      <c r="B358" s="48">
        <v>0</v>
      </c>
      <c r="C358" s="48">
        <v>85</v>
      </c>
      <c r="D358" s="48">
        <v>0</v>
      </c>
      <c r="E358" s="48">
        <v>0</v>
      </c>
      <c r="F358" s="48">
        <v>0</v>
      </c>
      <c r="G358" s="48">
        <v>0</v>
      </c>
      <c r="H358" s="48">
        <v>0.61486486500000004</v>
      </c>
      <c r="I358" s="48">
        <v>1</v>
      </c>
    </row>
    <row r="359" spans="1:9" s="49" customFormat="1">
      <c r="A359" s="45">
        <v>1993</v>
      </c>
      <c r="B359" s="48">
        <v>0</v>
      </c>
      <c r="C359" s="48">
        <v>44</v>
      </c>
      <c r="D359" s="48">
        <v>0</v>
      </c>
      <c r="E359" s="48">
        <v>0</v>
      </c>
      <c r="F359" s="48">
        <v>0</v>
      </c>
      <c r="G359" s="48">
        <v>0</v>
      </c>
      <c r="H359" s="48">
        <v>0.59523809500000002</v>
      </c>
      <c r="I359" s="48">
        <v>0</v>
      </c>
    </row>
    <row r="360" spans="1:9" s="49" customFormat="1">
      <c r="A360" s="45">
        <v>1994</v>
      </c>
      <c r="B360" s="48">
        <v>0</v>
      </c>
      <c r="C360" s="48">
        <v>39</v>
      </c>
      <c r="D360" s="48">
        <v>0</v>
      </c>
      <c r="E360" s="48">
        <v>0</v>
      </c>
      <c r="F360" s="48">
        <v>0</v>
      </c>
      <c r="G360" s="48">
        <v>0</v>
      </c>
      <c r="H360" s="48">
        <v>0.65671641800000002</v>
      </c>
      <c r="I360" s="48">
        <v>0</v>
      </c>
    </row>
    <row r="361" spans="1:9" s="49" customFormat="1">
      <c r="A361" s="45">
        <v>1995</v>
      </c>
      <c r="B361" s="48">
        <v>0</v>
      </c>
      <c r="C361" s="48">
        <v>185</v>
      </c>
      <c r="D361" s="48">
        <v>0</v>
      </c>
      <c r="E361" s="48">
        <v>0</v>
      </c>
      <c r="F361" s="48">
        <v>0</v>
      </c>
      <c r="G361" s="48">
        <v>0</v>
      </c>
      <c r="H361" s="48">
        <v>0.53797468400000004</v>
      </c>
      <c r="I361" s="48">
        <v>1</v>
      </c>
    </row>
    <row r="362" spans="1:9" s="49" customFormat="1">
      <c r="A362" s="45">
        <v>1996</v>
      </c>
      <c r="B362" s="48">
        <v>0</v>
      </c>
      <c r="C362" s="48">
        <v>299</v>
      </c>
      <c r="D362" s="48">
        <v>0</v>
      </c>
      <c r="E362" s="48">
        <v>0</v>
      </c>
      <c r="F362" s="48">
        <v>0</v>
      </c>
      <c r="G362" s="48">
        <v>0</v>
      </c>
      <c r="H362" s="48">
        <v>0.71333333300000001</v>
      </c>
      <c r="I362" s="48">
        <v>0</v>
      </c>
    </row>
    <row r="363" spans="1:9" s="49" customFormat="1">
      <c r="A363" s="45">
        <v>1997</v>
      </c>
      <c r="B363" s="48">
        <v>0</v>
      </c>
      <c r="C363" s="48">
        <v>274</v>
      </c>
      <c r="D363" s="48">
        <v>0</v>
      </c>
      <c r="E363" s="48">
        <v>0</v>
      </c>
      <c r="F363" s="48">
        <v>0</v>
      </c>
      <c r="G363" s="48">
        <v>0</v>
      </c>
      <c r="H363" s="48">
        <v>0.69863013699999998</v>
      </c>
      <c r="I363" s="48">
        <v>2</v>
      </c>
    </row>
    <row r="364" spans="1:9" s="49" customFormat="1">
      <c r="A364" s="45">
        <v>1998</v>
      </c>
      <c r="B364" s="48">
        <v>0</v>
      </c>
      <c r="C364" s="48">
        <v>55</v>
      </c>
      <c r="D364" s="48">
        <v>0</v>
      </c>
      <c r="E364" s="48">
        <v>0</v>
      </c>
      <c r="F364" s="48">
        <v>0</v>
      </c>
      <c r="G364" s="48">
        <v>0</v>
      </c>
      <c r="H364" s="48">
        <v>0.73015872999999998</v>
      </c>
      <c r="I364" s="48">
        <v>0</v>
      </c>
    </row>
    <row r="365" spans="1:9" s="49" customFormat="1">
      <c r="A365" s="45">
        <v>1999</v>
      </c>
      <c r="B365" s="48">
        <v>0</v>
      </c>
      <c r="C365" s="48">
        <v>22</v>
      </c>
      <c r="D365" s="48">
        <v>0</v>
      </c>
      <c r="E365" s="48">
        <v>0</v>
      </c>
      <c r="F365" s="48">
        <v>0</v>
      </c>
      <c r="G365" s="48">
        <v>0</v>
      </c>
      <c r="H365" s="48">
        <v>0.72857142900000005</v>
      </c>
      <c r="I365" s="48">
        <v>1</v>
      </c>
    </row>
    <row r="366" spans="1:9" s="49" customFormat="1">
      <c r="A366" s="45">
        <v>2000</v>
      </c>
      <c r="B366" s="48">
        <v>0</v>
      </c>
      <c r="C366" s="48">
        <v>0</v>
      </c>
      <c r="D366" s="48">
        <v>0</v>
      </c>
      <c r="E366" s="48">
        <v>0</v>
      </c>
      <c r="F366" s="48">
        <v>0</v>
      </c>
      <c r="G366" s="48">
        <v>0</v>
      </c>
      <c r="H366" s="48">
        <v>0.72794117599999997</v>
      </c>
      <c r="I366" s="48">
        <v>0</v>
      </c>
    </row>
    <row r="367" spans="1:9" s="49" customFormat="1">
      <c r="A367" s="45">
        <v>2001</v>
      </c>
      <c r="B367" s="48">
        <v>0</v>
      </c>
      <c r="C367" s="48">
        <v>0</v>
      </c>
      <c r="D367" s="48">
        <v>0</v>
      </c>
      <c r="E367" s="48">
        <v>0</v>
      </c>
      <c r="F367" s="48">
        <v>0</v>
      </c>
      <c r="G367" s="48">
        <v>0</v>
      </c>
      <c r="H367" s="48">
        <v>0.68382352899999999</v>
      </c>
      <c r="I367" s="48">
        <v>1</v>
      </c>
    </row>
    <row r="368" spans="1:9" s="49" customFormat="1">
      <c r="A368" s="45">
        <v>2002</v>
      </c>
      <c r="B368" s="48">
        <v>0</v>
      </c>
      <c r="C368" s="48">
        <v>7</v>
      </c>
      <c r="D368" s="48">
        <v>0</v>
      </c>
      <c r="E368" s="48">
        <v>0</v>
      </c>
      <c r="F368" s="48">
        <v>0</v>
      </c>
      <c r="G368" s="48">
        <v>0</v>
      </c>
      <c r="H368" s="48">
        <v>0.69078947400000001</v>
      </c>
      <c r="I368" s="48">
        <v>1</v>
      </c>
    </row>
    <row r="369" spans="1:9" s="49" customFormat="1">
      <c r="A369" s="45">
        <v>2003</v>
      </c>
      <c r="B369" s="48">
        <v>0</v>
      </c>
      <c r="C369" s="48">
        <v>0</v>
      </c>
      <c r="D369" s="48">
        <v>0</v>
      </c>
      <c r="E369" s="48">
        <v>0</v>
      </c>
      <c r="F369" s="48">
        <v>0</v>
      </c>
      <c r="G369" s="48">
        <v>0</v>
      </c>
      <c r="H369" s="48">
        <v>0.65584415600000001</v>
      </c>
      <c r="I369" s="48">
        <v>1</v>
      </c>
    </row>
    <row r="370" spans="1:9" s="49" customFormat="1">
      <c r="A370" s="45">
        <v>2004</v>
      </c>
      <c r="B370" s="48">
        <v>0</v>
      </c>
      <c r="C370" s="48">
        <v>0</v>
      </c>
      <c r="D370" s="48">
        <v>0</v>
      </c>
      <c r="E370" s="48">
        <v>0</v>
      </c>
      <c r="F370" s="48">
        <v>0</v>
      </c>
      <c r="G370" s="48">
        <v>0</v>
      </c>
      <c r="H370" s="48">
        <v>0.66438356200000004</v>
      </c>
      <c r="I370" s="48">
        <v>0</v>
      </c>
    </row>
    <row r="371" spans="1:9" s="49" customFormat="1">
      <c r="A371" s="45">
        <v>2005</v>
      </c>
      <c r="B371" s="48">
        <v>0</v>
      </c>
      <c r="C371" s="48">
        <v>0</v>
      </c>
      <c r="D371" s="48">
        <v>0</v>
      </c>
      <c r="E371" s="48">
        <v>0</v>
      </c>
      <c r="F371" s="48">
        <v>0</v>
      </c>
      <c r="G371" s="48">
        <v>0</v>
      </c>
      <c r="H371" s="48">
        <v>0.67333333299999998</v>
      </c>
      <c r="I371" s="48">
        <v>1</v>
      </c>
    </row>
    <row r="372" spans="1:9" s="49" customFormat="1">
      <c r="A372" s="45">
        <v>2006</v>
      </c>
      <c r="B372" s="48">
        <v>0</v>
      </c>
      <c r="C372" s="48">
        <v>0</v>
      </c>
      <c r="D372" s="48">
        <v>0</v>
      </c>
      <c r="E372" s="48">
        <v>0</v>
      </c>
      <c r="F372" s="48">
        <v>0</v>
      </c>
      <c r="G372" s="48">
        <v>0</v>
      </c>
      <c r="H372" s="48">
        <v>0.72772277200000002</v>
      </c>
      <c r="I372" s="48">
        <v>1</v>
      </c>
    </row>
    <row r="373" spans="1:9" s="49" customFormat="1">
      <c r="A373" s="45">
        <v>2007</v>
      </c>
      <c r="B373" s="48">
        <v>0</v>
      </c>
      <c r="C373" s="48">
        <v>20</v>
      </c>
      <c r="D373" s="48">
        <v>0</v>
      </c>
      <c r="E373" s="48">
        <v>0</v>
      </c>
      <c r="F373" s="48">
        <v>0</v>
      </c>
      <c r="G373" s="48">
        <v>0</v>
      </c>
      <c r="H373" s="48">
        <v>0.65189873399999998</v>
      </c>
      <c r="I373" s="48">
        <v>1</v>
      </c>
    </row>
    <row r="374" spans="1:9" s="49" customFormat="1">
      <c r="A374" s="45">
        <v>2008</v>
      </c>
      <c r="B374" s="48">
        <v>0</v>
      </c>
      <c r="C374" s="48">
        <v>0</v>
      </c>
      <c r="D374" s="48">
        <v>0</v>
      </c>
      <c r="E374" s="48">
        <v>0</v>
      </c>
      <c r="F374" s="48">
        <v>0</v>
      </c>
      <c r="G374" s="48">
        <v>0</v>
      </c>
      <c r="H374" s="48">
        <v>0.66</v>
      </c>
      <c r="I374" s="48">
        <v>0</v>
      </c>
    </row>
    <row r="375" spans="1:9" s="49" customFormat="1">
      <c r="A375" s="45">
        <v>2009</v>
      </c>
      <c r="B375" s="48">
        <v>0</v>
      </c>
      <c r="C375" s="48">
        <v>20</v>
      </c>
      <c r="D375" s="48">
        <v>0</v>
      </c>
      <c r="E375" s="48">
        <v>0</v>
      </c>
      <c r="F375" s="48">
        <v>0</v>
      </c>
      <c r="G375" s="48">
        <v>0</v>
      </c>
      <c r="H375" s="48">
        <v>0.59558823500000002</v>
      </c>
      <c r="I375" s="48">
        <v>3</v>
      </c>
    </row>
    <row r="376" spans="1:9" s="49" customFormat="1">
      <c r="A376" s="45">
        <v>2010</v>
      </c>
      <c r="B376" s="48">
        <v>0</v>
      </c>
      <c r="C376" s="48">
        <v>0</v>
      </c>
      <c r="D376" s="48">
        <v>0</v>
      </c>
      <c r="E376" s="48">
        <v>0</v>
      </c>
      <c r="F376" s="48">
        <v>0</v>
      </c>
      <c r="G376" s="48">
        <v>0</v>
      </c>
      <c r="H376" s="48">
        <v>0.57042253499999995</v>
      </c>
      <c r="I376" s="48">
        <v>0</v>
      </c>
    </row>
    <row r="377" spans="1:9" s="49" customFormat="1">
      <c r="A377" s="45">
        <v>2011</v>
      </c>
      <c r="B377" s="48">
        <v>0</v>
      </c>
      <c r="C377" s="48">
        <v>0</v>
      </c>
      <c r="D377" s="48">
        <v>0</v>
      </c>
      <c r="E377" s="48">
        <v>0</v>
      </c>
      <c r="F377" s="48">
        <v>0</v>
      </c>
      <c r="G377" s="48">
        <v>0</v>
      </c>
      <c r="H377" s="48">
        <v>0.62318840600000003</v>
      </c>
      <c r="I377" s="48">
        <v>0</v>
      </c>
    </row>
    <row r="378" spans="1:9" s="49" customFormat="1">
      <c r="A378" s="45">
        <v>2012</v>
      </c>
      <c r="B378" s="48">
        <v>0</v>
      </c>
      <c r="C378" s="48">
        <v>79</v>
      </c>
      <c r="D378" s="48">
        <v>0</v>
      </c>
      <c r="E378" s="48">
        <v>0</v>
      </c>
      <c r="F378" s="48">
        <v>0</v>
      </c>
      <c r="G378" s="48">
        <v>0</v>
      </c>
      <c r="H378" s="48">
        <v>0.60869565199999998</v>
      </c>
      <c r="I378" s="48">
        <v>2</v>
      </c>
    </row>
    <row r="379" spans="1:9" s="49" customFormat="1">
      <c r="A379" s="45">
        <v>2013</v>
      </c>
      <c r="B379" s="48">
        <v>0</v>
      </c>
      <c r="C379" s="48">
        <v>41</v>
      </c>
      <c r="D379" s="48">
        <v>0</v>
      </c>
      <c r="E379" s="48">
        <v>0</v>
      </c>
      <c r="F379" s="48">
        <v>0</v>
      </c>
      <c r="G379" s="48">
        <v>0</v>
      </c>
      <c r="H379" s="48">
        <v>0.5703125</v>
      </c>
      <c r="I379" s="48">
        <v>0</v>
      </c>
    </row>
    <row r="380" spans="1:9" s="49" customFormat="1">
      <c r="A380" s="45">
        <v>2014</v>
      </c>
      <c r="B380" s="48">
        <v>0</v>
      </c>
      <c r="C380" s="48">
        <v>0</v>
      </c>
      <c r="D380" s="48">
        <v>0</v>
      </c>
      <c r="E380" s="48">
        <v>0</v>
      </c>
      <c r="F380" s="48">
        <v>0</v>
      </c>
      <c r="G380" s="48">
        <v>0</v>
      </c>
      <c r="H380" s="48">
        <v>0.57499999999999996</v>
      </c>
      <c r="I380" s="48">
        <v>0</v>
      </c>
    </row>
    <row r="381" spans="1:9" s="49" customFormat="1">
      <c r="A381" s="45">
        <v>2015</v>
      </c>
      <c r="B381" s="48">
        <v>0</v>
      </c>
      <c r="C381" s="48">
        <v>2</v>
      </c>
      <c r="D381" s="48">
        <v>0</v>
      </c>
      <c r="E381" s="48">
        <v>0</v>
      </c>
      <c r="F381" s="48">
        <v>0</v>
      </c>
      <c r="G381" s="48">
        <v>0</v>
      </c>
      <c r="H381" s="48">
        <v>0.55128205100000005</v>
      </c>
      <c r="I381" s="48">
        <v>0</v>
      </c>
    </row>
    <row r="382" spans="1:9" s="49" customFormat="1">
      <c r="A382" s="45">
        <v>2016</v>
      </c>
      <c r="B382" s="48">
        <v>0</v>
      </c>
      <c r="C382" s="48">
        <v>2</v>
      </c>
      <c r="D382" s="48">
        <v>0</v>
      </c>
      <c r="E382" s="48">
        <v>0</v>
      </c>
      <c r="F382" s="48">
        <v>0</v>
      </c>
      <c r="G382" s="48">
        <v>0</v>
      </c>
      <c r="H382" s="48">
        <v>0.58125000000000004</v>
      </c>
      <c r="I382" s="48">
        <v>0</v>
      </c>
    </row>
    <row r="383" spans="1:9" s="49" customFormat="1">
      <c r="A383" s="45">
        <v>2017</v>
      </c>
      <c r="B383" s="48">
        <v>0</v>
      </c>
      <c r="C383" s="48">
        <v>9</v>
      </c>
      <c r="D383" s="48">
        <v>0</v>
      </c>
      <c r="E383" s="48">
        <v>0</v>
      </c>
      <c r="F383" s="48">
        <v>0</v>
      </c>
      <c r="G383" s="48">
        <v>0</v>
      </c>
      <c r="H383" s="48">
        <v>0.61290322600000002</v>
      </c>
      <c r="I383" s="48">
        <v>0</v>
      </c>
    </row>
    <row r="384" spans="1:9" s="49" customFormat="1">
      <c r="A384" s="45">
        <v>2018</v>
      </c>
      <c r="B384" s="48">
        <v>0</v>
      </c>
      <c r="C384" s="48">
        <v>143</v>
      </c>
      <c r="D384" s="48">
        <v>0</v>
      </c>
      <c r="E384" s="48">
        <v>0</v>
      </c>
      <c r="F384" s="48">
        <v>0</v>
      </c>
      <c r="G384" s="48">
        <v>0</v>
      </c>
      <c r="H384" s="48">
        <v>0.66509434000000001</v>
      </c>
      <c r="I384" s="48">
        <v>0</v>
      </c>
    </row>
    <row r="385" spans="1:9" s="49" customFormat="1">
      <c r="A385" s="45">
        <v>2019</v>
      </c>
      <c r="B385" s="48">
        <v>0</v>
      </c>
      <c r="C385" s="48">
        <v>2</v>
      </c>
      <c r="D385" s="48">
        <v>0</v>
      </c>
      <c r="E385" s="48">
        <v>0</v>
      </c>
      <c r="F385" s="48">
        <v>0</v>
      </c>
      <c r="G385" s="48">
        <v>0</v>
      </c>
      <c r="H385" s="48">
        <v>0.60101010099999996</v>
      </c>
      <c r="I385" s="48">
        <v>0</v>
      </c>
    </row>
    <row r="386" spans="1:9" s="49" customFormat="1">
      <c r="A386" s="45">
        <v>2020</v>
      </c>
      <c r="B386" s="48">
        <v>0</v>
      </c>
      <c r="C386" s="48">
        <v>15</v>
      </c>
      <c r="D386" s="48">
        <v>0</v>
      </c>
      <c r="E386" s="48">
        <v>0</v>
      </c>
      <c r="F386" s="48">
        <v>0</v>
      </c>
      <c r="G386" s="48">
        <v>0</v>
      </c>
      <c r="H386" s="48">
        <v>0.66500000000000004</v>
      </c>
      <c r="I386" s="48">
        <v>0</v>
      </c>
    </row>
    <row r="387" spans="1:9" s="49" customFormat="1">
      <c r="A387" s="45">
        <v>2021</v>
      </c>
      <c r="B387" s="48">
        <v>0</v>
      </c>
      <c r="C387" s="48">
        <v>20</v>
      </c>
      <c r="D387" s="48">
        <v>0</v>
      </c>
      <c r="E387" s="48">
        <v>0</v>
      </c>
      <c r="F387" s="48">
        <v>0</v>
      </c>
      <c r="G387" s="48">
        <v>0</v>
      </c>
      <c r="H387" s="48">
        <v>0.58823529399999996</v>
      </c>
      <c r="I387" s="48">
        <v>0</v>
      </c>
    </row>
    <row r="388" spans="1:9" s="49" customFormat="1">
      <c r="A388" s="45">
        <v>2022</v>
      </c>
      <c r="B388" s="48">
        <v>0</v>
      </c>
      <c r="C388" s="48">
        <v>12</v>
      </c>
      <c r="D388" s="48">
        <v>0</v>
      </c>
      <c r="E388" s="48">
        <v>0</v>
      </c>
      <c r="F388" s="48">
        <v>0</v>
      </c>
      <c r="G388" s="48">
        <v>0</v>
      </c>
      <c r="H388" s="48">
        <v>0.625</v>
      </c>
      <c r="I388" s="48">
        <v>1</v>
      </c>
    </row>
    <row r="389" spans="1:9" s="49" customFormat="1">
      <c r="A389" s="45">
        <v>2023</v>
      </c>
      <c r="B389" s="48">
        <v>0</v>
      </c>
      <c r="C389" s="48">
        <v>8</v>
      </c>
      <c r="D389" s="48">
        <v>0</v>
      </c>
      <c r="E389" s="48">
        <v>0</v>
      </c>
      <c r="F389" s="48">
        <v>0</v>
      </c>
      <c r="G389" s="48">
        <v>0</v>
      </c>
      <c r="H389" s="48">
        <v>0.54069767400000002</v>
      </c>
      <c r="I389" s="48">
        <v>1</v>
      </c>
    </row>
    <row r="390" spans="1:9">
      <c r="A390" s="25">
        <v>1992</v>
      </c>
      <c r="B390" s="47">
        <v>0</v>
      </c>
      <c r="C390" s="47">
        <v>25</v>
      </c>
      <c r="D390" s="47">
        <v>0</v>
      </c>
      <c r="E390" s="47">
        <v>0</v>
      </c>
      <c r="F390" s="47">
        <v>0</v>
      </c>
      <c r="G390" s="47">
        <v>0</v>
      </c>
      <c r="H390" s="47">
        <v>0.67123287700000001</v>
      </c>
      <c r="I390" s="47">
        <v>1</v>
      </c>
    </row>
    <row r="391" spans="1:9">
      <c r="A391" s="25">
        <v>1993</v>
      </c>
      <c r="B391" s="47">
        <v>0</v>
      </c>
      <c r="C391" s="47">
        <v>17</v>
      </c>
      <c r="D391" s="47">
        <v>0</v>
      </c>
      <c r="E391" s="47">
        <v>0</v>
      </c>
      <c r="F391" s="47">
        <v>0</v>
      </c>
      <c r="G391" s="47">
        <v>0</v>
      </c>
      <c r="H391" s="47">
        <v>0.64754098400000004</v>
      </c>
      <c r="I391" s="47">
        <v>0</v>
      </c>
    </row>
    <row r="392" spans="1:9">
      <c r="A392" s="25">
        <v>1994</v>
      </c>
      <c r="B392" s="47">
        <v>0</v>
      </c>
      <c r="C392" s="47">
        <v>15</v>
      </c>
      <c r="D392" s="47">
        <v>0</v>
      </c>
      <c r="E392" s="47">
        <v>0</v>
      </c>
      <c r="F392" s="47">
        <v>0</v>
      </c>
      <c r="G392" s="47">
        <v>0</v>
      </c>
      <c r="H392" s="47">
        <v>0.70454545499999999</v>
      </c>
      <c r="I392" s="47">
        <v>0</v>
      </c>
    </row>
    <row r="393" spans="1:9">
      <c r="A393" s="25">
        <v>1995</v>
      </c>
      <c r="B393" s="47">
        <v>0</v>
      </c>
      <c r="C393" s="47">
        <v>58</v>
      </c>
      <c r="D393" s="47">
        <v>0</v>
      </c>
      <c r="E393" s="47">
        <v>0</v>
      </c>
      <c r="F393" s="47">
        <v>0</v>
      </c>
      <c r="G393" s="47">
        <v>0</v>
      </c>
      <c r="H393" s="47">
        <v>0.67532467500000004</v>
      </c>
      <c r="I393" s="47">
        <v>0</v>
      </c>
    </row>
    <row r="394" spans="1:9">
      <c r="A394" s="25">
        <v>1996</v>
      </c>
      <c r="B394" s="47">
        <v>0</v>
      </c>
      <c r="C394" s="47">
        <v>33</v>
      </c>
      <c r="D394" s="47">
        <v>0</v>
      </c>
      <c r="E394" s="47">
        <v>0</v>
      </c>
      <c r="F394" s="47">
        <v>0</v>
      </c>
      <c r="G394" s="47">
        <v>0</v>
      </c>
      <c r="H394" s="47">
        <v>0.75</v>
      </c>
      <c r="I394" s="47">
        <v>1</v>
      </c>
    </row>
    <row r="395" spans="1:9">
      <c r="A395" s="25">
        <v>1997</v>
      </c>
      <c r="B395" s="47">
        <v>0</v>
      </c>
      <c r="C395" s="47">
        <v>47</v>
      </c>
      <c r="D395" s="47">
        <v>0</v>
      </c>
      <c r="E395" s="47">
        <v>0</v>
      </c>
      <c r="F395" s="47">
        <v>0</v>
      </c>
      <c r="G395" s="47">
        <v>0</v>
      </c>
      <c r="H395" s="47">
        <v>0.719178082</v>
      </c>
      <c r="I395" s="47">
        <v>2</v>
      </c>
    </row>
    <row r="396" spans="1:9">
      <c r="A396" s="25">
        <v>1998</v>
      </c>
      <c r="B396" s="47">
        <v>0</v>
      </c>
      <c r="C396" s="47">
        <v>14</v>
      </c>
      <c r="D396" s="47">
        <v>0</v>
      </c>
      <c r="E396" s="47">
        <v>0</v>
      </c>
      <c r="F396" s="47">
        <v>0</v>
      </c>
      <c r="G396" s="47">
        <v>0</v>
      </c>
      <c r="H396" s="47">
        <v>0.753968254</v>
      </c>
      <c r="I396" s="47">
        <v>0</v>
      </c>
    </row>
    <row r="397" spans="1:9">
      <c r="A397" s="25">
        <v>1999</v>
      </c>
      <c r="B397" s="47">
        <v>0</v>
      </c>
      <c r="C397" s="47">
        <v>13</v>
      </c>
      <c r="D397" s="47">
        <v>0</v>
      </c>
      <c r="E397" s="47">
        <v>0</v>
      </c>
      <c r="F397" s="47">
        <v>0</v>
      </c>
      <c r="G397" s="47">
        <v>0</v>
      </c>
      <c r="H397" s="47">
        <v>0.735714286</v>
      </c>
      <c r="I397" s="47">
        <v>1</v>
      </c>
    </row>
    <row r="398" spans="1:9">
      <c r="A398" s="25">
        <v>2000</v>
      </c>
      <c r="B398" s="47">
        <v>0</v>
      </c>
      <c r="C398" s="47">
        <v>7</v>
      </c>
      <c r="D398" s="47">
        <v>0</v>
      </c>
      <c r="E398" s="47">
        <v>0</v>
      </c>
      <c r="F398" s="47">
        <v>0</v>
      </c>
      <c r="G398" s="47">
        <v>0</v>
      </c>
      <c r="H398" s="47">
        <v>0.74264705900000005</v>
      </c>
      <c r="I398" s="47">
        <v>1</v>
      </c>
    </row>
    <row r="399" spans="1:9">
      <c r="A399" s="25">
        <v>2001</v>
      </c>
      <c r="B399" s="47">
        <v>0</v>
      </c>
      <c r="C399" s="47">
        <v>409</v>
      </c>
      <c r="D399" s="47">
        <v>0</v>
      </c>
      <c r="E399" s="47">
        <v>0</v>
      </c>
      <c r="F399" s="47">
        <v>0</v>
      </c>
      <c r="G399" s="47">
        <v>0</v>
      </c>
      <c r="H399" s="47">
        <v>0.72058823500000002</v>
      </c>
      <c r="I399" s="47">
        <v>1</v>
      </c>
    </row>
    <row r="400" spans="1:9">
      <c r="A400" s="25">
        <v>2002</v>
      </c>
      <c r="B400" s="47">
        <v>0</v>
      </c>
      <c r="C400" s="47">
        <v>15</v>
      </c>
      <c r="D400" s="47">
        <v>0</v>
      </c>
      <c r="E400" s="47">
        <v>0</v>
      </c>
      <c r="F400" s="47">
        <v>0</v>
      </c>
      <c r="G400" s="47">
        <v>0</v>
      </c>
      <c r="H400" s="47">
        <v>0.71621621599999996</v>
      </c>
      <c r="I400" s="47">
        <v>0</v>
      </c>
    </row>
    <row r="401" spans="1:9">
      <c r="A401" s="25">
        <v>2003</v>
      </c>
      <c r="B401" s="47">
        <v>0</v>
      </c>
      <c r="C401" s="47">
        <v>22</v>
      </c>
      <c r="D401" s="47">
        <v>0</v>
      </c>
      <c r="E401" s="47">
        <v>0</v>
      </c>
      <c r="F401" s="47">
        <v>0</v>
      </c>
      <c r="G401" s="47">
        <v>0</v>
      </c>
      <c r="H401" s="47">
        <v>0.69480519500000004</v>
      </c>
      <c r="I401" s="47">
        <v>2</v>
      </c>
    </row>
    <row r="402" spans="1:9">
      <c r="A402" s="25">
        <v>2004</v>
      </c>
      <c r="B402" s="47">
        <v>0</v>
      </c>
      <c r="C402" s="47">
        <v>22</v>
      </c>
      <c r="D402" s="47">
        <v>0</v>
      </c>
      <c r="E402" s="47">
        <v>0</v>
      </c>
      <c r="F402" s="47">
        <v>0</v>
      </c>
      <c r="G402" s="47">
        <v>0</v>
      </c>
      <c r="H402" s="47">
        <v>0.6875</v>
      </c>
      <c r="I402" s="47">
        <v>0</v>
      </c>
    </row>
    <row r="403" spans="1:9">
      <c r="A403" s="25">
        <v>2005</v>
      </c>
      <c r="B403" s="47">
        <v>0</v>
      </c>
      <c r="C403" s="47">
        <v>1</v>
      </c>
      <c r="D403" s="47">
        <v>0</v>
      </c>
      <c r="E403" s="47">
        <v>0</v>
      </c>
      <c r="F403" s="47">
        <v>0</v>
      </c>
      <c r="G403" s="47">
        <v>0</v>
      </c>
      <c r="H403" s="47">
        <v>0.7</v>
      </c>
      <c r="I403" s="47">
        <v>1</v>
      </c>
    </row>
    <row r="404" spans="1:9">
      <c r="A404" s="25">
        <v>2006</v>
      </c>
      <c r="B404" s="47">
        <v>0</v>
      </c>
      <c r="C404" s="47">
        <v>58</v>
      </c>
      <c r="D404" s="47">
        <v>0</v>
      </c>
      <c r="E404" s="47">
        <v>0</v>
      </c>
      <c r="F404" s="47">
        <v>0</v>
      </c>
      <c r="G404" s="47">
        <v>0</v>
      </c>
      <c r="H404" s="47">
        <v>0.74257425700000002</v>
      </c>
      <c r="I404" s="47">
        <v>1</v>
      </c>
    </row>
    <row r="405" spans="1:9">
      <c r="A405" s="25">
        <v>2007</v>
      </c>
      <c r="B405" s="47">
        <v>0</v>
      </c>
      <c r="C405" s="47">
        <v>58</v>
      </c>
      <c r="D405" s="47">
        <v>0</v>
      </c>
      <c r="E405" s="47">
        <v>0</v>
      </c>
      <c r="F405" s="47">
        <v>0</v>
      </c>
      <c r="G405" s="47">
        <v>0</v>
      </c>
      <c r="H405" s="47">
        <v>0.67307692299999999</v>
      </c>
      <c r="I405" s="47">
        <v>0</v>
      </c>
    </row>
    <row r="406" spans="1:9">
      <c r="A406" s="25">
        <v>2008</v>
      </c>
      <c r="B406" s="47">
        <v>0</v>
      </c>
      <c r="C406" s="47">
        <v>58</v>
      </c>
      <c r="D406" s="47">
        <v>0</v>
      </c>
      <c r="E406" s="47">
        <v>0</v>
      </c>
      <c r="F406" s="47">
        <v>0</v>
      </c>
      <c r="G406" s="47">
        <v>0</v>
      </c>
      <c r="H406" s="47">
        <v>0.67763157900000004</v>
      </c>
      <c r="I406" s="47">
        <v>2</v>
      </c>
    </row>
    <row r="407" spans="1:9">
      <c r="A407" s="25">
        <v>2009</v>
      </c>
      <c r="B407" s="47">
        <v>0</v>
      </c>
      <c r="C407" s="47">
        <v>19</v>
      </c>
      <c r="D407" s="47">
        <v>0</v>
      </c>
      <c r="E407" s="47">
        <v>0</v>
      </c>
      <c r="F407" s="47">
        <v>0</v>
      </c>
      <c r="G407" s="47">
        <v>0</v>
      </c>
      <c r="H407" s="47">
        <v>0.60294117599999997</v>
      </c>
      <c r="I407" s="47">
        <v>5</v>
      </c>
    </row>
    <row r="408" spans="1:9">
      <c r="A408" s="25">
        <v>2010</v>
      </c>
      <c r="B408" s="47">
        <v>0</v>
      </c>
      <c r="C408" s="47">
        <v>44</v>
      </c>
      <c r="D408" s="47">
        <v>0</v>
      </c>
      <c r="E408" s="47">
        <v>0</v>
      </c>
      <c r="F408" s="47">
        <v>0</v>
      </c>
      <c r="G408" s="47">
        <v>0</v>
      </c>
      <c r="H408" s="47">
        <v>0.62676056300000005</v>
      </c>
      <c r="I408" s="47">
        <v>0</v>
      </c>
    </row>
    <row r="409" spans="1:9">
      <c r="A409" s="25">
        <v>2011</v>
      </c>
      <c r="B409" s="47">
        <v>0</v>
      </c>
      <c r="C409" s="47">
        <v>8</v>
      </c>
      <c r="D409" s="47">
        <v>0</v>
      </c>
      <c r="E409" s="47">
        <v>0</v>
      </c>
      <c r="F409" s="47">
        <v>0</v>
      </c>
      <c r="G409" s="47">
        <v>0</v>
      </c>
      <c r="H409" s="47">
        <v>0.65942029000000002</v>
      </c>
      <c r="I409" s="47">
        <v>1</v>
      </c>
    </row>
    <row r="410" spans="1:9">
      <c r="A410" s="25">
        <v>2012</v>
      </c>
      <c r="B410" s="47">
        <v>0</v>
      </c>
      <c r="C410" s="47">
        <v>8</v>
      </c>
      <c r="D410" s="47">
        <v>0</v>
      </c>
      <c r="E410" s="47">
        <v>0</v>
      </c>
      <c r="F410" s="47">
        <v>0</v>
      </c>
      <c r="G410" s="47">
        <v>0</v>
      </c>
      <c r="H410" s="47">
        <v>0.63513513499999996</v>
      </c>
      <c r="I410" s="47">
        <v>2</v>
      </c>
    </row>
    <row r="411" spans="1:9">
      <c r="A411" s="25">
        <v>2013</v>
      </c>
      <c r="B411" s="47">
        <v>0</v>
      </c>
      <c r="C411" s="47">
        <v>40</v>
      </c>
      <c r="D411" s="47">
        <v>0</v>
      </c>
      <c r="E411" s="47">
        <v>0</v>
      </c>
      <c r="F411" s="47">
        <v>0</v>
      </c>
      <c r="G411" s="47">
        <v>0</v>
      </c>
      <c r="H411" s="47">
        <v>0.609375</v>
      </c>
      <c r="I411" s="47">
        <v>1</v>
      </c>
    </row>
    <row r="412" spans="1:9">
      <c r="A412" s="25">
        <v>2014</v>
      </c>
      <c r="B412" s="47">
        <v>0</v>
      </c>
      <c r="C412" s="47">
        <v>40</v>
      </c>
      <c r="D412" s="47">
        <v>0</v>
      </c>
      <c r="E412" s="47">
        <v>0</v>
      </c>
      <c r="F412" s="47">
        <v>0</v>
      </c>
      <c r="G412" s="47">
        <v>0</v>
      </c>
      <c r="H412" s="47">
        <v>0.61875000000000002</v>
      </c>
      <c r="I412" s="47">
        <v>0</v>
      </c>
    </row>
    <row r="413" spans="1:9">
      <c r="A413" s="25">
        <v>2015</v>
      </c>
      <c r="B413" s="47">
        <v>0</v>
      </c>
      <c r="C413" s="47">
        <v>80</v>
      </c>
      <c r="D413" s="47">
        <v>0</v>
      </c>
      <c r="E413" s="47">
        <v>0</v>
      </c>
      <c r="F413" s="47">
        <v>0</v>
      </c>
      <c r="G413" s="47">
        <v>0</v>
      </c>
      <c r="H413" s="47">
        <v>0.57692307700000001</v>
      </c>
      <c r="I413" s="47">
        <v>1</v>
      </c>
    </row>
    <row r="414" spans="1:9">
      <c r="A414" s="25">
        <v>2016</v>
      </c>
      <c r="B414" s="47">
        <v>0</v>
      </c>
      <c r="C414" s="47">
        <v>40</v>
      </c>
      <c r="D414" s="47">
        <v>0</v>
      </c>
      <c r="E414" s="47">
        <v>0</v>
      </c>
      <c r="F414" s="47">
        <v>0</v>
      </c>
      <c r="G414" s="47">
        <v>0</v>
      </c>
      <c r="H414" s="47">
        <v>0.61250000000000004</v>
      </c>
      <c r="I414" s="47">
        <v>1</v>
      </c>
    </row>
    <row r="415" spans="1:9">
      <c r="A415" s="25">
        <v>2017</v>
      </c>
      <c r="B415" s="47">
        <v>0</v>
      </c>
      <c r="C415" s="47">
        <v>32</v>
      </c>
      <c r="D415" s="47">
        <v>0</v>
      </c>
      <c r="E415" s="47">
        <v>0</v>
      </c>
      <c r="F415" s="47">
        <v>0</v>
      </c>
      <c r="G415" s="47">
        <v>0</v>
      </c>
      <c r="H415" s="47">
        <v>0.63586956500000003</v>
      </c>
      <c r="I415" s="47">
        <v>0</v>
      </c>
    </row>
    <row r="416" spans="1:9">
      <c r="A416" s="25">
        <v>2018</v>
      </c>
      <c r="B416" s="47">
        <v>0</v>
      </c>
      <c r="C416" s="47">
        <v>32</v>
      </c>
      <c r="D416" s="47">
        <v>0</v>
      </c>
      <c r="E416" s="47">
        <v>0</v>
      </c>
      <c r="F416" s="47">
        <v>0</v>
      </c>
      <c r="G416" s="47">
        <v>0</v>
      </c>
      <c r="H416" s="47">
        <v>0.69811320799999999</v>
      </c>
      <c r="I416" s="47">
        <v>0</v>
      </c>
    </row>
    <row r="417" spans="1:9">
      <c r="A417" s="25">
        <v>2019</v>
      </c>
      <c r="B417" s="47">
        <v>0</v>
      </c>
      <c r="C417" s="47">
        <v>24</v>
      </c>
      <c r="D417" s="47">
        <v>0</v>
      </c>
      <c r="E417" s="47">
        <v>0</v>
      </c>
      <c r="F417" s="47">
        <v>0</v>
      </c>
      <c r="G417" s="47">
        <v>0</v>
      </c>
      <c r="H417" s="47">
        <v>0.63131313099999997</v>
      </c>
      <c r="I417" s="47">
        <v>0</v>
      </c>
    </row>
    <row r="418" spans="1:9">
      <c r="A418" s="25">
        <v>2020</v>
      </c>
      <c r="B418" s="47">
        <v>0</v>
      </c>
      <c r="C418" s="47">
        <v>118</v>
      </c>
      <c r="D418" s="47">
        <v>0</v>
      </c>
      <c r="E418" s="47">
        <v>0</v>
      </c>
      <c r="F418" s="47">
        <v>0</v>
      </c>
      <c r="G418" s="47">
        <v>0</v>
      </c>
      <c r="H418" s="47">
        <v>0.67500000000000004</v>
      </c>
      <c r="I418" s="47">
        <v>0</v>
      </c>
    </row>
    <row r="419" spans="1:9">
      <c r="A419" s="25">
        <v>2021</v>
      </c>
      <c r="B419" s="47">
        <v>0</v>
      </c>
      <c r="C419" s="47">
        <v>30</v>
      </c>
      <c r="D419" s="47">
        <v>0</v>
      </c>
      <c r="E419" s="47">
        <v>0</v>
      </c>
      <c r="F419" s="47">
        <v>0</v>
      </c>
      <c r="G419" s="47">
        <v>0</v>
      </c>
      <c r="H419" s="47">
        <v>0.61445783099999995</v>
      </c>
      <c r="I419" s="47">
        <v>0</v>
      </c>
    </row>
    <row r="420" spans="1:9">
      <c r="A420" s="25">
        <v>2022</v>
      </c>
      <c r="B420" s="47">
        <v>0</v>
      </c>
      <c r="C420" s="47">
        <v>357</v>
      </c>
      <c r="D420" s="47">
        <v>0</v>
      </c>
      <c r="E420" s="47">
        <v>0</v>
      </c>
      <c r="F420" s="47">
        <v>0</v>
      </c>
      <c r="G420" s="47">
        <v>0</v>
      </c>
      <c r="H420" s="47">
        <v>0.64772727299999999</v>
      </c>
      <c r="I420" s="47">
        <v>0</v>
      </c>
    </row>
    <row r="421" spans="1:9">
      <c r="A421" s="25">
        <v>2023</v>
      </c>
      <c r="B421" s="47">
        <v>0</v>
      </c>
      <c r="C421" s="47">
        <v>35</v>
      </c>
      <c r="D421" s="47">
        <v>0</v>
      </c>
      <c r="E421" s="47">
        <v>0</v>
      </c>
      <c r="F421" s="47">
        <v>0</v>
      </c>
      <c r="G421" s="47">
        <v>0</v>
      </c>
      <c r="H421" s="47">
        <v>0.59883720900000004</v>
      </c>
      <c r="I421" s="47">
        <v>1</v>
      </c>
    </row>
    <row r="422" spans="1:9" s="49" customFormat="1">
      <c r="A422" s="45">
        <v>1992</v>
      </c>
      <c r="B422" s="48">
        <v>0</v>
      </c>
      <c r="C422" s="48">
        <v>7</v>
      </c>
      <c r="D422" s="48">
        <v>0</v>
      </c>
      <c r="E422" s="48">
        <v>0</v>
      </c>
      <c r="F422" s="48">
        <v>0</v>
      </c>
      <c r="G422" s="48">
        <v>0</v>
      </c>
      <c r="H422" s="48">
        <v>0.69594594600000004</v>
      </c>
      <c r="I422" s="48">
        <v>1</v>
      </c>
    </row>
    <row r="423" spans="1:9" s="49" customFormat="1">
      <c r="A423" s="45">
        <v>1993</v>
      </c>
      <c r="B423" s="48">
        <v>0</v>
      </c>
      <c r="C423" s="48">
        <v>0</v>
      </c>
      <c r="D423" s="48">
        <v>0</v>
      </c>
      <c r="E423" s="48">
        <v>0</v>
      </c>
      <c r="F423" s="48">
        <v>0</v>
      </c>
      <c r="G423" s="48">
        <v>0</v>
      </c>
      <c r="H423" s="48">
        <v>0.68253968300000001</v>
      </c>
      <c r="I423" s="48">
        <v>0</v>
      </c>
    </row>
    <row r="424" spans="1:9" s="49" customFormat="1">
      <c r="A424" s="45">
        <v>1994</v>
      </c>
      <c r="B424" s="48">
        <v>0</v>
      </c>
      <c r="C424" s="48">
        <v>177</v>
      </c>
      <c r="D424" s="48">
        <v>0</v>
      </c>
      <c r="E424" s="48">
        <v>0</v>
      </c>
      <c r="F424" s="48">
        <v>0</v>
      </c>
      <c r="G424" s="48">
        <v>0</v>
      </c>
      <c r="H424" s="48">
        <v>0.75735294099999995</v>
      </c>
      <c r="I424" s="48">
        <v>0</v>
      </c>
    </row>
    <row r="425" spans="1:9" s="49" customFormat="1">
      <c r="A425" s="45">
        <v>1995</v>
      </c>
      <c r="B425" s="48">
        <v>0</v>
      </c>
      <c r="C425" s="48">
        <v>32</v>
      </c>
      <c r="D425" s="48">
        <v>0</v>
      </c>
      <c r="E425" s="48">
        <v>0</v>
      </c>
      <c r="F425" s="48">
        <v>0</v>
      </c>
      <c r="G425" s="48">
        <v>0</v>
      </c>
      <c r="H425" s="48">
        <v>0.79113924099999999</v>
      </c>
      <c r="I425" s="48">
        <v>2</v>
      </c>
    </row>
    <row r="426" spans="1:9" s="49" customFormat="1">
      <c r="A426" s="45">
        <v>1996</v>
      </c>
      <c r="B426" s="48">
        <v>0</v>
      </c>
      <c r="C426" s="48">
        <v>181</v>
      </c>
      <c r="D426" s="48">
        <v>0</v>
      </c>
      <c r="E426" s="48">
        <v>0</v>
      </c>
      <c r="F426" s="48">
        <v>0</v>
      </c>
      <c r="G426" s="48">
        <v>0</v>
      </c>
      <c r="H426" s="48">
        <v>0.77333333299999996</v>
      </c>
      <c r="I426" s="48">
        <v>1</v>
      </c>
    </row>
    <row r="427" spans="1:9" s="49" customFormat="1">
      <c r="A427" s="45">
        <v>1997</v>
      </c>
      <c r="B427" s="48">
        <v>0</v>
      </c>
      <c r="C427" s="48">
        <v>0</v>
      </c>
      <c r="D427" s="48">
        <v>0</v>
      </c>
      <c r="E427" s="48">
        <v>0</v>
      </c>
      <c r="F427" s="48">
        <v>0</v>
      </c>
      <c r="G427" s="48">
        <v>0</v>
      </c>
      <c r="H427" s="48">
        <v>0.74657534199999998</v>
      </c>
      <c r="I427" s="48">
        <v>0</v>
      </c>
    </row>
    <row r="428" spans="1:9" s="49" customFormat="1">
      <c r="A428" s="45">
        <v>1998</v>
      </c>
      <c r="B428" s="48">
        <v>0</v>
      </c>
      <c r="C428" s="48">
        <v>0</v>
      </c>
      <c r="D428" s="48">
        <v>0</v>
      </c>
      <c r="E428" s="48">
        <v>0</v>
      </c>
      <c r="F428" s="48">
        <v>0</v>
      </c>
      <c r="G428" s="48">
        <v>0</v>
      </c>
      <c r="H428" s="48">
        <v>0.80158730199999995</v>
      </c>
      <c r="I428" s="48">
        <v>0</v>
      </c>
    </row>
    <row r="429" spans="1:9" s="49" customFormat="1">
      <c r="A429" s="45">
        <v>1999</v>
      </c>
      <c r="B429" s="48">
        <v>0</v>
      </c>
      <c r="C429" s="48">
        <v>191</v>
      </c>
      <c r="D429" s="48">
        <v>0</v>
      </c>
      <c r="E429" s="48">
        <v>0</v>
      </c>
      <c r="F429" s="48">
        <v>0</v>
      </c>
      <c r="G429" s="48">
        <v>0</v>
      </c>
      <c r="H429" s="48">
        <v>0.78571428600000004</v>
      </c>
      <c r="I429" s="48">
        <v>1</v>
      </c>
    </row>
    <row r="430" spans="1:9" s="49" customFormat="1">
      <c r="A430" s="45">
        <v>2000</v>
      </c>
      <c r="B430" s="48">
        <v>0</v>
      </c>
      <c r="C430" s="48">
        <v>0</v>
      </c>
      <c r="D430" s="48">
        <v>0</v>
      </c>
      <c r="E430" s="48">
        <v>0</v>
      </c>
      <c r="F430" s="48">
        <v>0</v>
      </c>
      <c r="G430" s="48">
        <v>0</v>
      </c>
      <c r="H430" s="48">
        <v>0.79411764699999998</v>
      </c>
      <c r="I430" s="48">
        <v>2</v>
      </c>
    </row>
    <row r="431" spans="1:9" s="49" customFormat="1">
      <c r="A431" s="45">
        <v>2001</v>
      </c>
      <c r="B431" s="48">
        <v>0</v>
      </c>
      <c r="C431" s="48">
        <v>0</v>
      </c>
      <c r="D431" s="48">
        <v>0</v>
      </c>
      <c r="E431" s="48">
        <v>0</v>
      </c>
      <c r="F431" s="48">
        <v>0</v>
      </c>
      <c r="G431" s="48">
        <v>0</v>
      </c>
      <c r="H431" s="48">
        <v>0.75735294099999995</v>
      </c>
      <c r="I431" s="48">
        <v>0</v>
      </c>
    </row>
    <row r="432" spans="1:9" s="49" customFormat="1">
      <c r="A432" s="45">
        <v>2002</v>
      </c>
      <c r="B432" s="48">
        <v>0</v>
      </c>
      <c r="C432" s="48">
        <v>0</v>
      </c>
      <c r="D432" s="48">
        <v>0</v>
      </c>
      <c r="E432" s="48">
        <v>0</v>
      </c>
      <c r="F432" s="48">
        <v>0</v>
      </c>
      <c r="G432" s="48">
        <v>0</v>
      </c>
      <c r="H432" s="48">
        <v>0.77027027000000003</v>
      </c>
      <c r="I432" s="48">
        <v>1</v>
      </c>
    </row>
    <row r="433" spans="1:9" s="49" customFormat="1">
      <c r="A433" s="45">
        <v>2003</v>
      </c>
      <c r="B433" s="48">
        <v>0</v>
      </c>
      <c r="C433" s="48">
        <v>0</v>
      </c>
      <c r="D433" s="48">
        <v>0</v>
      </c>
      <c r="E433" s="48">
        <v>0</v>
      </c>
      <c r="F433" s="48">
        <v>0</v>
      </c>
      <c r="G433" s="48">
        <v>0</v>
      </c>
      <c r="H433" s="48">
        <v>0.72077922100000003</v>
      </c>
      <c r="I433" s="48">
        <v>1</v>
      </c>
    </row>
    <row r="434" spans="1:9" s="49" customFormat="1">
      <c r="A434" s="45">
        <v>2004</v>
      </c>
      <c r="B434" s="48">
        <v>0</v>
      </c>
      <c r="C434" s="48">
        <v>0</v>
      </c>
      <c r="D434" s="48">
        <v>0</v>
      </c>
      <c r="E434" s="48">
        <v>0</v>
      </c>
      <c r="F434" s="48">
        <v>0</v>
      </c>
      <c r="G434" s="48">
        <v>0</v>
      </c>
      <c r="H434" s="48">
        <v>0.75</v>
      </c>
      <c r="I434" s="48">
        <v>0</v>
      </c>
    </row>
    <row r="435" spans="1:9" s="49" customFormat="1">
      <c r="A435" s="45">
        <v>2005</v>
      </c>
      <c r="B435" s="48">
        <v>0</v>
      </c>
      <c r="C435" s="48">
        <v>170</v>
      </c>
      <c r="D435" s="48">
        <v>0</v>
      </c>
      <c r="E435" s="48">
        <v>0</v>
      </c>
      <c r="F435" s="48">
        <v>0</v>
      </c>
      <c r="G435" s="48">
        <v>0</v>
      </c>
      <c r="H435" s="48">
        <v>0.76666666699999997</v>
      </c>
      <c r="I435" s="48">
        <v>0</v>
      </c>
    </row>
    <row r="436" spans="1:9" s="49" customFormat="1">
      <c r="A436" s="45">
        <v>2006</v>
      </c>
      <c r="B436" s="48">
        <v>0</v>
      </c>
      <c r="C436" s="48">
        <v>0</v>
      </c>
      <c r="D436" s="48">
        <v>0</v>
      </c>
      <c r="E436" s="48">
        <v>0</v>
      </c>
      <c r="F436" s="48">
        <v>0</v>
      </c>
      <c r="G436" s="48">
        <v>0</v>
      </c>
      <c r="H436" s="48">
        <v>0.79702970299999998</v>
      </c>
      <c r="I436" s="48">
        <v>0</v>
      </c>
    </row>
    <row r="437" spans="1:9" s="49" customFormat="1">
      <c r="A437" s="45">
        <v>2007</v>
      </c>
      <c r="B437" s="48">
        <v>0</v>
      </c>
      <c r="C437" s="48">
        <v>0</v>
      </c>
      <c r="D437" s="48">
        <v>0</v>
      </c>
      <c r="E437" s="48">
        <v>0</v>
      </c>
      <c r="F437" s="48">
        <v>0</v>
      </c>
      <c r="G437" s="48">
        <v>0</v>
      </c>
      <c r="H437" s="48">
        <v>0.76582278500000001</v>
      </c>
      <c r="I437" s="48">
        <v>1</v>
      </c>
    </row>
    <row r="438" spans="1:9" s="49" customFormat="1">
      <c r="A438" s="45">
        <v>2008</v>
      </c>
      <c r="B438" s="48">
        <v>0</v>
      </c>
      <c r="C438" s="48">
        <v>3</v>
      </c>
      <c r="D438" s="48">
        <v>0</v>
      </c>
      <c r="E438" s="48">
        <v>0</v>
      </c>
      <c r="F438" s="48">
        <v>0</v>
      </c>
      <c r="G438" s="48">
        <v>0</v>
      </c>
      <c r="H438" s="48">
        <v>0.77631578899999998</v>
      </c>
      <c r="I438" s="48">
        <v>1</v>
      </c>
    </row>
    <row r="439" spans="1:9" s="49" customFormat="1">
      <c r="A439" s="45">
        <v>2009</v>
      </c>
      <c r="B439" s="48">
        <v>0</v>
      </c>
      <c r="C439" s="48">
        <v>46</v>
      </c>
      <c r="D439" s="48">
        <v>0</v>
      </c>
      <c r="E439" s="48">
        <v>0</v>
      </c>
      <c r="F439" s="48">
        <v>0</v>
      </c>
      <c r="G439" s="48">
        <v>0</v>
      </c>
      <c r="H439" s="48">
        <v>0.66911764699999998</v>
      </c>
      <c r="I439" s="48">
        <v>1</v>
      </c>
    </row>
    <row r="440" spans="1:9" s="49" customFormat="1">
      <c r="A440" s="45">
        <v>2010</v>
      </c>
      <c r="B440" s="48">
        <v>0</v>
      </c>
      <c r="C440" s="48">
        <v>83</v>
      </c>
      <c r="D440" s="48">
        <v>0</v>
      </c>
      <c r="E440" s="48">
        <v>0</v>
      </c>
      <c r="F440" s="48">
        <v>0</v>
      </c>
      <c r="G440" s="48">
        <v>0</v>
      </c>
      <c r="H440" s="48">
        <v>0.70422535200000003</v>
      </c>
      <c r="I440" s="48">
        <v>1</v>
      </c>
    </row>
    <row r="441" spans="1:9" s="49" customFormat="1">
      <c r="A441" s="45">
        <v>2011</v>
      </c>
      <c r="B441" s="48">
        <v>0</v>
      </c>
      <c r="C441" s="48">
        <v>104</v>
      </c>
      <c r="D441" s="48">
        <v>0</v>
      </c>
      <c r="E441" s="48">
        <v>0</v>
      </c>
      <c r="F441" s="48">
        <v>0</v>
      </c>
      <c r="G441" s="48">
        <v>0</v>
      </c>
      <c r="H441" s="48">
        <v>0.71014492799999995</v>
      </c>
      <c r="I441" s="48">
        <v>0</v>
      </c>
    </row>
    <row r="442" spans="1:9" s="49" customFormat="1">
      <c r="A442" s="45">
        <v>2012</v>
      </c>
      <c r="B442" s="48">
        <v>0</v>
      </c>
      <c r="C442" s="48">
        <v>27</v>
      </c>
      <c r="D442" s="48">
        <v>0</v>
      </c>
      <c r="E442" s="48">
        <v>0</v>
      </c>
      <c r="F442" s="48">
        <v>0</v>
      </c>
      <c r="G442" s="48">
        <v>0</v>
      </c>
      <c r="H442" s="48">
        <v>0.72972972999999997</v>
      </c>
      <c r="I442" s="48">
        <v>1</v>
      </c>
    </row>
    <row r="443" spans="1:9" s="49" customFormat="1">
      <c r="A443" s="45">
        <v>2013</v>
      </c>
      <c r="B443" s="48">
        <v>0</v>
      </c>
      <c r="C443" s="48">
        <v>42</v>
      </c>
      <c r="D443" s="48">
        <v>0</v>
      </c>
      <c r="E443" s="48">
        <v>0</v>
      </c>
      <c r="F443" s="48">
        <v>0</v>
      </c>
      <c r="G443" s="48">
        <v>0</v>
      </c>
      <c r="H443" s="48">
        <v>0.66666666699999999</v>
      </c>
      <c r="I443" s="48">
        <v>0</v>
      </c>
    </row>
    <row r="444" spans="1:9" s="49" customFormat="1">
      <c r="A444" s="45">
        <v>2014</v>
      </c>
      <c r="B444" s="48">
        <v>0</v>
      </c>
      <c r="C444" s="48">
        <v>47</v>
      </c>
      <c r="D444" s="48">
        <v>0</v>
      </c>
      <c r="E444" s="48">
        <v>0</v>
      </c>
      <c r="F444" s="48">
        <v>0</v>
      </c>
      <c r="G444" s="48">
        <v>0</v>
      </c>
      <c r="H444" s="48">
        <v>0.6875</v>
      </c>
      <c r="I444" s="48">
        <v>2</v>
      </c>
    </row>
    <row r="445" spans="1:9" s="49" customFormat="1">
      <c r="A445" s="45">
        <v>2015</v>
      </c>
      <c r="B445" s="48">
        <v>0</v>
      </c>
      <c r="C445" s="48">
        <v>40</v>
      </c>
      <c r="D445" s="48">
        <v>0</v>
      </c>
      <c r="E445" s="48">
        <v>0</v>
      </c>
      <c r="F445" s="48">
        <v>0</v>
      </c>
      <c r="G445" s="48">
        <v>0</v>
      </c>
      <c r="H445" s="48">
        <v>0.63157894699999995</v>
      </c>
      <c r="I445" s="48">
        <v>1</v>
      </c>
    </row>
    <row r="446" spans="1:9" s="49" customFormat="1">
      <c r="A446" s="45">
        <v>2016</v>
      </c>
      <c r="B446" s="48">
        <v>0</v>
      </c>
      <c r="C446" s="48">
        <v>0</v>
      </c>
      <c r="D446" s="48">
        <v>0</v>
      </c>
      <c r="E446" s="48">
        <v>0</v>
      </c>
      <c r="F446" s="48">
        <v>0</v>
      </c>
      <c r="G446" s="48">
        <v>0</v>
      </c>
      <c r="H446" s="48">
        <v>0.67500000000000004</v>
      </c>
      <c r="I446" s="48">
        <v>0</v>
      </c>
    </row>
    <row r="447" spans="1:9" s="49" customFormat="1">
      <c r="A447" s="45">
        <v>2017</v>
      </c>
      <c r="B447" s="48">
        <v>0</v>
      </c>
      <c r="C447" s="48">
        <v>0</v>
      </c>
      <c r="D447" s="48">
        <v>0</v>
      </c>
      <c r="E447" s="48">
        <v>0</v>
      </c>
      <c r="F447" s="48">
        <v>0</v>
      </c>
      <c r="G447" s="48">
        <v>0</v>
      </c>
      <c r="H447" s="48">
        <v>0.68279569900000003</v>
      </c>
      <c r="I447" s="48">
        <v>1</v>
      </c>
    </row>
    <row r="448" spans="1:9" s="49" customFormat="1">
      <c r="A448" s="45">
        <v>2018</v>
      </c>
      <c r="B448" s="48">
        <v>0</v>
      </c>
      <c r="C448" s="48">
        <v>0</v>
      </c>
      <c r="D448" s="48">
        <v>0</v>
      </c>
      <c r="E448" s="48">
        <v>0</v>
      </c>
      <c r="F448" s="48">
        <v>0</v>
      </c>
      <c r="G448" s="48">
        <v>0</v>
      </c>
      <c r="H448" s="48">
        <v>0.74056603799999998</v>
      </c>
      <c r="I448" s="48">
        <v>1</v>
      </c>
    </row>
    <row r="449" spans="1:9" s="49" customFormat="1">
      <c r="A449" s="45">
        <v>2019</v>
      </c>
      <c r="B449" s="48">
        <v>0</v>
      </c>
      <c r="C449" s="48">
        <v>0</v>
      </c>
      <c r="D449" s="48">
        <v>0</v>
      </c>
      <c r="E449" s="48">
        <v>0</v>
      </c>
      <c r="F449" s="48">
        <v>0</v>
      </c>
      <c r="G449" s="48">
        <v>0</v>
      </c>
      <c r="H449" s="48">
        <v>0.67676767699999996</v>
      </c>
      <c r="I449" s="48">
        <v>0</v>
      </c>
    </row>
    <row r="450" spans="1:9" s="49" customFormat="1">
      <c r="A450" s="45">
        <v>2020</v>
      </c>
      <c r="B450" s="48">
        <v>0</v>
      </c>
      <c r="C450" s="48">
        <v>0</v>
      </c>
      <c r="D450" s="48">
        <v>0</v>
      </c>
      <c r="E450" s="48">
        <v>0</v>
      </c>
      <c r="F450" s="48">
        <v>0</v>
      </c>
      <c r="G450" s="48">
        <v>0</v>
      </c>
      <c r="H450" s="48">
        <v>0.72499999999999998</v>
      </c>
      <c r="I450" s="48">
        <v>0</v>
      </c>
    </row>
    <row r="451" spans="1:9" s="49" customFormat="1">
      <c r="A451" s="45">
        <v>2021</v>
      </c>
      <c r="B451" s="48">
        <v>0</v>
      </c>
      <c r="C451" s="48">
        <v>0</v>
      </c>
      <c r="D451" s="48">
        <v>0</v>
      </c>
      <c r="E451" s="48">
        <v>0</v>
      </c>
      <c r="F451" s="48">
        <v>0</v>
      </c>
      <c r="G451" s="48">
        <v>0</v>
      </c>
      <c r="H451" s="48">
        <v>0.67058823499999998</v>
      </c>
      <c r="I451" s="48">
        <v>0</v>
      </c>
    </row>
    <row r="452" spans="1:9" s="49" customFormat="1">
      <c r="A452" s="45">
        <v>2022</v>
      </c>
      <c r="B452" s="48">
        <v>0</v>
      </c>
      <c r="C452" s="48">
        <v>1</v>
      </c>
      <c r="D452" s="48">
        <v>0</v>
      </c>
      <c r="E452" s="48">
        <v>0</v>
      </c>
      <c r="F452" s="48">
        <v>0</v>
      </c>
      <c r="G452" s="48">
        <v>0</v>
      </c>
      <c r="H452" s="48">
        <v>0.68181818199999999</v>
      </c>
      <c r="I452" s="48">
        <v>0</v>
      </c>
    </row>
    <row r="453" spans="1:9" s="49" customFormat="1">
      <c r="A453" s="45">
        <v>2023</v>
      </c>
      <c r="B453" s="48">
        <v>0</v>
      </c>
      <c r="C453" s="48">
        <v>0</v>
      </c>
      <c r="D453" s="48">
        <v>0</v>
      </c>
      <c r="E453" s="48">
        <v>0</v>
      </c>
      <c r="F453" s="48">
        <v>0</v>
      </c>
      <c r="G453" s="48">
        <v>0</v>
      </c>
      <c r="H453" s="48">
        <v>0.63372092999999996</v>
      </c>
      <c r="I453" s="48">
        <v>2</v>
      </c>
    </row>
    <row r="454" spans="1:9">
      <c r="A454" s="25">
        <v>1992</v>
      </c>
      <c r="B454" s="47">
        <v>0</v>
      </c>
      <c r="C454" s="47">
        <v>0</v>
      </c>
      <c r="D454" s="47">
        <v>0</v>
      </c>
      <c r="E454" s="47">
        <v>0</v>
      </c>
      <c r="F454" s="47">
        <v>0</v>
      </c>
      <c r="G454" s="47">
        <v>0</v>
      </c>
      <c r="H454" s="47">
        <v>0.71621621599999996</v>
      </c>
      <c r="I454" s="47">
        <v>0</v>
      </c>
    </row>
    <row r="455" spans="1:9">
      <c r="A455" s="25">
        <v>1993</v>
      </c>
      <c r="B455" s="47">
        <v>0</v>
      </c>
      <c r="C455" s="47">
        <v>0</v>
      </c>
      <c r="D455" s="47">
        <v>0</v>
      </c>
      <c r="E455" s="47">
        <v>0</v>
      </c>
      <c r="F455" s="47">
        <v>0</v>
      </c>
      <c r="G455" s="47">
        <v>0</v>
      </c>
      <c r="H455" s="47">
        <v>0.68253968300000001</v>
      </c>
      <c r="I455" s="47">
        <v>0</v>
      </c>
    </row>
    <row r="456" spans="1:9">
      <c r="A456" s="25">
        <v>1994</v>
      </c>
      <c r="B456" s="47">
        <v>0</v>
      </c>
      <c r="C456" s="47">
        <v>9</v>
      </c>
      <c r="D456" s="47">
        <v>0</v>
      </c>
      <c r="E456" s="47">
        <v>0</v>
      </c>
      <c r="F456" s="47">
        <v>0</v>
      </c>
      <c r="G456" s="47">
        <v>0</v>
      </c>
      <c r="H456" s="47">
        <v>0.71323529399999996</v>
      </c>
      <c r="I456" s="47">
        <v>0</v>
      </c>
    </row>
    <row r="457" spans="1:9">
      <c r="A457" s="25">
        <v>1995</v>
      </c>
      <c r="B457" s="47">
        <v>0</v>
      </c>
      <c r="C457" s="47">
        <v>0</v>
      </c>
      <c r="D457" s="47">
        <v>0</v>
      </c>
      <c r="E457" s="47">
        <v>0</v>
      </c>
      <c r="F457" s="47">
        <v>0</v>
      </c>
      <c r="G457" s="47">
        <v>0</v>
      </c>
      <c r="H457" s="47">
        <v>0.73417721499999999</v>
      </c>
      <c r="I457" s="47">
        <v>0</v>
      </c>
    </row>
    <row r="458" spans="1:9">
      <c r="A458" s="25">
        <v>1996</v>
      </c>
      <c r="B458" s="47">
        <v>0</v>
      </c>
      <c r="C458" s="47">
        <v>0</v>
      </c>
      <c r="D458" s="47">
        <v>0</v>
      </c>
      <c r="E458" s="47">
        <v>0</v>
      </c>
      <c r="F458" s="47">
        <v>0</v>
      </c>
      <c r="G458" s="47">
        <v>0</v>
      </c>
      <c r="H458" s="47">
        <v>0.77702702700000004</v>
      </c>
      <c r="I458" s="47">
        <v>0</v>
      </c>
    </row>
    <row r="459" spans="1:9">
      <c r="A459" s="25">
        <v>1997</v>
      </c>
      <c r="B459" s="47">
        <v>0</v>
      </c>
      <c r="C459" s="47">
        <v>0</v>
      </c>
      <c r="D459" s="47">
        <v>0</v>
      </c>
      <c r="E459" s="47">
        <v>0</v>
      </c>
      <c r="F459" s="47">
        <v>0</v>
      </c>
      <c r="G459" s="47">
        <v>0</v>
      </c>
      <c r="H459" s="47">
        <v>0.80821917799999998</v>
      </c>
      <c r="I459" s="47">
        <v>0</v>
      </c>
    </row>
    <row r="460" spans="1:9">
      <c r="A460" s="25">
        <v>1998</v>
      </c>
      <c r="B460" s="47">
        <v>0</v>
      </c>
      <c r="C460" s="47">
        <v>0</v>
      </c>
      <c r="D460" s="47">
        <v>0</v>
      </c>
      <c r="E460" s="47">
        <v>0</v>
      </c>
      <c r="F460" s="47">
        <v>0</v>
      </c>
      <c r="G460" s="47">
        <v>0</v>
      </c>
      <c r="H460" s="47">
        <v>0.78225806499999995</v>
      </c>
      <c r="I460" s="47">
        <v>0</v>
      </c>
    </row>
    <row r="461" spans="1:9">
      <c r="A461" s="25">
        <v>1999</v>
      </c>
      <c r="B461" s="47">
        <v>0</v>
      </c>
      <c r="C461" s="47">
        <v>0</v>
      </c>
      <c r="D461" s="47">
        <v>0</v>
      </c>
      <c r="E461" s="47">
        <v>0</v>
      </c>
      <c r="F461" s="47">
        <v>0</v>
      </c>
      <c r="G461" s="47">
        <v>0</v>
      </c>
      <c r="H461" s="47">
        <v>0.8</v>
      </c>
      <c r="I461" s="47">
        <v>0</v>
      </c>
    </row>
    <row r="462" spans="1:9">
      <c r="A462" s="25">
        <v>2000</v>
      </c>
      <c r="B462" s="47">
        <v>0</v>
      </c>
      <c r="C462" s="47">
        <v>0</v>
      </c>
      <c r="D462" s="47">
        <v>0</v>
      </c>
      <c r="E462" s="47">
        <v>0</v>
      </c>
      <c r="F462" s="47">
        <v>0</v>
      </c>
      <c r="G462" s="47">
        <v>0</v>
      </c>
      <c r="H462" s="47">
        <v>0.83582089599999998</v>
      </c>
      <c r="I462" s="47">
        <v>0</v>
      </c>
    </row>
    <row r="463" spans="1:9">
      <c r="A463" s="25">
        <v>2001</v>
      </c>
      <c r="B463" s="47">
        <v>0</v>
      </c>
      <c r="C463" s="47">
        <v>0</v>
      </c>
      <c r="D463" s="47">
        <v>0</v>
      </c>
      <c r="E463" s="47">
        <v>0</v>
      </c>
      <c r="F463" s="47">
        <v>0</v>
      </c>
      <c r="G463" s="47">
        <v>0</v>
      </c>
      <c r="H463" s="47">
        <v>0.85074626900000005</v>
      </c>
      <c r="I463" s="47">
        <v>0</v>
      </c>
    </row>
    <row r="464" spans="1:9">
      <c r="A464" s="25">
        <v>2002</v>
      </c>
      <c r="B464" s="47">
        <v>0</v>
      </c>
      <c r="C464" s="47">
        <v>0</v>
      </c>
      <c r="D464" s="47">
        <v>0</v>
      </c>
      <c r="E464" s="47">
        <v>0</v>
      </c>
      <c r="F464" s="47">
        <v>0</v>
      </c>
      <c r="G464" s="47">
        <v>0</v>
      </c>
      <c r="H464" s="47">
        <v>0.831081081</v>
      </c>
      <c r="I464" s="47">
        <v>1</v>
      </c>
    </row>
    <row r="465" spans="1:9">
      <c r="A465" s="25">
        <v>2003</v>
      </c>
      <c r="B465" s="47">
        <v>0</v>
      </c>
      <c r="C465" s="47">
        <v>0</v>
      </c>
      <c r="D465" s="47">
        <v>0</v>
      </c>
      <c r="E465" s="47">
        <v>0</v>
      </c>
      <c r="F465" s="47">
        <v>0</v>
      </c>
      <c r="G465" s="47">
        <v>0</v>
      </c>
      <c r="H465" s="47">
        <v>0.83116883100000005</v>
      </c>
      <c r="I465" s="47">
        <v>0</v>
      </c>
    </row>
    <row r="466" spans="1:9">
      <c r="A466" s="25">
        <v>2004</v>
      </c>
      <c r="B466" s="47">
        <v>0</v>
      </c>
      <c r="C466" s="47">
        <v>0</v>
      </c>
      <c r="D466" s="47">
        <v>0</v>
      </c>
      <c r="E466" s="47">
        <v>0</v>
      </c>
      <c r="F466" s="47">
        <v>0</v>
      </c>
      <c r="G466" s="47">
        <v>0</v>
      </c>
      <c r="H466" s="47">
        <v>0.84246575300000004</v>
      </c>
      <c r="I466" s="47">
        <v>1</v>
      </c>
    </row>
    <row r="467" spans="1:9">
      <c r="A467" s="25">
        <v>2005</v>
      </c>
      <c r="B467" s="47">
        <v>0</v>
      </c>
      <c r="C467" s="47">
        <v>0</v>
      </c>
      <c r="D467" s="47">
        <v>0</v>
      </c>
      <c r="E467" s="47">
        <v>0</v>
      </c>
      <c r="F467" s="47">
        <v>0</v>
      </c>
      <c r="G467" s="47">
        <v>0</v>
      </c>
      <c r="H467" s="47">
        <v>0.83561643799999996</v>
      </c>
      <c r="I467" s="47">
        <v>1</v>
      </c>
    </row>
    <row r="468" spans="1:9">
      <c r="A468" s="25">
        <v>2006</v>
      </c>
      <c r="B468" s="47">
        <v>0</v>
      </c>
      <c r="C468" s="47">
        <v>0</v>
      </c>
      <c r="D468" s="47">
        <v>0</v>
      </c>
      <c r="E468" s="47">
        <v>0</v>
      </c>
      <c r="F468" s="47">
        <v>0</v>
      </c>
      <c r="G468" s="47">
        <v>0</v>
      </c>
      <c r="H468" s="47">
        <v>0.87128712900000005</v>
      </c>
      <c r="I468" s="47">
        <v>1</v>
      </c>
    </row>
    <row r="469" spans="1:9">
      <c r="A469" s="25">
        <v>2007</v>
      </c>
      <c r="B469" s="47">
        <v>0</v>
      </c>
      <c r="C469" s="47">
        <v>0</v>
      </c>
      <c r="D469" s="47">
        <v>0</v>
      </c>
      <c r="E469" s="47">
        <v>0</v>
      </c>
      <c r="F469" s="47">
        <v>0</v>
      </c>
      <c r="G469" s="47">
        <v>0</v>
      </c>
      <c r="H469" s="47">
        <v>0.82692307700000001</v>
      </c>
      <c r="I469" s="47">
        <v>0</v>
      </c>
    </row>
    <row r="470" spans="1:9">
      <c r="A470" s="25">
        <v>2008</v>
      </c>
      <c r="B470" s="47">
        <v>0</v>
      </c>
      <c r="C470" s="47">
        <v>0</v>
      </c>
      <c r="D470" s="47">
        <v>0</v>
      </c>
      <c r="E470" s="47">
        <v>0</v>
      </c>
      <c r="F470" s="47">
        <v>0</v>
      </c>
      <c r="G470" s="47">
        <v>0</v>
      </c>
      <c r="H470" s="47">
        <v>0.81578947400000001</v>
      </c>
      <c r="I470" s="47">
        <v>0</v>
      </c>
    </row>
    <row r="471" spans="1:9">
      <c r="A471" s="25">
        <v>2009</v>
      </c>
      <c r="B471" s="47">
        <v>0</v>
      </c>
      <c r="C471" s="47">
        <v>0</v>
      </c>
      <c r="D471" s="47">
        <v>0</v>
      </c>
      <c r="E471" s="47">
        <v>0</v>
      </c>
      <c r="F471" s="47">
        <v>0</v>
      </c>
      <c r="G471" s="47">
        <v>0</v>
      </c>
      <c r="H471" s="47">
        <v>0.82352941199999996</v>
      </c>
      <c r="I471" s="47">
        <v>1</v>
      </c>
    </row>
    <row r="472" spans="1:9">
      <c r="A472" s="25">
        <v>2010</v>
      </c>
      <c r="B472" s="47">
        <v>0</v>
      </c>
      <c r="C472" s="47">
        <v>77</v>
      </c>
      <c r="D472" s="47">
        <v>0</v>
      </c>
      <c r="E472" s="47">
        <v>0</v>
      </c>
      <c r="F472" s="47">
        <v>0</v>
      </c>
      <c r="G472" s="47">
        <v>0</v>
      </c>
      <c r="H472" s="47">
        <v>0.83098591499999996</v>
      </c>
      <c r="I472" s="47">
        <v>1</v>
      </c>
    </row>
    <row r="473" spans="1:9">
      <c r="A473" s="25">
        <v>2011</v>
      </c>
      <c r="B473" s="47">
        <v>0</v>
      </c>
      <c r="C473" s="47">
        <v>18</v>
      </c>
      <c r="D473" s="47">
        <v>0</v>
      </c>
      <c r="E473" s="47">
        <v>0</v>
      </c>
      <c r="F473" s="47">
        <v>0</v>
      </c>
      <c r="G473" s="47">
        <v>0</v>
      </c>
      <c r="H473" s="47">
        <v>0.84057970999999998</v>
      </c>
      <c r="I473" s="47">
        <v>0</v>
      </c>
    </row>
    <row r="474" spans="1:9">
      <c r="A474" s="25">
        <v>2012</v>
      </c>
      <c r="B474" s="47">
        <v>0</v>
      </c>
      <c r="C474" s="47">
        <v>36</v>
      </c>
      <c r="D474" s="47">
        <v>0</v>
      </c>
      <c r="E474" s="47">
        <v>0</v>
      </c>
      <c r="F474" s="47">
        <v>0</v>
      </c>
      <c r="G474" s="47">
        <v>0</v>
      </c>
      <c r="H474" s="47">
        <v>0.77702702700000004</v>
      </c>
      <c r="I474" s="47">
        <v>1</v>
      </c>
    </row>
    <row r="475" spans="1:9">
      <c r="A475" s="25">
        <v>2013</v>
      </c>
      <c r="B475" s="47">
        <v>0</v>
      </c>
      <c r="C475" s="47">
        <v>0</v>
      </c>
      <c r="D475" s="47">
        <v>0</v>
      </c>
      <c r="E475" s="47">
        <v>0</v>
      </c>
      <c r="F475" s="47">
        <v>0</v>
      </c>
      <c r="G475" s="47">
        <v>0</v>
      </c>
      <c r="H475" s="47">
        <v>0.7734375</v>
      </c>
      <c r="I475" s="47">
        <v>1</v>
      </c>
    </row>
    <row r="476" spans="1:9">
      <c r="A476" s="25">
        <v>2014</v>
      </c>
      <c r="B476" s="47">
        <v>0</v>
      </c>
      <c r="C476" s="47">
        <v>35</v>
      </c>
      <c r="D476" s="47">
        <v>0</v>
      </c>
      <c r="E476" s="47">
        <v>0</v>
      </c>
      <c r="F476" s="47">
        <v>0</v>
      </c>
      <c r="G476" s="47">
        <v>0</v>
      </c>
      <c r="H476" s="47">
        <v>0.76923076899999998</v>
      </c>
      <c r="I476" s="47">
        <v>1</v>
      </c>
    </row>
    <row r="477" spans="1:9">
      <c r="A477" s="25">
        <v>2015</v>
      </c>
      <c r="B477" s="47">
        <v>0</v>
      </c>
      <c r="C477" s="47">
        <v>6</v>
      </c>
      <c r="D477" s="47">
        <v>0</v>
      </c>
      <c r="E477" s="47">
        <v>0</v>
      </c>
      <c r="F477" s="47">
        <v>0</v>
      </c>
      <c r="G477" s="47">
        <v>0</v>
      </c>
      <c r="H477" s="47">
        <v>0.71153846200000004</v>
      </c>
      <c r="I477" s="47">
        <v>1</v>
      </c>
    </row>
    <row r="478" spans="1:9">
      <c r="A478" s="25">
        <v>2016</v>
      </c>
      <c r="B478" s="47">
        <v>0</v>
      </c>
      <c r="C478" s="47">
        <v>5</v>
      </c>
      <c r="D478" s="47">
        <v>0</v>
      </c>
      <c r="E478" s="47">
        <v>0</v>
      </c>
      <c r="F478" s="47">
        <v>0</v>
      </c>
      <c r="G478" s="47">
        <v>0</v>
      </c>
      <c r="H478" s="47">
        <v>0.69374999999999998</v>
      </c>
      <c r="I478" s="47">
        <v>0</v>
      </c>
    </row>
    <row r="479" spans="1:9">
      <c r="A479" s="25">
        <v>2017</v>
      </c>
      <c r="B479" s="47">
        <v>0</v>
      </c>
      <c r="C479" s="47">
        <v>0</v>
      </c>
      <c r="D479" s="47">
        <v>0</v>
      </c>
      <c r="E479" s="47">
        <v>0</v>
      </c>
      <c r="F479" s="47">
        <v>0</v>
      </c>
      <c r="G479" s="47">
        <v>0</v>
      </c>
      <c r="H479" s="47">
        <v>0.79032258099999997</v>
      </c>
      <c r="I479" s="47">
        <v>1</v>
      </c>
    </row>
    <row r="480" spans="1:9">
      <c r="A480" s="25">
        <v>2018</v>
      </c>
      <c r="B480" s="47">
        <v>0</v>
      </c>
      <c r="C480" s="47">
        <v>0</v>
      </c>
      <c r="D480" s="47">
        <v>0</v>
      </c>
      <c r="E480" s="47">
        <v>0</v>
      </c>
      <c r="F480" s="47">
        <v>0</v>
      </c>
      <c r="G480" s="47">
        <v>0</v>
      </c>
      <c r="H480" s="47">
        <v>0.76886792500000001</v>
      </c>
      <c r="I480" s="47">
        <v>0</v>
      </c>
    </row>
    <row r="481" spans="1:9">
      <c r="A481" s="25">
        <v>2019</v>
      </c>
      <c r="B481" s="47">
        <v>0</v>
      </c>
      <c r="C481" s="47">
        <v>0</v>
      </c>
      <c r="D481" s="47">
        <v>0</v>
      </c>
      <c r="E481" s="47">
        <v>0</v>
      </c>
      <c r="F481" s="47">
        <v>0</v>
      </c>
      <c r="G481" s="47">
        <v>0</v>
      </c>
      <c r="H481" s="47">
        <v>0.65263157900000002</v>
      </c>
      <c r="I481" s="47">
        <v>1</v>
      </c>
    </row>
    <row r="482" spans="1:9">
      <c r="A482" s="25">
        <v>2020</v>
      </c>
      <c r="B482" s="47">
        <v>0</v>
      </c>
      <c r="C482" s="47">
        <v>0</v>
      </c>
      <c r="D482" s="47">
        <v>0</v>
      </c>
      <c r="E482" s="47">
        <v>0</v>
      </c>
      <c r="F482" s="47">
        <v>0</v>
      </c>
      <c r="G482" s="47">
        <v>0</v>
      </c>
      <c r="H482" s="47">
        <v>0.68500000000000005</v>
      </c>
      <c r="I482" s="47">
        <v>0</v>
      </c>
    </row>
    <row r="483" spans="1:9">
      <c r="A483" s="25">
        <v>2021</v>
      </c>
      <c r="B483" s="47">
        <v>0</v>
      </c>
      <c r="C483" s="47">
        <v>0</v>
      </c>
      <c r="D483" s="47">
        <v>0</v>
      </c>
      <c r="E483" s="47">
        <v>0</v>
      </c>
      <c r="F483" s="47">
        <v>0</v>
      </c>
      <c r="G483" s="47">
        <v>0</v>
      </c>
      <c r="H483" s="47">
        <v>0.63529411800000002</v>
      </c>
      <c r="I483" s="47">
        <v>0</v>
      </c>
    </row>
    <row r="484" spans="1:9">
      <c r="A484" s="25">
        <v>2022</v>
      </c>
      <c r="B484" s="47">
        <v>0</v>
      </c>
      <c r="C484" s="47">
        <v>0</v>
      </c>
      <c r="D484" s="47">
        <v>0</v>
      </c>
      <c r="E484" s="47">
        <v>0</v>
      </c>
      <c r="F484" s="47">
        <v>0</v>
      </c>
      <c r="G484" s="47">
        <v>0</v>
      </c>
      <c r="H484" s="47">
        <v>0.61931818199999999</v>
      </c>
      <c r="I484" s="47">
        <v>1</v>
      </c>
    </row>
    <row r="485" spans="1:9">
      <c r="A485" s="25">
        <v>2023</v>
      </c>
      <c r="B485" s="47">
        <v>0</v>
      </c>
      <c r="C485" s="47">
        <v>0</v>
      </c>
      <c r="D485" s="47">
        <v>0</v>
      </c>
      <c r="E485" s="47">
        <v>0</v>
      </c>
      <c r="F485" s="47">
        <v>0</v>
      </c>
      <c r="G485" s="47">
        <v>0</v>
      </c>
      <c r="H485" s="47">
        <v>0.61627907000000004</v>
      </c>
      <c r="I485" s="47">
        <v>0</v>
      </c>
    </row>
    <row r="486" spans="1:9" s="49" customFormat="1">
      <c r="A486" s="45">
        <v>1992</v>
      </c>
      <c r="B486" s="48">
        <v>0</v>
      </c>
      <c r="C486" s="48">
        <v>0</v>
      </c>
      <c r="D486" s="48">
        <v>0</v>
      </c>
      <c r="E486" s="48">
        <v>0</v>
      </c>
      <c r="F486" s="48">
        <v>0</v>
      </c>
      <c r="G486" s="48">
        <v>0</v>
      </c>
      <c r="H486" s="48">
        <v>0.88513513499999996</v>
      </c>
      <c r="I486" s="48">
        <v>0</v>
      </c>
    </row>
    <row r="487" spans="1:9" s="49" customFormat="1">
      <c r="A487" s="45">
        <v>1993</v>
      </c>
      <c r="B487" s="48">
        <v>0</v>
      </c>
      <c r="C487" s="48">
        <v>0</v>
      </c>
      <c r="D487" s="48">
        <v>0</v>
      </c>
      <c r="E487" s="48">
        <v>0</v>
      </c>
      <c r="F487" s="48">
        <v>0</v>
      </c>
      <c r="G487" s="48">
        <v>0</v>
      </c>
      <c r="H487" s="48">
        <v>0.87301587300000005</v>
      </c>
      <c r="I487" s="48">
        <v>0</v>
      </c>
    </row>
    <row r="488" spans="1:9" s="49" customFormat="1">
      <c r="A488" s="45">
        <v>1994</v>
      </c>
      <c r="B488" s="48">
        <v>0</v>
      </c>
      <c r="C488" s="48">
        <v>0</v>
      </c>
      <c r="D488" s="48">
        <v>0</v>
      </c>
      <c r="E488" s="48">
        <v>0</v>
      </c>
      <c r="F488" s="48">
        <v>0</v>
      </c>
      <c r="G488" s="48">
        <v>0</v>
      </c>
      <c r="H488" s="48">
        <v>0.82835820900000001</v>
      </c>
      <c r="I488" s="48">
        <v>0</v>
      </c>
    </row>
    <row r="489" spans="1:9" s="49" customFormat="1">
      <c r="A489" s="45">
        <v>1995</v>
      </c>
      <c r="B489" s="48">
        <v>0</v>
      </c>
      <c r="C489" s="48">
        <v>0</v>
      </c>
      <c r="D489" s="48">
        <v>0</v>
      </c>
      <c r="E489" s="48">
        <v>0</v>
      </c>
      <c r="F489" s="48">
        <v>0</v>
      </c>
      <c r="G489" s="48">
        <v>0</v>
      </c>
      <c r="H489" s="48">
        <v>0.87341772200000001</v>
      </c>
      <c r="I489" s="48">
        <v>0</v>
      </c>
    </row>
    <row r="490" spans="1:9" s="49" customFormat="1">
      <c r="A490" s="45">
        <v>1996</v>
      </c>
      <c r="B490" s="48">
        <v>0</v>
      </c>
      <c r="C490" s="48">
        <v>0</v>
      </c>
      <c r="D490" s="48">
        <v>0</v>
      </c>
      <c r="E490" s="48">
        <v>0</v>
      </c>
      <c r="F490" s="48">
        <v>0</v>
      </c>
      <c r="G490" s="48">
        <v>0</v>
      </c>
      <c r="H490" s="48">
        <v>0.85135135100000003</v>
      </c>
      <c r="I490" s="48">
        <v>0</v>
      </c>
    </row>
    <row r="491" spans="1:9" s="49" customFormat="1">
      <c r="A491" s="45">
        <v>1997</v>
      </c>
      <c r="B491" s="48">
        <v>0</v>
      </c>
      <c r="C491" s="48">
        <v>0</v>
      </c>
      <c r="D491" s="48">
        <v>0</v>
      </c>
      <c r="E491" s="48">
        <v>0</v>
      </c>
      <c r="F491" s="48">
        <v>0</v>
      </c>
      <c r="G491" s="48">
        <v>0</v>
      </c>
      <c r="H491" s="48">
        <v>0.86986301399999999</v>
      </c>
      <c r="I491" s="48">
        <v>0</v>
      </c>
    </row>
    <row r="492" spans="1:9" s="49" customFormat="1">
      <c r="A492" s="45">
        <v>1998</v>
      </c>
      <c r="B492" s="48">
        <v>0</v>
      </c>
      <c r="C492" s="48">
        <v>0</v>
      </c>
      <c r="D492" s="48">
        <v>0</v>
      </c>
      <c r="E492" s="48">
        <v>0</v>
      </c>
      <c r="F492" s="48">
        <v>0</v>
      </c>
      <c r="G492" s="48">
        <v>0</v>
      </c>
      <c r="H492" s="48">
        <v>0.89682539699999997</v>
      </c>
      <c r="I492" s="48">
        <v>0</v>
      </c>
    </row>
    <row r="493" spans="1:9" s="49" customFormat="1">
      <c r="A493" s="45">
        <v>1999</v>
      </c>
      <c r="B493" s="48">
        <v>0</v>
      </c>
      <c r="C493" s="48">
        <v>0</v>
      </c>
      <c r="D493" s="48">
        <v>0</v>
      </c>
      <c r="E493" s="48">
        <v>0</v>
      </c>
      <c r="F493" s="48">
        <v>0</v>
      </c>
      <c r="G493" s="48">
        <v>0</v>
      </c>
      <c r="H493" s="48">
        <v>0.88405797100000005</v>
      </c>
      <c r="I493" s="48">
        <v>0</v>
      </c>
    </row>
    <row r="494" spans="1:9" s="49" customFormat="1">
      <c r="A494" s="45">
        <v>2000</v>
      </c>
      <c r="B494" s="48">
        <v>0</v>
      </c>
      <c r="C494" s="48">
        <v>0</v>
      </c>
      <c r="D494" s="48">
        <v>0</v>
      </c>
      <c r="E494" s="48">
        <v>0</v>
      </c>
      <c r="F494" s="48">
        <v>0</v>
      </c>
      <c r="G494" s="48">
        <v>0</v>
      </c>
      <c r="H494" s="48">
        <v>0.89705882400000003</v>
      </c>
      <c r="I494" s="48">
        <v>0</v>
      </c>
    </row>
    <row r="495" spans="1:9" s="49" customFormat="1">
      <c r="A495" s="45">
        <v>2001</v>
      </c>
      <c r="B495" s="48">
        <v>0</v>
      </c>
      <c r="C495" s="48">
        <v>0</v>
      </c>
      <c r="D495" s="48">
        <v>0</v>
      </c>
      <c r="E495" s="48">
        <v>0</v>
      </c>
      <c r="F495" s="48">
        <v>0</v>
      </c>
      <c r="G495" s="48">
        <v>0</v>
      </c>
      <c r="H495" s="48">
        <v>0.860294118</v>
      </c>
      <c r="I495" s="48">
        <v>0</v>
      </c>
    </row>
    <row r="496" spans="1:9" s="49" customFormat="1">
      <c r="A496" s="45">
        <v>2002</v>
      </c>
      <c r="B496" s="48">
        <v>0</v>
      </c>
      <c r="C496" s="48">
        <v>0</v>
      </c>
      <c r="D496" s="48">
        <v>0</v>
      </c>
      <c r="E496" s="48">
        <v>0</v>
      </c>
      <c r="F496" s="48">
        <v>0</v>
      </c>
      <c r="G496" s="48">
        <v>0</v>
      </c>
      <c r="H496" s="48">
        <v>0.86842105300000005</v>
      </c>
      <c r="I496" s="48">
        <v>1</v>
      </c>
    </row>
    <row r="497" spans="1:9" s="49" customFormat="1">
      <c r="A497" s="45">
        <v>2003</v>
      </c>
      <c r="B497" s="48">
        <v>0</v>
      </c>
      <c r="C497" s="48">
        <v>0</v>
      </c>
      <c r="D497" s="48">
        <v>0</v>
      </c>
      <c r="E497" s="48">
        <v>0</v>
      </c>
      <c r="F497" s="48">
        <v>0</v>
      </c>
      <c r="G497" s="48">
        <v>0</v>
      </c>
      <c r="H497" s="48">
        <v>0.83116883100000005</v>
      </c>
      <c r="I497" s="48">
        <v>1</v>
      </c>
    </row>
    <row r="498" spans="1:9" s="49" customFormat="1">
      <c r="A498" s="45">
        <v>2004</v>
      </c>
      <c r="B498" s="48">
        <v>0</v>
      </c>
      <c r="C498" s="48">
        <v>0</v>
      </c>
      <c r="D498" s="48">
        <v>0</v>
      </c>
      <c r="E498" s="48">
        <v>0</v>
      </c>
      <c r="F498" s="48">
        <v>0</v>
      </c>
      <c r="G498" s="48">
        <v>0</v>
      </c>
      <c r="H498" s="48">
        <v>0.80136986300000002</v>
      </c>
      <c r="I498" s="48">
        <v>1</v>
      </c>
    </row>
    <row r="499" spans="1:9" s="49" customFormat="1">
      <c r="A499" s="45">
        <v>2005</v>
      </c>
      <c r="B499" s="48">
        <v>0</v>
      </c>
      <c r="C499" s="48">
        <v>0</v>
      </c>
      <c r="D499" s="48">
        <v>0</v>
      </c>
      <c r="E499" s="48">
        <v>0</v>
      </c>
      <c r="F499" s="48">
        <v>0</v>
      </c>
      <c r="G499" s="48">
        <v>0</v>
      </c>
      <c r="H499" s="48">
        <v>0.80821917799999998</v>
      </c>
      <c r="I499" s="48">
        <v>0</v>
      </c>
    </row>
    <row r="500" spans="1:9" s="49" customFormat="1">
      <c r="A500" s="45">
        <v>2006</v>
      </c>
      <c r="B500" s="48">
        <v>0</v>
      </c>
      <c r="C500" s="48">
        <v>0</v>
      </c>
      <c r="D500" s="48">
        <v>0</v>
      </c>
      <c r="E500" s="48">
        <v>0</v>
      </c>
      <c r="F500" s="48">
        <v>0</v>
      </c>
      <c r="G500" s="48">
        <v>0</v>
      </c>
      <c r="H500" s="48">
        <v>0.81188118799999998</v>
      </c>
      <c r="I500" s="48">
        <v>0</v>
      </c>
    </row>
    <row r="501" spans="1:9" s="49" customFormat="1">
      <c r="A501" s="45">
        <v>2007</v>
      </c>
      <c r="B501" s="48">
        <v>0</v>
      </c>
      <c r="C501" s="48">
        <v>0</v>
      </c>
      <c r="D501" s="48">
        <v>0</v>
      </c>
      <c r="E501" s="48">
        <v>0</v>
      </c>
      <c r="F501" s="48">
        <v>0</v>
      </c>
      <c r="G501" s="48">
        <v>0</v>
      </c>
      <c r="H501" s="48">
        <v>0.74675324700000001</v>
      </c>
      <c r="I501" s="48">
        <v>0</v>
      </c>
    </row>
    <row r="502" spans="1:9" s="49" customFormat="1">
      <c r="A502" s="45">
        <v>2008</v>
      </c>
      <c r="B502" s="48">
        <v>0</v>
      </c>
      <c r="C502" s="48">
        <v>0</v>
      </c>
      <c r="D502" s="48">
        <v>0</v>
      </c>
      <c r="E502" s="48">
        <v>0</v>
      </c>
      <c r="F502" s="48">
        <v>0</v>
      </c>
      <c r="G502" s="48">
        <v>0</v>
      </c>
      <c r="H502" s="48">
        <v>0.74666666699999995</v>
      </c>
      <c r="I502" s="48">
        <v>0</v>
      </c>
    </row>
    <row r="503" spans="1:9" s="49" customFormat="1">
      <c r="A503" s="45">
        <v>2009</v>
      </c>
      <c r="B503" s="48">
        <v>0</v>
      </c>
      <c r="C503" s="48">
        <v>0</v>
      </c>
      <c r="D503" s="48">
        <v>0</v>
      </c>
      <c r="E503" s="48">
        <v>0</v>
      </c>
      <c r="F503" s="48">
        <v>0</v>
      </c>
      <c r="G503" s="48">
        <v>0</v>
      </c>
      <c r="H503" s="48">
        <v>0.69117647100000001</v>
      </c>
      <c r="I503" s="48">
        <v>1</v>
      </c>
    </row>
    <row r="504" spans="1:9" s="49" customFormat="1">
      <c r="A504" s="45">
        <v>2010</v>
      </c>
      <c r="B504" s="48">
        <v>0</v>
      </c>
      <c r="C504" s="48">
        <v>0</v>
      </c>
      <c r="D504" s="48">
        <v>0</v>
      </c>
      <c r="E504" s="48">
        <v>0</v>
      </c>
      <c r="F504" s="48">
        <v>0</v>
      </c>
      <c r="G504" s="48">
        <v>0</v>
      </c>
      <c r="H504" s="48">
        <v>0.72857142900000005</v>
      </c>
      <c r="I504" s="48">
        <v>1</v>
      </c>
    </row>
    <row r="505" spans="1:9" s="49" customFormat="1">
      <c r="A505" s="45">
        <v>2011</v>
      </c>
      <c r="B505" s="48">
        <v>0</v>
      </c>
      <c r="C505" s="48">
        <v>0</v>
      </c>
      <c r="D505" s="48">
        <v>0</v>
      </c>
      <c r="E505" s="48">
        <v>0</v>
      </c>
      <c r="F505" s="48">
        <v>0</v>
      </c>
      <c r="G505" s="48">
        <v>0</v>
      </c>
      <c r="H505" s="48">
        <v>0.75</v>
      </c>
      <c r="I505" s="48">
        <v>1</v>
      </c>
    </row>
    <row r="506" spans="1:9" s="49" customFormat="1">
      <c r="A506" s="45">
        <v>2012</v>
      </c>
      <c r="B506" s="48">
        <v>0</v>
      </c>
      <c r="C506" s="48">
        <v>0</v>
      </c>
      <c r="D506" s="48">
        <v>0</v>
      </c>
      <c r="E506" s="48">
        <v>0</v>
      </c>
      <c r="F506" s="48">
        <v>0</v>
      </c>
      <c r="G506" s="48">
        <v>0</v>
      </c>
      <c r="H506" s="48">
        <v>0.76388888899999996</v>
      </c>
      <c r="I506" s="48">
        <v>0</v>
      </c>
    </row>
    <row r="507" spans="1:9" s="49" customFormat="1">
      <c r="A507" s="45">
        <v>2013</v>
      </c>
      <c r="B507" s="48">
        <v>0</v>
      </c>
      <c r="C507" s="48">
        <v>0</v>
      </c>
      <c r="D507" s="48">
        <v>0</v>
      </c>
      <c r="E507" s="48">
        <v>0</v>
      </c>
      <c r="F507" s="48">
        <v>0</v>
      </c>
      <c r="G507" s="48">
        <v>0</v>
      </c>
      <c r="H507" s="48">
        <v>0.72222222199999997</v>
      </c>
      <c r="I507" s="48">
        <v>0</v>
      </c>
    </row>
    <row r="508" spans="1:9" s="49" customFormat="1">
      <c r="A508" s="45">
        <v>2014</v>
      </c>
      <c r="B508" s="48">
        <v>0</v>
      </c>
      <c r="C508" s="48">
        <v>0</v>
      </c>
      <c r="D508" s="48">
        <v>0</v>
      </c>
      <c r="E508" s="48">
        <v>0</v>
      </c>
      <c r="F508" s="48">
        <v>0</v>
      </c>
      <c r="G508" s="48">
        <v>0</v>
      </c>
      <c r="H508" s="48">
        <v>0.72222222199999997</v>
      </c>
      <c r="I508" s="48">
        <v>0</v>
      </c>
    </row>
    <row r="509" spans="1:9" s="49" customFormat="1">
      <c r="A509" s="45">
        <v>2015</v>
      </c>
      <c r="B509" s="48">
        <v>0</v>
      </c>
      <c r="C509" s="48">
        <v>0</v>
      </c>
      <c r="D509" s="48">
        <v>0</v>
      </c>
      <c r="E509" s="48">
        <v>0</v>
      </c>
      <c r="F509" s="48">
        <v>0</v>
      </c>
      <c r="G509" s="48">
        <v>0</v>
      </c>
      <c r="H509" s="48">
        <v>0.71052631600000005</v>
      </c>
      <c r="I509" s="48">
        <v>0</v>
      </c>
    </row>
    <row r="510" spans="1:9" s="49" customFormat="1">
      <c r="A510" s="45">
        <v>2016</v>
      </c>
      <c r="B510" s="48">
        <v>0</v>
      </c>
      <c r="C510" s="48">
        <v>0</v>
      </c>
      <c r="D510" s="48">
        <v>0</v>
      </c>
      <c r="E510" s="48">
        <v>0</v>
      </c>
      <c r="F510" s="48">
        <v>0</v>
      </c>
      <c r="G510" s="48">
        <v>0</v>
      </c>
      <c r="H510" s="48">
        <v>0.72077922100000003</v>
      </c>
      <c r="I510" s="48">
        <v>0</v>
      </c>
    </row>
    <row r="511" spans="1:9" s="49" customFormat="1">
      <c r="A511" s="45">
        <v>2017</v>
      </c>
      <c r="B511" s="48">
        <v>0</v>
      </c>
      <c r="C511" s="48">
        <v>0</v>
      </c>
      <c r="D511" s="48">
        <v>0</v>
      </c>
      <c r="E511" s="48">
        <v>0</v>
      </c>
      <c r="F511" s="48">
        <v>0</v>
      </c>
      <c r="G511" s="48">
        <v>0</v>
      </c>
      <c r="H511" s="48">
        <v>0.69230769199999997</v>
      </c>
      <c r="I511" s="48">
        <v>0</v>
      </c>
    </row>
    <row r="512" spans="1:9" s="49" customFormat="1">
      <c r="A512" s="45">
        <v>2018</v>
      </c>
      <c r="B512" s="48">
        <v>0</v>
      </c>
      <c r="C512" s="48">
        <v>0</v>
      </c>
      <c r="D512" s="48">
        <v>0</v>
      </c>
      <c r="E512" s="48">
        <v>0</v>
      </c>
      <c r="F512" s="48">
        <v>0</v>
      </c>
      <c r="G512" s="48">
        <v>0</v>
      </c>
      <c r="H512" s="48">
        <v>0.76</v>
      </c>
      <c r="I512" s="48">
        <v>0</v>
      </c>
    </row>
    <row r="513" spans="1:9" s="49" customFormat="1">
      <c r="A513" s="45">
        <v>2019</v>
      </c>
      <c r="B513" s="48">
        <v>0</v>
      </c>
      <c r="C513" s="48">
        <v>0</v>
      </c>
      <c r="D513" s="48">
        <v>0</v>
      </c>
      <c r="E513" s="48">
        <v>0</v>
      </c>
      <c r="F513" s="48">
        <v>0</v>
      </c>
      <c r="G513" s="48">
        <v>0</v>
      </c>
      <c r="H513" s="48">
        <v>0.68556700999999998</v>
      </c>
      <c r="I513" s="48">
        <v>0</v>
      </c>
    </row>
    <row r="514" spans="1:9" s="49" customFormat="1">
      <c r="A514" s="45">
        <v>2020</v>
      </c>
      <c r="B514" s="48">
        <v>0</v>
      </c>
      <c r="C514" s="48">
        <v>0</v>
      </c>
      <c r="D514" s="48">
        <v>0</v>
      </c>
      <c r="E514" s="48">
        <v>0</v>
      </c>
      <c r="F514" s="48">
        <v>0</v>
      </c>
      <c r="G514" s="48">
        <v>0</v>
      </c>
      <c r="H514" s="48">
        <v>0.72959183699999997</v>
      </c>
      <c r="I514" s="48">
        <v>0</v>
      </c>
    </row>
    <row r="515" spans="1:9" s="49" customFormat="1">
      <c r="A515" s="45">
        <v>2021</v>
      </c>
      <c r="B515" s="48">
        <v>0</v>
      </c>
      <c r="C515" s="48">
        <v>0</v>
      </c>
      <c r="D515" s="48">
        <v>0</v>
      </c>
      <c r="E515" s="48">
        <v>0</v>
      </c>
      <c r="F515" s="48">
        <v>0</v>
      </c>
      <c r="G515" s="48">
        <v>0</v>
      </c>
      <c r="H515" s="48">
        <v>0.69277108399999998</v>
      </c>
      <c r="I515" s="48">
        <v>0</v>
      </c>
    </row>
    <row r="516" spans="1:9" s="49" customFormat="1">
      <c r="A516" s="45">
        <v>2022</v>
      </c>
      <c r="B516" s="48">
        <v>0</v>
      </c>
      <c r="C516" s="48">
        <v>0</v>
      </c>
      <c r="D516" s="48">
        <v>0</v>
      </c>
      <c r="E516" s="48">
        <v>0</v>
      </c>
      <c r="F516" s="48">
        <v>0</v>
      </c>
      <c r="G516" s="48">
        <v>0</v>
      </c>
      <c r="H516" s="48">
        <v>0.69277108399999998</v>
      </c>
      <c r="I516" s="48">
        <v>0</v>
      </c>
    </row>
    <row r="517" spans="1:9" s="49" customFormat="1">
      <c r="A517" s="45">
        <v>2023</v>
      </c>
      <c r="B517" s="48">
        <v>0</v>
      </c>
      <c r="C517" s="48">
        <v>0</v>
      </c>
      <c r="D517" s="48">
        <v>0</v>
      </c>
      <c r="E517" s="48">
        <v>0</v>
      </c>
      <c r="F517" s="48">
        <v>0</v>
      </c>
      <c r="G517" s="48">
        <v>0</v>
      </c>
      <c r="H517" s="48">
        <v>0.61046511599999997</v>
      </c>
      <c r="I517" s="48">
        <v>0</v>
      </c>
    </row>
    <row r="518" spans="1:9">
      <c r="A518" s="25">
        <v>1992</v>
      </c>
      <c r="B518" s="47">
        <v>0</v>
      </c>
      <c r="C518" s="47">
        <v>0</v>
      </c>
      <c r="D518" s="47">
        <v>0</v>
      </c>
      <c r="E518" s="47">
        <v>0</v>
      </c>
      <c r="F518" s="47">
        <v>0</v>
      </c>
      <c r="G518" s="47">
        <v>1</v>
      </c>
      <c r="H518" s="47">
        <v>0.95070422499999996</v>
      </c>
      <c r="I518" s="47">
        <v>0</v>
      </c>
    </row>
    <row r="519" spans="1:9">
      <c r="A519" s="25">
        <v>1993</v>
      </c>
      <c r="B519" s="47">
        <v>0</v>
      </c>
      <c r="C519" s="47">
        <v>0</v>
      </c>
      <c r="D519" s="47">
        <v>0</v>
      </c>
      <c r="E519" s="47">
        <v>0</v>
      </c>
      <c r="F519" s="47">
        <v>0</v>
      </c>
      <c r="G519" s="47">
        <v>1</v>
      </c>
      <c r="H519" s="47">
        <v>0.90163934400000001</v>
      </c>
      <c r="I519" s="47">
        <v>0</v>
      </c>
    </row>
    <row r="520" spans="1:9">
      <c r="A520" s="25">
        <v>1994</v>
      </c>
      <c r="B520" s="47">
        <v>0</v>
      </c>
      <c r="C520" s="47">
        <v>54</v>
      </c>
      <c r="D520" s="47">
        <v>0</v>
      </c>
      <c r="E520" s="47">
        <v>0</v>
      </c>
      <c r="F520" s="47">
        <v>0</v>
      </c>
      <c r="G520" s="47">
        <v>1</v>
      </c>
      <c r="H520" s="47">
        <v>0.91176470600000004</v>
      </c>
      <c r="I520" s="47">
        <v>0</v>
      </c>
    </row>
    <row r="521" spans="1:9">
      <c r="A521" s="25">
        <v>1995</v>
      </c>
      <c r="B521" s="47">
        <v>0</v>
      </c>
      <c r="C521" s="47">
        <v>0</v>
      </c>
      <c r="D521" s="47">
        <v>0</v>
      </c>
      <c r="E521" s="47">
        <v>0</v>
      </c>
      <c r="F521" s="47">
        <v>0</v>
      </c>
      <c r="G521" s="47">
        <v>1</v>
      </c>
      <c r="H521" s="47">
        <v>0.89864864899999997</v>
      </c>
      <c r="I521" s="47">
        <v>0</v>
      </c>
    </row>
    <row r="522" spans="1:9">
      <c r="A522" s="25">
        <v>1996</v>
      </c>
      <c r="B522" s="47">
        <v>0</v>
      </c>
      <c r="C522" s="47">
        <v>0</v>
      </c>
      <c r="D522" s="47">
        <v>0</v>
      </c>
      <c r="E522" s="47">
        <v>0</v>
      </c>
      <c r="F522" s="47">
        <v>0</v>
      </c>
      <c r="G522" s="47">
        <v>1</v>
      </c>
      <c r="H522" s="47">
        <v>0.89189189199999996</v>
      </c>
      <c r="I522" s="47">
        <v>0</v>
      </c>
    </row>
    <row r="523" spans="1:9">
      <c r="A523" s="25">
        <v>1997</v>
      </c>
      <c r="B523" s="47">
        <v>0</v>
      </c>
      <c r="C523" s="47">
        <v>0</v>
      </c>
      <c r="D523" s="47">
        <v>0</v>
      </c>
      <c r="E523" s="47">
        <v>0</v>
      </c>
      <c r="F523" s="47">
        <v>0</v>
      </c>
      <c r="G523" s="47">
        <v>1</v>
      </c>
      <c r="H523" s="47">
        <v>0.901408451</v>
      </c>
      <c r="I523" s="47">
        <v>0</v>
      </c>
    </row>
    <row r="524" spans="1:9">
      <c r="A524" s="25">
        <v>1998</v>
      </c>
      <c r="B524" s="47">
        <v>0</v>
      </c>
      <c r="C524" s="47">
        <v>0</v>
      </c>
      <c r="D524" s="47">
        <v>0</v>
      </c>
      <c r="E524" s="47">
        <v>0</v>
      </c>
      <c r="F524" s="47">
        <v>0</v>
      </c>
      <c r="G524" s="47">
        <v>1</v>
      </c>
      <c r="H524" s="47">
        <v>0.92622950800000003</v>
      </c>
      <c r="I524" s="47">
        <v>0</v>
      </c>
    </row>
    <row r="525" spans="1:9">
      <c r="A525" s="25">
        <v>1999</v>
      </c>
      <c r="B525" s="47">
        <v>0</v>
      </c>
      <c r="C525" s="47">
        <v>0</v>
      </c>
      <c r="D525" s="47">
        <v>0</v>
      </c>
      <c r="E525" s="47">
        <v>0</v>
      </c>
      <c r="F525" s="47">
        <v>0</v>
      </c>
      <c r="G525" s="47">
        <v>1</v>
      </c>
      <c r="H525" s="47">
        <v>0.93478260899999999</v>
      </c>
      <c r="I525" s="47">
        <v>0</v>
      </c>
    </row>
    <row r="526" spans="1:9">
      <c r="A526" s="25">
        <v>2000</v>
      </c>
      <c r="B526" s="47">
        <v>0</v>
      </c>
      <c r="C526" s="47">
        <v>0</v>
      </c>
      <c r="D526" s="47">
        <v>0</v>
      </c>
      <c r="E526" s="47">
        <v>0</v>
      </c>
      <c r="F526" s="47">
        <v>0</v>
      </c>
      <c r="G526" s="47">
        <v>1</v>
      </c>
      <c r="H526" s="47">
        <v>0.93181818199999999</v>
      </c>
      <c r="I526" s="47">
        <v>0</v>
      </c>
    </row>
    <row r="527" spans="1:9">
      <c r="A527" s="25">
        <v>2001</v>
      </c>
      <c r="B527" s="47">
        <v>0</v>
      </c>
      <c r="C527" s="47">
        <v>0</v>
      </c>
      <c r="D527" s="47">
        <v>0</v>
      </c>
      <c r="E527" s="47">
        <v>0</v>
      </c>
      <c r="F527" s="47">
        <v>0</v>
      </c>
      <c r="G527" s="47">
        <v>1</v>
      </c>
      <c r="H527" s="47">
        <v>0.91791044799999999</v>
      </c>
      <c r="I527" s="47">
        <v>0</v>
      </c>
    </row>
    <row r="528" spans="1:9">
      <c r="A528" s="25">
        <v>2002</v>
      </c>
      <c r="B528" s="47">
        <v>0</v>
      </c>
      <c r="C528" s="47">
        <v>0</v>
      </c>
      <c r="D528" s="47">
        <v>0</v>
      </c>
      <c r="E528" s="47">
        <v>0</v>
      </c>
      <c r="F528" s="47">
        <v>0</v>
      </c>
      <c r="G528" s="47">
        <v>1</v>
      </c>
      <c r="H528" s="47">
        <v>0.912162162</v>
      </c>
      <c r="I528" s="47">
        <v>0</v>
      </c>
    </row>
    <row r="529" spans="1:9">
      <c r="A529" s="25">
        <v>2003</v>
      </c>
      <c r="B529" s="47">
        <v>0</v>
      </c>
      <c r="C529" s="47">
        <v>0</v>
      </c>
      <c r="D529" s="47">
        <v>0</v>
      </c>
      <c r="E529" s="47">
        <v>0</v>
      </c>
      <c r="F529" s="47">
        <v>0</v>
      </c>
      <c r="G529" s="47">
        <v>1</v>
      </c>
      <c r="H529" s="47">
        <v>0.93506493499999999</v>
      </c>
      <c r="I529" s="47">
        <v>0</v>
      </c>
    </row>
    <row r="530" spans="1:9">
      <c r="A530" s="25">
        <v>2004</v>
      </c>
      <c r="B530" s="47">
        <v>0</v>
      </c>
      <c r="C530" s="47">
        <v>0</v>
      </c>
      <c r="D530" s="47">
        <v>0</v>
      </c>
      <c r="E530" s="47">
        <v>0</v>
      </c>
      <c r="F530" s="47">
        <v>0</v>
      </c>
      <c r="G530" s="47">
        <v>1</v>
      </c>
      <c r="H530" s="47">
        <v>0.93055555599999995</v>
      </c>
      <c r="I530" s="47">
        <v>0</v>
      </c>
    </row>
    <row r="531" spans="1:9">
      <c r="A531" s="25">
        <v>2005</v>
      </c>
      <c r="B531" s="47">
        <v>0</v>
      </c>
      <c r="C531" s="47">
        <v>0</v>
      </c>
      <c r="D531" s="47">
        <v>0</v>
      </c>
      <c r="E531" s="47">
        <v>0</v>
      </c>
      <c r="F531" s="47">
        <v>0</v>
      </c>
      <c r="G531" s="47">
        <v>1</v>
      </c>
      <c r="H531" s="47">
        <v>0.94594594600000004</v>
      </c>
      <c r="I531" s="47">
        <v>2</v>
      </c>
    </row>
    <row r="532" spans="1:9">
      <c r="A532" s="25">
        <v>2006</v>
      </c>
      <c r="B532" s="47">
        <v>0</v>
      </c>
      <c r="C532" s="47">
        <v>0</v>
      </c>
      <c r="D532" s="47">
        <v>0</v>
      </c>
      <c r="E532" s="47">
        <v>0</v>
      </c>
      <c r="F532" s="47">
        <v>0</v>
      </c>
      <c r="G532" s="47">
        <v>1</v>
      </c>
      <c r="H532" s="47">
        <v>0.96391752600000002</v>
      </c>
      <c r="I532" s="47">
        <v>1</v>
      </c>
    </row>
    <row r="533" spans="1:9">
      <c r="A533" s="25">
        <v>2007</v>
      </c>
      <c r="B533" s="47">
        <v>0</v>
      </c>
      <c r="C533" s="47">
        <v>0</v>
      </c>
      <c r="D533" s="47">
        <v>0</v>
      </c>
      <c r="E533" s="47">
        <v>0</v>
      </c>
      <c r="F533" s="47">
        <v>0</v>
      </c>
      <c r="G533" s="47">
        <v>1</v>
      </c>
      <c r="H533" s="47">
        <v>0.96153846200000004</v>
      </c>
      <c r="I533" s="47">
        <v>0</v>
      </c>
    </row>
    <row r="534" spans="1:9">
      <c r="A534" s="25">
        <v>2008</v>
      </c>
      <c r="B534" s="47">
        <v>0</v>
      </c>
      <c r="C534" s="47">
        <v>0</v>
      </c>
      <c r="D534" s="47">
        <v>0</v>
      </c>
      <c r="E534" s="47">
        <v>0</v>
      </c>
      <c r="F534" s="47">
        <v>0</v>
      </c>
      <c r="G534" s="47">
        <v>1</v>
      </c>
      <c r="H534" s="47">
        <v>0.94029850699999995</v>
      </c>
      <c r="I534" s="47">
        <v>0</v>
      </c>
    </row>
    <row r="535" spans="1:9">
      <c r="A535" s="25">
        <v>2009</v>
      </c>
      <c r="B535" s="47">
        <v>0</v>
      </c>
      <c r="C535" s="47">
        <v>0</v>
      </c>
      <c r="D535" s="47">
        <v>0</v>
      </c>
      <c r="E535" s="47">
        <v>0</v>
      </c>
      <c r="F535" s="47">
        <v>0</v>
      </c>
      <c r="G535" s="47">
        <v>1</v>
      </c>
      <c r="H535" s="47">
        <v>0.96323529399999996</v>
      </c>
      <c r="I535" s="47">
        <v>1</v>
      </c>
    </row>
    <row r="536" spans="1:9">
      <c r="A536" s="25">
        <v>2010</v>
      </c>
      <c r="B536" s="47">
        <v>0</v>
      </c>
      <c r="C536" s="47">
        <v>0</v>
      </c>
      <c r="D536" s="47">
        <v>0</v>
      </c>
      <c r="E536" s="47">
        <v>0</v>
      </c>
      <c r="F536" s="47">
        <v>0</v>
      </c>
      <c r="G536" s="47">
        <v>1</v>
      </c>
      <c r="H536" s="47">
        <v>0.94927536199999996</v>
      </c>
      <c r="I536" s="47">
        <v>0</v>
      </c>
    </row>
    <row r="537" spans="1:9">
      <c r="A537" s="25">
        <v>2011</v>
      </c>
      <c r="B537" s="47">
        <v>0</v>
      </c>
      <c r="C537" s="47">
        <v>0</v>
      </c>
      <c r="D537" s="47">
        <v>0</v>
      </c>
      <c r="E537" s="47">
        <v>0</v>
      </c>
      <c r="F537" s="47">
        <v>0</v>
      </c>
      <c r="G537" s="47">
        <v>1</v>
      </c>
      <c r="H537" s="47">
        <v>0.97916666699999999</v>
      </c>
      <c r="I537" s="47">
        <v>0</v>
      </c>
    </row>
    <row r="538" spans="1:9">
      <c r="A538" s="25">
        <v>2012</v>
      </c>
      <c r="B538" s="47">
        <v>0</v>
      </c>
      <c r="C538" s="47">
        <v>0</v>
      </c>
      <c r="D538" s="47">
        <v>0</v>
      </c>
      <c r="E538" s="47">
        <v>0</v>
      </c>
      <c r="F538" s="47">
        <v>0</v>
      </c>
      <c r="G538" s="47">
        <v>1</v>
      </c>
      <c r="H538" s="47">
        <v>0.95945945899999996</v>
      </c>
      <c r="I538" s="47">
        <v>1</v>
      </c>
    </row>
    <row r="539" spans="1:9">
      <c r="A539" s="25">
        <v>2013</v>
      </c>
      <c r="B539" s="47">
        <v>0</v>
      </c>
      <c r="C539" s="47">
        <v>0</v>
      </c>
      <c r="D539" s="47">
        <v>0</v>
      </c>
      <c r="E539" s="47">
        <v>0</v>
      </c>
      <c r="F539" s="47">
        <v>0</v>
      </c>
      <c r="G539" s="47">
        <v>1</v>
      </c>
      <c r="H539" s="47">
        <v>0.97580645200000005</v>
      </c>
      <c r="I539" s="47">
        <v>1</v>
      </c>
    </row>
    <row r="540" spans="1:9">
      <c r="A540" s="25">
        <v>2014</v>
      </c>
      <c r="B540" s="47">
        <v>0</v>
      </c>
      <c r="C540" s="47">
        <v>0</v>
      </c>
      <c r="D540" s="47">
        <v>0</v>
      </c>
      <c r="E540" s="47">
        <v>0</v>
      </c>
      <c r="F540" s="47">
        <v>0</v>
      </c>
      <c r="G540" s="47">
        <v>1</v>
      </c>
      <c r="H540" s="47">
        <v>0.95569620300000002</v>
      </c>
      <c r="I540" s="47">
        <v>0</v>
      </c>
    </row>
    <row r="541" spans="1:9">
      <c r="A541" s="25">
        <v>2015</v>
      </c>
      <c r="B541" s="47">
        <v>0</v>
      </c>
      <c r="C541" s="47">
        <v>0</v>
      </c>
      <c r="D541" s="47">
        <v>0</v>
      </c>
      <c r="E541" s="47">
        <v>0</v>
      </c>
      <c r="F541" s="47">
        <v>0</v>
      </c>
      <c r="G541" s="47">
        <v>1</v>
      </c>
      <c r="H541" s="47">
        <v>0.96052631600000005</v>
      </c>
      <c r="I541" s="47">
        <v>0</v>
      </c>
    </row>
    <row r="542" spans="1:9">
      <c r="A542" s="25">
        <v>2016</v>
      </c>
      <c r="B542" s="47">
        <v>0</v>
      </c>
      <c r="C542" s="47">
        <v>0</v>
      </c>
      <c r="D542" s="47">
        <v>0</v>
      </c>
      <c r="E542" s="47">
        <v>0</v>
      </c>
      <c r="F542" s="47">
        <v>0</v>
      </c>
      <c r="G542" s="47">
        <v>1</v>
      </c>
      <c r="H542" s="47">
        <v>0.96153846200000004</v>
      </c>
      <c r="I542" s="47">
        <v>0</v>
      </c>
    </row>
    <row r="543" spans="1:9">
      <c r="A543" s="25">
        <v>2017</v>
      </c>
      <c r="B543" s="47">
        <v>0</v>
      </c>
      <c r="C543" s="47">
        <v>0</v>
      </c>
      <c r="D543" s="47">
        <v>0</v>
      </c>
      <c r="E543" s="47">
        <v>0</v>
      </c>
      <c r="F543" s="47">
        <v>0</v>
      </c>
      <c r="G543" s="47">
        <v>1</v>
      </c>
      <c r="H543" s="47">
        <v>0.98295454500000001</v>
      </c>
      <c r="I543" s="47">
        <v>0</v>
      </c>
    </row>
    <row r="544" spans="1:9">
      <c r="A544" s="25">
        <v>2018</v>
      </c>
      <c r="B544" s="47">
        <v>0</v>
      </c>
      <c r="C544" s="47">
        <v>0</v>
      </c>
      <c r="D544" s="47">
        <v>0</v>
      </c>
      <c r="E544" s="47">
        <v>0</v>
      </c>
      <c r="F544" s="47">
        <v>0</v>
      </c>
      <c r="G544" s="47">
        <v>1</v>
      </c>
      <c r="H544" s="47">
        <v>0.93010752699999999</v>
      </c>
      <c r="I544" s="47">
        <v>0</v>
      </c>
    </row>
    <row r="545" spans="1:9">
      <c r="A545" s="25">
        <v>2019</v>
      </c>
      <c r="B545" s="47">
        <v>0</v>
      </c>
      <c r="C545" s="47">
        <v>0</v>
      </c>
      <c r="D545" s="47">
        <v>0</v>
      </c>
      <c r="E545" s="47">
        <v>0</v>
      </c>
      <c r="F545" s="47">
        <v>0</v>
      </c>
      <c r="G545" s="47">
        <v>1</v>
      </c>
      <c r="H545" s="47">
        <v>0.85106382999999997</v>
      </c>
      <c r="I545" s="47">
        <v>0</v>
      </c>
    </row>
    <row r="546" spans="1:9">
      <c r="A546" s="25">
        <v>2020</v>
      </c>
      <c r="B546" s="47">
        <v>0</v>
      </c>
      <c r="C546" s="47">
        <v>0</v>
      </c>
      <c r="D546" s="47">
        <v>0</v>
      </c>
      <c r="E546" s="47">
        <v>0</v>
      </c>
      <c r="F546" s="47">
        <v>0</v>
      </c>
      <c r="G546" s="47">
        <v>1</v>
      </c>
      <c r="H546" s="47">
        <v>0.86363636399999999</v>
      </c>
      <c r="I546" s="47">
        <v>0</v>
      </c>
    </row>
    <row r="547" spans="1:9">
      <c r="A547" s="25">
        <v>2021</v>
      </c>
      <c r="B547" s="47">
        <v>0</v>
      </c>
      <c r="C547" s="47">
        <v>54</v>
      </c>
      <c r="D547" s="47">
        <v>0</v>
      </c>
      <c r="E547" s="47">
        <v>0</v>
      </c>
      <c r="F547" s="47">
        <v>0</v>
      </c>
      <c r="G547" s="47">
        <v>1</v>
      </c>
      <c r="H547" s="47">
        <v>0.86746988000000003</v>
      </c>
      <c r="I547" s="47">
        <v>0</v>
      </c>
    </row>
    <row r="548" spans="1:9">
      <c r="A548" s="25">
        <v>2022</v>
      </c>
      <c r="B548" s="47">
        <v>0</v>
      </c>
      <c r="C548" s="47">
        <v>0</v>
      </c>
      <c r="D548" s="47">
        <v>0</v>
      </c>
      <c r="E548" s="47">
        <v>0</v>
      </c>
      <c r="F548" s="47">
        <v>0</v>
      </c>
      <c r="G548" s="47">
        <v>1</v>
      </c>
      <c r="H548" s="47">
        <v>0.85714285700000004</v>
      </c>
      <c r="I548" s="47">
        <v>0</v>
      </c>
    </row>
    <row r="549" spans="1:9">
      <c r="A549" s="25">
        <v>2023</v>
      </c>
      <c r="B549" s="47">
        <v>0</v>
      </c>
      <c r="C549" s="47">
        <v>0</v>
      </c>
      <c r="D549" s="47">
        <v>0</v>
      </c>
      <c r="E549" s="47">
        <v>0</v>
      </c>
      <c r="F549" s="47">
        <v>0</v>
      </c>
      <c r="G549" s="47">
        <v>1</v>
      </c>
      <c r="H549" s="47">
        <v>0.92465753399999995</v>
      </c>
      <c r="I549" s="47">
        <v>0</v>
      </c>
    </row>
    <row r="550" spans="1:9" s="49" customFormat="1">
      <c r="A550" s="45">
        <v>1992</v>
      </c>
      <c r="B550" s="48">
        <v>0</v>
      </c>
      <c r="C550" s="48">
        <v>0</v>
      </c>
      <c r="D550" s="48">
        <v>0</v>
      </c>
      <c r="E550" s="48">
        <v>0</v>
      </c>
      <c r="F550" s="48">
        <v>0</v>
      </c>
      <c r="G550" s="48">
        <v>1</v>
      </c>
      <c r="H550" s="48">
        <v>0.763513514</v>
      </c>
      <c r="I550" s="48">
        <v>1</v>
      </c>
    </row>
    <row r="551" spans="1:9" s="49" customFormat="1">
      <c r="A551" s="45">
        <v>1993</v>
      </c>
      <c r="B551" s="48">
        <v>0</v>
      </c>
      <c r="C551" s="48">
        <v>0</v>
      </c>
      <c r="D551" s="48">
        <v>0</v>
      </c>
      <c r="E551" s="48">
        <v>0</v>
      </c>
      <c r="F551" s="48">
        <v>0</v>
      </c>
      <c r="G551" s="48">
        <v>1</v>
      </c>
      <c r="H551" s="48">
        <v>0.75806451600000002</v>
      </c>
      <c r="I551" s="48">
        <v>0</v>
      </c>
    </row>
    <row r="552" spans="1:9" s="49" customFormat="1">
      <c r="A552" s="45">
        <v>1994</v>
      </c>
      <c r="B552" s="48">
        <v>0</v>
      </c>
      <c r="C552" s="48">
        <v>0</v>
      </c>
      <c r="D552" s="48">
        <v>0</v>
      </c>
      <c r="E552" s="48">
        <v>0</v>
      </c>
      <c r="F552" s="48">
        <v>0</v>
      </c>
      <c r="G552" s="48">
        <v>1</v>
      </c>
      <c r="H552" s="48">
        <v>0.765151515</v>
      </c>
      <c r="I552" s="48">
        <v>0</v>
      </c>
    </row>
    <row r="553" spans="1:9" s="49" customFormat="1">
      <c r="A553" s="45">
        <v>1995</v>
      </c>
      <c r="B553" s="48">
        <v>0</v>
      </c>
      <c r="C553" s="48">
        <v>0</v>
      </c>
      <c r="D553" s="48">
        <v>0</v>
      </c>
      <c r="E553" s="48">
        <v>0</v>
      </c>
      <c r="F553" s="48">
        <v>0</v>
      </c>
      <c r="G553" s="48">
        <v>1</v>
      </c>
      <c r="H553" s="48">
        <v>0.80769230800000003</v>
      </c>
      <c r="I553" s="48">
        <v>0</v>
      </c>
    </row>
    <row r="554" spans="1:9" s="49" customFormat="1">
      <c r="A554" s="45">
        <v>1996</v>
      </c>
      <c r="B554" s="48">
        <v>0</v>
      </c>
      <c r="C554" s="48">
        <v>0</v>
      </c>
      <c r="D554" s="48">
        <v>0</v>
      </c>
      <c r="E554" s="48">
        <v>0</v>
      </c>
      <c r="F554" s="48">
        <v>0</v>
      </c>
      <c r="G554" s="48">
        <v>1</v>
      </c>
      <c r="H554" s="48">
        <v>0.77702702700000004</v>
      </c>
      <c r="I554" s="48">
        <v>0</v>
      </c>
    </row>
    <row r="555" spans="1:9" s="49" customFormat="1">
      <c r="A555" s="45">
        <v>1997</v>
      </c>
      <c r="B555" s="48">
        <v>0</v>
      </c>
      <c r="C555" s="48">
        <v>0</v>
      </c>
      <c r="D555" s="48">
        <v>0</v>
      </c>
      <c r="E555" s="48">
        <v>0</v>
      </c>
      <c r="F555" s="48">
        <v>0</v>
      </c>
      <c r="G555" s="48">
        <v>1</v>
      </c>
      <c r="H555" s="48">
        <v>0.80714285699999999</v>
      </c>
      <c r="I555" s="48">
        <v>0</v>
      </c>
    </row>
    <row r="556" spans="1:9" s="49" customFormat="1">
      <c r="A556" s="45">
        <v>1998</v>
      </c>
      <c r="B556" s="48">
        <v>0</v>
      </c>
      <c r="C556" s="48">
        <v>0</v>
      </c>
      <c r="D556" s="48">
        <v>0</v>
      </c>
      <c r="E556" s="48">
        <v>0</v>
      </c>
      <c r="F556" s="48">
        <v>0</v>
      </c>
      <c r="G556" s="48">
        <v>1</v>
      </c>
      <c r="H556" s="48">
        <v>0.80645161300000001</v>
      </c>
      <c r="I556" s="48">
        <v>0</v>
      </c>
    </row>
    <row r="557" spans="1:9" s="49" customFormat="1">
      <c r="A557" s="45">
        <v>1999</v>
      </c>
      <c r="B557" s="48">
        <v>0</v>
      </c>
      <c r="C557" s="48">
        <v>0</v>
      </c>
      <c r="D557" s="48">
        <v>0</v>
      </c>
      <c r="E557" s="48">
        <v>0</v>
      </c>
      <c r="F557" s="48">
        <v>0</v>
      </c>
      <c r="G557" s="48">
        <v>1</v>
      </c>
      <c r="H557" s="48">
        <v>0.83582089599999998</v>
      </c>
      <c r="I557" s="48">
        <v>0</v>
      </c>
    </row>
    <row r="558" spans="1:9" s="49" customFormat="1">
      <c r="A558" s="45">
        <v>2000</v>
      </c>
      <c r="B558" s="48">
        <v>0</v>
      </c>
      <c r="C558" s="48">
        <v>0</v>
      </c>
      <c r="D558" s="48">
        <v>0</v>
      </c>
      <c r="E558" s="48">
        <v>0</v>
      </c>
      <c r="F558" s="48">
        <v>0</v>
      </c>
      <c r="G558" s="48">
        <v>1</v>
      </c>
      <c r="H558" s="48">
        <v>0.84615384599999999</v>
      </c>
      <c r="I558" s="48">
        <v>0</v>
      </c>
    </row>
    <row r="559" spans="1:9" s="49" customFormat="1">
      <c r="A559" s="45">
        <v>2001</v>
      </c>
      <c r="B559" s="48">
        <v>0</v>
      </c>
      <c r="C559" s="48">
        <v>0</v>
      </c>
      <c r="D559" s="48">
        <v>0</v>
      </c>
      <c r="E559" s="48">
        <v>0</v>
      </c>
      <c r="F559" s="48">
        <v>0</v>
      </c>
      <c r="G559" s="48">
        <v>1</v>
      </c>
      <c r="H559" s="48">
        <v>0.825396825</v>
      </c>
      <c r="I559" s="48">
        <v>0</v>
      </c>
    </row>
    <row r="560" spans="1:9" s="49" customFormat="1">
      <c r="A560" s="45">
        <v>2002</v>
      </c>
      <c r="B560" s="48">
        <v>0</v>
      </c>
      <c r="C560" s="48">
        <v>0</v>
      </c>
      <c r="D560" s="48">
        <v>0</v>
      </c>
      <c r="E560" s="48">
        <v>0</v>
      </c>
      <c r="F560" s="48">
        <v>0</v>
      </c>
      <c r="G560" s="48">
        <v>1</v>
      </c>
      <c r="H560" s="48">
        <v>0.80405405399999996</v>
      </c>
      <c r="I560" s="48">
        <v>0</v>
      </c>
    </row>
    <row r="561" spans="1:9" s="49" customFormat="1">
      <c r="A561" s="45">
        <v>2003</v>
      </c>
      <c r="B561" s="48">
        <v>0</v>
      </c>
      <c r="C561" s="48">
        <v>0</v>
      </c>
      <c r="D561" s="48">
        <v>0</v>
      </c>
      <c r="E561" s="48">
        <v>0</v>
      </c>
      <c r="F561" s="48">
        <v>0</v>
      </c>
      <c r="G561" s="48">
        <v>1</v>
      </c>
      <c r="H561" s="48">
        <v>0.806666667</v>
      </c>
      <c r="I561" s="48">
        <v>0</v>
      </c>
    </row>
    <row r="562" spans="1:9" s="49" customFormat="1">
      <c r="A562" s="45">
        <v>2004</v>
      </c>
      <c r="B562" s="48">
        <v>0</v>
      </c>
      <c r="C562" s="48">
        <v>0</v>
      </c>
      <c r="D562" s="48">
        <v>0</v>
      </c>
      <c r="E562" s="48">
        <v>0</v>
      </c>
      <c r="F562" s="48">
        <v>0</v>
      </c>
      <c r="G562" s="48">
        <v>1</v>
      </c>
      <c r="H562" s="48">
        <v>0.78169014100000001</v>
      </c>
      <c r="I562" s="48">
        <v>0</v>
      </c>
    </row>
    <row r="563" spans="1:9" s="49" customFormat="1">
      <c r="A563" s="45">
        <v>2005</v>
      </c>
      <c r="B563" s="48">
        <v>0</v>
      </c>
      <c r="C563" s="48">
        <v>0</v>
      </c>
      <c r="D563" s="48">
        <v>0</v>
      </c>
      <c r="E563" s="48">
        <v>0</v>
      </c>
      <c r="F563" s="48">
        <v>0</v>
      </c>
      <c r="G563" s="48">
        <v>1</v>
      </c>
      <c r="H563" s="48">
        <v>0.80555555599999995</v>
      </c>
      <c r="I563" s="48">
        <v>0</v>
      </c>
    </row>
    <row r="564" spans="1:9" s="49" customFormat="1">
      <c r="A564" s="45">
        <v>2006</v>
      </c>
      <c r="B564" s="48">
        <v>0</v>
      </c>
      <c r="C564" s="48">
        <v>0</v>
      </c>
      <c r="D564" s="48">
        <v>0</v>
      </c>
      <c r="E564" s="48">
        <v>0</v>
      </c>
      <c r="F564" s="48">
        <v>0</v>
      </c>
      <c r="G564" s="48">
        <v>1</v>
      </c>
      <c r="H564" s="48">
        <v>0.821428571</v>
      </c>
      <c r="I564" s="48">
        <v>0</v>
      </c>
    </row>
    <row r="565" spans="1:9" s="49" customFormat="1">
      <c r="A565" s="45">
        <v>2007</v>
      </c>
      <c r="B565" s="48">
        <v>0</v>
      </c>
      <c r="C565" s="48">
        <v>0</v>
      </c>
      <c r="D565" s="48">
        <v>0</v>
      </c>
      <c r="E565" s="48">
        <v>0</v>
      </c>
      <c r="F565" s="48">
        <v>0</v>
      </c>
      <c r="G565" s="48">
        <v>1</v>
      </c>
      <c r="H565" s="48">
        <v>0.78571428600000004</v>
      </c>
      <c r="I565" s="48">
        <v>0</v>
      </c>
    </row>
    <row r="566" spans="1:9" s="49" customFormat="1">
      <c r="A566" s="45">
        <v>2008</v>
      </c>
      <c r="B566" s="48">
        <v>0</v>
      </c>
      <c r="C566" s="48">
        <v>0</v>
      </c>
      <c r="D566" s="48">
        <v>0</v>
      </c>
      <c r="E566" s="48">
        <v>0</v>
      </c>
      <c r="F566" s="48">
        <v>0</v>
      </c>
      <c r="G566" s="48">
        <v>1</v>
      </c>
      <c r="H566" s="48">
        <v>0.77397260300000004</v>
      </c>
      <c r="I566" s="48">
        <v>0</v>
      </c>
    </row>
    <row r="567" spans="1:9" s="49" customFormat="1">
      <c r="A567" s="45">
        <v>2009</v>
      </c>
      <c r="B567" s="48">
        <v>0</v>
      </c>
      <c r="C567" s="48">
        <v>0</v>
      </c>
      <c r="D567" s="48">
        <v>0</v>
      </c>
      <c r="E567" s="48">
        <v>0</v>
      </c>
      <c r="F567" s="48">
        <v>0</v>
      </c>
      <c r="G567" s="48">
        <v>1</v>
      </c>
      <c r="H567" s="48">
        <v>0.75</v>
      </c>
      <c r="I567" s="48">
        <v>1</v>
      </c>
    </row>
    <row r="568" spans="1:9" s="49" customFormat="1">
      <c r="A568" s="45">
        <v>2010</v>
      </c>
      <c r="B568" s="48">
        <v>0</v>
      </c>
      <c r="C568" s="48">
        <v>0</v>
      </c>
      <c r="D568" s="48">
        <v>0</v>
      </c>
      <c r="E568" s="48">
        <v>0</v>
      </c>
      <c r="F568" s="48">
        <v>0</v>
      </c>
      <c r="G568" s="48">
        <v>1</v>
      </c>
      <c r="H568" s="48">
        <v>0.764285714</v>
      </c>
      <c r="I568" s="48">
        <v>1</v>
      </c>
    </row>
    <row r="569" spans="1:9" s="49" customFormat="1">
      <c r="A569" s="45">
        <v>2011</v>
      </c>
      <c r="B569" s="48">
        <v>0</v>
      </c>
      <c r="C569" s="48">
        <v>0</v>
      </c>
      <c r="D569" s="48">
        <v>0</v>
      </c>
      <c r="E569" s="48">
        <v>0</v>
      </c>
      <c r="F569" s="48">
        <v>0</v>
      </c>
      <c r="G569" s="48">
        <v>1</v>
      </c>
      <c r="H569" s="48">
        <v>0.76923076899999998</v>
      </c>
      <c r="I569" s="48">
        <v>1</v>
      </c>
    </row>
    <row r="570" spans="1:9" s="49" customFormat="1">
      <c r="A570" s="45">
        <v>2012</v>
      </c>
      <c r="B570" s="48">
        <v>0</v>
      </c>
      <c r="C570" s="48">
        <v>0</v>
      </c>
      <c r="D570" s="48">
        <v>0</v>
      </c>
      <c r="E570" s="48">
        <v>0</v>
      </c>
      <c r="F570" s="48">
        <v>0</v>
      </c>
      <c r="G570" s="48">
        <v>1</v>
      </c>
      <c r="H570" s="48">
        <v>0.76712328799999996</v>
      </c>
      <c r="I570" s="48">
        <v>1</v>
      </c>
    </row>
    <row r="571" spans="1:9" s="49" customFormat="1">
      <c r="A571" s="45">
        <v>2013</v>
      </c>
      <c r="B571" s="48">
        <v>0</v>
      </c>
      <c r="C571" s="48">
        <v>0</v>
      </c>
      <c r="D571" s="48">
        <v>0</v>
      </c>
      <c r="E571" s="48">
        <v>0</v>
      </c>
      <c r="F571" s="48">
        <v>0</v>
      </c>
      <c r="G571" s="48">
        <v>1</v>
      </c>
      <c r="H571" s="48">
        <v>0.74193548399999998</v>
      </c>
      <c r="I571" s="48">
        <v>0</v>
      </c>
    </row>
    <row r="572" spans="1:9" s="49" customFormat="1">
      <c r="A572" s="45">
        <v>2014</v>
      </c>
      <c r="B572" s="48">
        <v>0</v>
      </c>
      <c r="C572" s="48">
        <v>0</v>
      </c>
      <c r="D572" s="48">
        <v>0</v>
      </c>
      <c r="E572" s="48">
        <v>0</v>
      </c>
      <c r="F572" s="48">
        <v>0</v>
      </c>
      <c r="G572" s="48">
        <v>1</v>
      </c>
      <c r="H572" s="48">
        <v>0.76582278500000001</v>
      </c>
      <c r="I572" s="48">
        <v>0</v>
      </c>
    </row>
    <row r="573" spans="1:9" s="49" customFormat="1">
      <c r="A573" s="45">
        <v>2015</v>
      </c>
      <c r="B573" s="48">
        <v>0</v>
      </c>
      <c r="C573" s="48">
        <v>0</v>
      </c>
      <c r="D573" s="48">
        <v>0</v>
      </c>
      <c r="E573" s="48">
        <v>0</v>
      </c>
      <c r="F573" s="48">
        <v>0</v>
      </c>
      <c r="G573" s="48">
        <v>1</v>
      </c>
      <c r="H573" s="48">
        <v>0.72368421100000002</v>
      </c>
      <c r="I573" s="48">
        <v>1</v>
      </c>
    </row>
    <row r="574" spans="1:9" s="49" customFormat="1">
      <c r="A574" s="45">
        <v>2016</v>
      </c>
      <c r="B574" s="48">
        <v>0</v>
      </c>
      <c r="C574" s="48">
        <v>0</v>
      </c>
      <c r="D574" s="48">
        <v>0</v>
      </c>
      <c r="E574" s="48">
        <v>0</v>
      </c>
      <c r="F574" s="48">
        <v>0</v>
      </c>
      <c r="G574" s="48">
        <v>1</v>
      </c>
      <c r="H574" s="48">
        <v>0.73417721499999999</v>
      </c>
      <c r="I574" s="48">
        <v>0</v>
      </c>
    </row>
    <row r="575" spans="1:9" s="49" customFormat="1">
      <c r="A575" s="45">
        <v>2017</v>
      </c>
      <c r="B575" s="48">
        <v>0</v>
      </c>
      <c r="C575" s="48">
        <v>0</v>
      </c>
      <c r="D575" s="48">
        <v>0</v>
      </c>
      <c r="E575" s="48">
        <v>0</v>
      </c>
      <c r="F575" s="48">
        <v>0</v>
      </c>
      <c r="G575" s="48">
        <v>1</v>
      </c>
      <c r="H575" s="48">
        <v>0.72826086999999995</v>
      </c>
      <c r="I575" s="48">
        <v>0</v>
      </c>
    </row>
    <row r="576" spans="1:9" s="49" customFormat="1">
      <c r="A576" s="45">
        <v>2018</v>
      </c>
      <c r="B576" s="48">
        <v>0</v>
      </c>
      <c r="C576" s="48">
        <v>0</v>
      </c>
      <c r="D576" s="48">
        <v>0</v>
      </c>
      <c r="E576" s="48">
        <v>0</v>
      </c>
      <c r="F576" s="48">
        <v>0</v>
      </c>
      <c r="G576" s="48">
        <v>1</v>
      </c>
      <c r="H576" s="48">
        <v>0.78571428600000004</v>
      </c>
      <c r="I576" s="48">
        <v>0</v>
      </c>
    </row>
    <row r="577" spans="1:9" s="49" customFormat="1">
      <c r="A577" s="45">
        <v>2019</v>
      </c>
      <c r="B577" s="48">
        <v>0</v>
      </c>
      <c r="C577" s="48">
        <v>0</v>
      </c>
      <c r="D577" s="48">
        <v>0</v>
      </c>
      <c r="E577" s="48">
        <v>0</v>
      </c>
      <c r="F577" s="48">
        <v>0</v>
      </c>
      <c r="G577" s="48">
        <v>1</v>
      </c>
      <c r="H577" s="48">
        <v>0.70408163300000004</v>
      </c>
      <c r="I577" s="48">
        <v>0</v>
      </c>
    </row>
    <row r="578" spans="1:9" s="49" customFormat="1">
      <c r="A578" s="45">
        <v>2020</v>
      </c>
      <c r="B578" s="48">
        <v>0</v>
      </c>
      <c r="C578" s="48">
        <v>0</v>
      </c>
      <c r="D578" s="48">
        <v>0</v>
      </c>
      <c r="E578" s="48">
        <v>0</v>
      </c>
      <c r="F578" s="48">
        <v>0</v>
      </c>
      <c r="G578" s="48">
        <v>1</v>
      </c>
      <c r="H578" s="48">
        <v>0.74747474700000005</v>
      </c>
      <c r="I578" s="48">
        <v>0</v>
      </c>
    </row>
    <row r="579" spans="1:9" s="49" customFormat="1">
      <c r="A579" s="45">
        <v>2021</v>
      </c>
      <c r="B579" s="48">
        <v>0</v>
      </c>
      <c r="C579" s="48">
        <v>0</v>
      </c>
      <c r="D579" s="48">
        <v>0</v>
      </c>
      <c r="E579" s="48">
        <v>0</v>
      </c>
      <c r="F579" s="48">
        <v>0</v>
      </c>
      <c r="G579" s="48">
        <v>1</v>
      </c>
      <c r="H579" s="48">
        <v>0.70238095199999995</v>
      </c>
      <c r="I579" s="48">
        <v>0</v>
      </c>
    </row>
    <row r="580" spans="1:9" s="49" customFormat="1">
      <c r="A580" s="45">
        <v>2022</v>
      </c>
      <c r="B580" s="48">
        <v>0</v>
      </c>
      <c r="C580" s="48">
        <v>0</v>
      </c>
      <c r="D580" s="48">
        <v>0</v>
      </c>
      <c r="E580" s="48">
        <v>0</v>
      </c>
      <c r="F580" s="48">
        <v>0</v>
      </c>
      <c r="G580" s="48">
        <v>1</v>
      </c>
      <c r="H580" s="48">
        <v>0.694117647</v>
      </c>
      <c r="I580" s="48">
        <v>0</v>
      </c>
    </row>
    <row r="581" spans="1:9" s="49" customFormat="1">
      <c r="A581" s="45">
        <v>2023</v>
      </c>
      <c r="B581" s="48">
        <v>0</v>
      </c>
      <c r="C581" s="48">
        <v>0</v>
      </c>
      <c r="D581" s="48">
        <v>0</v>
      </c>
      <c r="E581" s="48">
        <v>0</v>
      </c>
      <c r="F581" s="48">
        <v>0</v>
      </c>
      <c r="G581" s="48">
        <v>1</v>
      </c>
      <c r="H581" s="48">
        <v>0.710843373</v>
      </c>
      <c r="I581" s="48">
        <v>0</v>
      </c>
    </row>
    <row r="582" spans="1:9">
      <c r="A582" s="25">
        <v>1992</v>
      </c>
      <c r="B582" s="47">
        <v>0</v>
      </c>
      <c r="C582" s="47">
        <v>0</v>
      </c>
      <c r="D582" s="47">
        <v>0</v>
      </c>
      <c r="E582" s="47">
        <v>0</v>
      </c>
      <c r="F582" s="47">
        <v>0</v>
      </c>
      <c r="G582" s="47">
        <v>0</v>
      </c>
      <c r="H582" s="47">
        <v>0.91549295799999997</v>
      </c>
      <c r="I582" s="47">
        <v>0</v>
      </c>
    </row>
    <row r="583" spans="1:9">
      <c r="A583" s="25">
        <v>1993</v>
      </c>
      <c r="B583" s="47">
        <v>0</v>
      </c>
      <c r="C583" s="47">
        <v>0</v>
      </c>
      <c r="D583" s="47">
        <v>0</v>
      </c>
      <c r="E583" s="47">
        <v>0</v>
      </c>
      <c r="F583" s="47">
        <v>0</v>
      </c>
      <c r="G583" s="47">
        <v>0</v>
      </c>
      <c r="H583" s="47">
        <v>0.87704917999999998</v>
      </c>
      <c r="I583" s="47">
        <v>1</v>
      </c>
    </row>
    <row r="584" spans="1:9">
      <c r="A584" s="25">
        <v>1994</v>
      </c>
      <c r="B584" s="47">
        <v>0</v>
      </c>
      <c r="C584" s="47">
        <v>0</v>
      </c>
      <c r="D584" s="47">
        <v>0</v>
      </c>
      <c r="E584" s="47">
        <v>0</v>
      </c>
      <c r="F584" s="47">
        <v>0</v>
      </c>
      <c r="G584" s="47">
        <v>0</v>
      </c>
      <c r="H584" s="47">
        <v>0.87121212100000001</v>
      </c>
      <c r="I584" s="47">
        <v>0</v>
      </c>
    </row>
    <row r="585" spans="1:9">
      <c r="A585" s="25">
        <v>1995</v>
      </c>
      <c r="B585" s="47">
        <v>0</v>
      </c>
      <c r="C585" s="47">
        <v>0</v>
      </c>
      <c r="D585" s="47">
        <v>0</v>
      </c>
      <c r="E585" s="47">
        <v>0</v>
      </c>
      <c r="F585" s="47">
        <v>0</v>
      </c>
      <c r="G585" s="47">
        <v>0</v>
      </c>
      <c r="H585" s="47">
        <v>0.875</v>
      </c>
      <c r="I585" s="47">
        <v>1</v>
      </c>
    </row>
    <row r="586" spans="1:9">
      <c r="A586" s="25">
        <v>1996</v>
      </c>
      <c r="B586" s="47">
        <v>0</v>
      </c>
      <c r="C586" s="47">
        <v>0</v>
      </c>
      <c r="D586" s="47">
        <v>0</v>
      </c>
      <c r="E586" s="47">
        <v>0</v>
      </c>
      <c r="F586" s="47">
        <v>0</v>
      </c>
      <c r="G586" s="47">
        <v>0</v>
      </c>
      <c r="H586" s="47">
        <v>0.87333333300000004</v>
      </c>
      <c r="I586" s="47">
        <v>0</v>
      </c>
    </row>
    <row r="587" spans="1:9">
      <c r="A587" s="25">
        <v>1997</v>
      </c>
      <c r="B587" s="47">
        <v>0</v>
      </c>
      <c r="C587" s="47">
        <v>0</v>
      </c>
      <c r="D587" s="47">
        <v>0</v>
      </c>
      <c r="E587" s="47">
        <v>0</v>
      </c>
      <c r="F587" s="47">
        <v>0</v>
      </c>
      <c r="G587" s="47">
        <v>0</v>
      </c>
      <c r="H587" s="47">
        <v>0.87671232899999996</v>
      </c>
      <c r="I587" s="47">
        <v>0</v>
      </c>
    </row>
    <row r="588" spans="1:9">
      <c r="A588" s="25">
        <v>1998</v>
      </c>
      <c r="B588" s="47">
        <v>0</v>
      </c>
      <c r="C588" s="47">
        <v>0</v>
      </c>
      <c r="D588" s="47">
        <v>0</v>
      </c>
      <c r="E588" s="47">
        <v>0</v>
      </c>
      <c r="F588" s="47">
        <v>0</v>
      </c>
      <c r="G588" s="47">
        <v>0</v>
      </c>
      <c r="H588" s="47">
        <v>0.85483871</v>
      </c>
      <c r="I588" s="47">
        <v>0</v>
      </c>
    </row>
    <row r="589" spans="1:9">
      <c r="A589" s="25">
        <v>1999</v>
      </c>
      <c r="B589" s="47">
        <v>0</v>
      </c>
      <c r="C589" s="47">
        <v>0</v>
      </c>
      <c r="D589" s="47">
        <v>0</v>
      </c>
      <c r="E589" s="47">
        <v>0</v>
      </c>
      <c r="F589" s="47">
        <v>0</v>
      </c>
      <c r="G589" s="47">
        <v>0</v>
      </c>
      <c r="H589" s="47">
        <v>0.83571428599999997</v>
      </c>
      <c r="I589" s="47">
        <v>0</v>
      </c>
    </row>
    <row r="590" spans="1:9">
      <c r="A590" s="25">
        <v>2000</v>
      </c>
      <c r="B590" s="47">
        <v>0</v>
      </c>
      <c r="C590" s="47">
        <v>0</v>
      </c>
      <c r="D590" s="47">
        <v>0</v>
      </c>
      <c r="E590" s="47">
        <v>0</v>
      </c>
      <c r="F590" s="47">
        <v>0</v>
      </c>
      <c r="G590" s="47">
        <v>0</v>
      </c>
      <c r="H590" s="47">
        <v>0.88235294099999995</v>
      </c>
      <c r="I590" s="47">
        <v>0</v>
      </c>
    </row>
    <row r="591" spans="1:9">
      <c r="A591" s="25">
        <v>2001</v>
      </c>
      <c r="B591" s="47">
        <v>0</v>
      </c>
      <c r="C591" s="47">
        <v>0</v>
      </c>
      <c r="D591" s="47">
        <v>0</v>
      </c>
      <c r="E591" s="47">
        <v>0</v>
      </c>
      <c r="F591" s="47">
        <v>0</v>
      </c>
      <c r="G591" s="47">
        <v>0</v>
      </c>
      <c r="H591" s="47">
        <v>0.89705882400000003</v>
      </c>
      <c r="I591" s="47">
        <v>1</v>
      </c>
    </row>
    <row r="592" spans="1:9">
      <c r="A592" s="25">
        <v>2002</v>
      </c>
      <c r="B592" s="47">
        <v>0</v>
      </c>
      <c r="C592" s="47">
        <v>0</v>
      </c>
      <c r="D592" s="47">
        <v>0</v>
      </c>
      <c r="E592" s="47">
        <v>0</v>
      </c>
      <c r="F592" s="47">
        <v>0</v>
      </c>
      <c r="G592" s="47">
        <v>0</v>
      </c>
      <c r="H592" s="47">
        <v>0.92</v>
      </c>
      <c r="I592" s="47">
        <v>0</v>
      </c>
    </row>
    <row r="593" spans="1:9">
      <c r="A593" s="25">
        <v>2003</v>
      </c>
      <c r="B593" s="47">
        <v>0</v>
      </c>
      <c r="C593" s="47">
        <v>0</v>
      </c>
      <c r="D593" s="47">
        <v>0</v>
      </c>
      <c r="E593" s="47">
        <v>0</v>
      </c>
      <c r="F593" s="47">
        <v>0</v>
      </c>
      <c r="G593" s="47">
        <v>0</v>
      </c>
      <c r="H593" s="47">
        <v>0.91447368399999995</v>
      </c>
      <c r="I593" s="47">
        <v>0</v>
      </c>
    </row>
    <row r="594" spans="1:9">
      <c r="A594" s="25">
        <v>2004</v>
      </c>
      <c r="B594" s="47">
        <v>0</v>
      </c>
      <c r="C594" s="47">
        <v>0</v>
      </c>
      <c r="D594" s="47">
        <v>0</v>
      </c>
      <c r="E594" s="47">
        <v>0</v>
      </c>
      <c r="F594" s="47">
        <v>0</v>
      </c>
      <c r="G594" s="47">
        <v>0</v>
      </c>
      <c r="H594" s="47">
        <v>0.90972222199999997</v>
      </c>
      <c r="I594" s="47">
        <v>2</v>
      </c>
    </row>
    <row r="595" spans="1:9">
      <c r="A595" s="25">
        <v>2005</v>
      </c>
      <c r="B595" s="47">
        <v>0</v>
      </c>
      <c r="C595" s="47">
        <v>0</v>
      </c>
      <c r="D595" s="47">
        <v>0</v>
      </c>
      <c r="E595" s="47">
        <v>0</v>
      </c>
      <c r="F595" s="47">
        <v>0</v>
      </c>
      <c r="G595" s="47">
        <v>0</v>
      </c>
      <c r="H595" s="47">
        <v>0.905405405</v>
      </c>
      <c r="I595" s="47">
        <v>0</v>
      </c>
    </row>
    <row r="596" spans="1:9">
      <c r="A596" s="25">
        <v>2006</v>
      </c>
      <c r="B596" s="47">
        <v>0</v>
      </c>
      <c r="C596" s="47">
        <v>0</v>
      </c>
      <c r="D596" s="47">
        <v>0</v>
      </c>
      <c r="E596" s="47">
        <v>0</v>
      </c>
      <c r="F596" s="47">
        <v>0</v>
      </c>
      <c r="G596" s="47">
        <v>0</v>
      </c>
      <c r="H596" s="47">
        <v>0.92929292900000005</v>
      </c>
      <c r="I596" s="47">
        <v>0</v>
      </c>
    </row>
    <row r="597" spans="1:9">
      <c r="A597" s="25">
        <v>2007</v>
      </c>
      <c r="B597" s="47">
        <v>0</v>
      </c>
      <c r="C597" s="47">
        <v>0</v>
      </c>
      <c r="D597" s="47">
        <v>0</v>
      </c>
      <c r="E597" s="47">
        <v>0</v>
      </c>
      <c r="F597" s="47">
        <v>0</v>
      </c>
      <c r="G597" s="47">
        <v>0</v>
      </c>
      <c r="H597" s="47">
        <v>0.90384615400000001</v>
      </c>
      <c r="I597" s="47">
        <v>0</v>
      </c>
    </row>
    <row r="598" spans="1:9">
      <c r="A598" s="25">
        <v>2008</v>
      </c>
      <c r="B598" s="47">
        <v>0</v>
      </c>
      <c r="C598" s="47">
        <v>0</v>
      </c>
      <c r="D598" s="47">
        <v>0</v>
      </c>
      <c r="E598" s="47">
        <v>0</v>
      </c>
      <c r="F598" s="47">
        <v>0</v>
      </c>
      <c r="G598" s="47">
        <v>0</v>
      </c>
      <c r="H598" s="47">
        <v>0.89189189199999996</v>
      </c>
      <c r="I598" s="47">
        <v>1</v>
      </c>
    </row>
    <row r="599" spans="1:9">
      <c r="A599" s="25">
        <v>2009</v>
      </c>
      <c r="B599" s="47">
        <v>0</v>
      </c>
      <c r="C599" s="47">
        <v>0</v>
      </c>
      <c r="D599" s="47">
        <v>0</v>
      </c>
      <c r="E599" s="47">
        <v>0</v>
      </c>
      <c r="F599" s="47">
        <v>0</v>
      </c>
      <c r="G599" s="47">
        <v>0</v>
      </c>
      <c r="H599" s="47">
        <v>0.93382352899999999</v>
      </c>
      <c r="I599" s="47">
        <v>1</v>
      </c>
    </row>
    <row r="600" spans="1:9">
      <c r="A600" s="25">
        <v>2010</v>
      </c>
      <c r="B600" s="47">
        <v>0</v>
      </c>
      <c r="C600" s="47">
        <v>0</v>
      </c>
      <c r="D600" s="47">
        <v>0</v>
      </c>
      <c r="E600" s="47">
        <v>0</v>
      </c>
      <c r="F600" s="47">
        <v>0</v>
      </c>
      <c r="G600" s="47">
        <v>0</v>
      </c>
      <c r="H600" s="47">
        <v>0.928571429</v>
      </c>
      <c r="I600" s="47">
        <v>1</v>
      </c>
    </row>
    <row r="601" spans="1:9">
      <c r="A601" s="25">
        <v>2011</v>
      </c>
      <c r="B601" s="47">
        <v>0</v>
      </c>
      <c r="C601" s="47">
        <v>0</v>
      </c>
      <c r="D601" s="47">
        <v>0</v>
      </c>
      <c r="E601" s="47">
        <v>0</v>
      </c>
      <c r="F601" s="47">
        <v>0</v>
      </c>
      <c r="G601" s="47">
        <v>0</v>
      </c>
      <c r="H601" s="47">
        <v>0.94202898599999996</v>
      </c>
      <c r="I601" s="47">
        <v>1</v>
      </c>
    </row>
    <row r="602" spans="1:9">
      <c r="A602" s="25">
        <v>2012</v>
      </c>
      <c r="B602" s="47">
        <v>0</v>
      </c>
      <c r="C602" s="47">
        <v>0</v>
      </c>
      <c r="D602" s="47">
        <v>0</v>
      </c>
      <c r="E602" s="47">
        <v>0</v>
      </c>
      <c r="F602" s="47">
        <v>0</v>
      </c>
      <c r="G602" s="47">
        <v>0</v>
      </c>
      <c r="H602" s="47">
        <v>0.875</v>
      </c>
      <c r="I602" s="47">
        <v>0</v>
      </c>
    </row>
    <row r="603" spans="1:9">
      <c r="A603" s="25">
        <v>2013</v>
      </c>
      <c r="B603" s="47">
        <v>0</v>
      </c>
      <c r="C603" s="47">
        <v>0</v>
      </c>
      <c r="D603" s="47">
        <v>0</v>
      </c>
      <c r="E603" s="47">
        <v>0</v>
      </c>
      <c r="F603" s="47">
        <v>0</v>
      </c>
      <c r="G603" s="47">
        <v>0</v>
      </c>
      <c r="H603" s="47">
        <v>0.921875</v>
      </c>
      <c r="I603" s="47">
        <v>0</v>
      </c>
    </row>
    <row r="604" spans="1:9">
      <c r="A604" s="25">
        <v>2014</v>
      </c>
      <c r="B604" s="47">
        <v>0</v>
      </c>
      <c r="C604" s="47">
        <v>0</v>
      </c>
      <c r="D604" s="47">
        <v>0</v>
      </c>
      <c r="E604" s="47">
        <v>0</v>
      </c>
      <c r="F604" s="47">
        <v>0</v>
      </c>
      <c r="G604" s="47">
        <v>0</v>
      </c>
      <c r="H604" s="47">
        <v>0.92307692299999999</v>
      </c>
      <c r="I604" s="47">
        <v>1</v>
      </c>
    </row>
    <row r="605" spans="1:9">
      <c r="A605" s="25">
        <v>2015</v>
      </c>
      <c r="B605" s="47">
        <v>0</v>
      </c>
      <c r="C605" s="47">
        <v>0</v>
      </c>
      <c r="D605" s="47">
        <v>0</v>
      </c>
      <c r="E605" s="47">
        <v>0</v>
      </c>
      <c r="F605" s="47">
        <v>0</v>
      </c>
      <c r="G605" s="47">
        <v>0</v>
      </c>
      <c r="H605" s="47">
        <v>0.87012986999999997</v>
      </c>
      <c r="I605" s="47">
        <v>0</v>
      </c>
    </row>
    <row r="606" spans="1:9">
      <c r="A606" s="25">
        <v>2016</v>
      </c>
      <c r="B606" s="47">
        <v>0</v>
      </c>
      <c r="C606" s="47">
        <v>0</v>
      </c>
      <c r="D606" s="47">
        <v>0</v>
      </c>
      <c r="E606" s="47">
        <v>0</v>
      </c>
      <c r="F606" s="47">
        <v>0</v>
      </c>
      <c r="G606" s="47">
        <v>0</v>
      </c>
      <c r="H606" s="47">
        <v>0.841772152</v>
      </c>
      <c r="I606" s="47">
        <v>1</v>
      </c>
    </row>
    <row r="607" spans="1:9">
      <c r="A607" s="25">
        <v>2017</v>
      </c>
      <c r="B607" s="47">
        <v>0</v>
      </c>
      <c r="C607" s="47">
        <v>0</v>
      </c>
      <c r="D607" s="47">
        <v>0</v>
      </c>
      <c r="E607" s="47">
        <v>0</v>
      </c>
      <c r="F607" s="47">
        <v>0</v>
      </c>
      <c r="G607" s="47">
        <v>0</v>
      </c>
      <c r="H607" s="47">
        <v>0.88172043</v>
      </c>
      <c r="I607" s="47">
        <v>1</v>
      </c>
    </row>
    <row r="608" spans="1:9">
      <c r="A608" s="25">
        <v>2018</v>
      </c>
      <c r="B608" s="47">
        <v>0</v>
      </c>
      <c r="C608" s="47">
        <v>0</v>
      </c>
      <c r="D608" s="47">
        <v>0</v>
      </c>
      <c r="E608" s="47">
        <v>0</v>
      </c>
      <c r="F608" s="47">
        <v>0</v>
      </c>
      <c r="G608" s="47">
        <v>0</v>
      </c>
      <c r="H608" s="47">
        <v>0.85096153799999996</v>
      </c>
      <c r="I608" s="47">
        <v>0</v>
      </c>
    </row>
    <row r="609" spans="1:9">
      <c r="A609" s="25">
        <v>2019</v>
      </c>
      <c r="B609" s="47">
        <v>0</v>
      </c>
      <c r="C609" s="47">
        <v>0</v>
      </c>
      <c r="D609" s="47">
        <v>0</v>
      </c>
      <c r="E609" s="47">
        <v>0</v>
      </c>
      <c r="F609" s="47">
        <v>0</v>
      </c>
      <c r="G609" s="47">
        <v>0</v>
      </c>
      <c r="H609" s="47">
        <v>0.73195876299999996</v>
      </c>
      <c r="I609" s="47">
        <v>2</v>
      </c>
    </row>
    <row r="610" spans="1:9">
      <c r="A610" s="25">
        <v>2020</v>
      </c>
      <c r="B610" s="47">
        <v>0</v>
      </c>
      <c r="C610" s="47">
        <v>0</v>
      </c>
      <c r="D610" s="47">
        <v>0</v>
      </c>
      <c r="E610" s="47">
        <v>0</v>
      </c>
      <c r="F610" s="47">
        <v>0</v>
      </c>
      <c r="G610" s="47">
        <v>0</v>
      </c>
      <c r="H610" s="47">
        <v>0.739795918</v>
      </c>
      <c r="I610" s="47">
        <v>0</v>
      </c>
    </row>
    <row r="611" spans="1:9">
      <c r="A611" s="25">
        <v>2021</v>
      </c>
      <c r="B611" s="47">
        <v>0</v>
      </c>
      <c r="C611" s="47">
        <v>0</v>
      </c>
      <c r="D611" s="47">
        <v>0</v>
      </c>
      <c r="E611" s="47">
        <v>0</v>
      </c>
      <c r="F611" s="47">
        <v>0</v>
      </c>
      <c r="G611" s="47">
        <v>0</v>
      </c>
      <c r="H611" s="47">
        <v>0.74117647099999995</v>
      </c>
      <c r="I611" s="47">
        <v>0</v>
      </c>
    </row>
    <row r="612" spans="1:9">
      <c r="A612" s="25">
        <v>2022</v>
      </c>
      <c r="B612" s="47">
        <v>0</v>
      </c>
      <c r="C612" s="47">
        <v>0</v>
      </c>
      <c r="D612" s="47">
        <v>0</v>
      </c>
      <c r="E612" s="47">
        <v>0</v>
      </c>
      <c r="F612" s="47">
        <v>0</v>
      </c>
      <c r="G612" s="47">
        <v>0</v>
      </c>
      <c r="H612" s="47">
        <v>0.70114942499999999</v>
      </c>
      <c r="I612" s="47">
        <v>0</v>
      </c>
    </row>
    <row r="613" spans="1:9">
      <c r="A613" s="25">
        <v>2023</v>
      </c>
      <c r="B613" s="47">
        <v>0</v>
      </c>
      <c r="C613" s="47">
        <v>0</v>
      </c>
      <c r="D613" s="47">
        <v>0</v>
      </c>
      <c r="E613" s="47">
        <v>0</v>
      </c>
      <c r="F613" s="47">
        <v>0</v>
      </c>
      <c r="G613" s="47">
        <v>0</v>
      </c>
      <c r="H613" s="47">
        <v>0.81176470599999995</v>
      </c>
      <c r="I613" s="47">
        <v>1</v>
      </c>
    </row>
    <row r="614" spans="1:9" s="49" customFormat="1">
      <c r="A614" s="45">
        <v>1992</v>
      </c>
      <c r="B614" s="48">
        <v>0</v>
      </c>
      <c r="C614" s="48">
        <v>0</v>
      </c>
      <c r="D614" s="48">
        <v>0</v>
      </c>
      <c r="E614" s="48">
        <v>0</v>
      </c>
      <c r="F614" s="48">
        <v>0</v>
      </c>
      <c r="G614" s="48">
        <v>0</v>
      </c>
      <c r="H614" s="48">
        <v>0.763513514</v>
      </c>
      <c r="I614" s="48">
        <v>0</v>
      </c>
    </row>
    <row r="615" spans="1:9" s="49" customFormat="1">
      <c r="A615" s="45">
        <v>1993</v>
      </c>
      <c r="B615" s="48">
        <v>0</v>
      </c>
      <c r="C615" s="48">
        <v>0</v>
      </c>
      <c r="D615" s="48">
        <v>0</v>
      </c>
      <c r="E615" s="48">
        <v>0</v>
      </c>
      <c r="F615" s="48">
        <v>0</v>
      </c>
      <c r="G615" s="48">
        <v>0</v>
      </c>
      <c r="H615" s="48">
        <v>0.73809523799999999</v>
      </c>
      <c r="I615" s="48">
        <v>0</v>
      </c>
    </row>
    <row r="616" spans="1:9" s="49" customFormat="1">
      <c r="A616" s="45">
        <v>1994</v>
      </c>
      <c r="B616" s="48">
        <v>0</v>
      </c>
      <c r="C616" s="48">
        <v>0</v>
      </c>
      <c r="D616" s="48">
        <v>0</v>
      </c>
      <c r="E616" s="48">
        <v>0</v>
      </c>
      <c r="F616" s="48">
        <v>0</v>
      </c>
      <c r="G616" s="48">
        <v>0</v>
      </c>
      <c r="H616" s="48">
        <v>0.77205882400000003</v>
      </c>
      <c r="I616" s="48">
        <v>0</v>
      </c>
    </row>
    <row r="617" spans="1:9" s="49" customFormat="1">
      <c r="A617" s="45">
        <v>1995</v>
      </c>
      <c r="B617" s="48">
        <v>0</v>
      </c>
      <c r="C617" s="48">
        <v>0</v>
      </c>
      <c r="D617" s="48">
        <v>0</v>
      </c>
      <c r="E617" s="48">
        <v>0</v>
      </c>
      <c r="F617" s="48">
        <v>0</v>
      </c>
      <c r="G617" s="48">
        <v>0</v>
      </c>
      <c r="H617" s="48">
        <v>0.820512821</v>
      </c>
      <c r="I617" s="48">
        <v>0</v>
      </c>
    </row>
    <row r="618" spans="1:9" s="49" customFormat="1">
      <c r="A618" s="45">
        <v>1996</v>
      </c>
      <c r="B618" s="48">
        <v>0</v>
      </c>
      <c r="C618" s="48">
        <v>0</v>
      </c>
      <c r="D618" s="48">
        <v>0</v>
      </c>
      <c r="E618" s="48">
        <v>0</v>
      </c>
      <c r="F618" s="48">
        <v>0</v>
      </c>
      <c r="G618" s="48">
        <v>0</v>
      </c>
      <c r="H618" s="48">
        <v>0.8</v>
      </c>
      <c r="I618" s="48">
        <v>2</v>
      </c>
    </row>
    <row r="619" spans="1:9" s="49" customFormat="1">
      <c r="A619" s="45">
        <v>1997</v>
      </c>
      <c r="B619" s="48">
        <v>0</v>
      </c>
      <c r="C619" s="48">
        <v>0</v>
      </c>
      <c r="D619" s="48">
        <v>0</v>
      </c>
      <c r="E619" s="48">
        <v>0</v>
      </c>
      <c r="F619" s="48">
        <v>0</v>
      </c>
      <c r="G619" s="48">
        <v>0</v>
      </c>
      <c r="H619" s="48">
        <v>0.81506849299999995</v>
      </c>
      <c r="I619" s="48">
        <v>0</v>
      </c>
    </row>
    <row r="620" spans="1:9" s="49" customFormat="1">
      <c r="A620" s="45">
        <v>1998</v>
      </c>
      <c r="B620" s="48">
        <v>0</v>
      </c>
      <c r="C620" s="48">
        <v>0</v>
      </c>
      <c r="D620" s="48">
        <v>0</v>
      </c>
      <c r="E620" s="48">
        <v>0</v>
      </c>
      <c r="F620" s="48">
        <v>0</v>
      </c>
      <c r="G620" s="48">
        <v>0</v>
      </c>
      <c r="H620" s="48">
        <v>0.86507936500000004</v>
      </c>
      <c r="I620" s="48">
        <v>0</v>
      </c>
    </row>
    <row r="621" spans="1:9" s="49" customFormat="1">
      <c r="A621" s="45">
        <v>1999</v>
      </c>
      <c r="B621" s="48">
        <v>0</v>
      </c>
      <c r="C621" s="48">
        <v>0</v>
      </c>
      <c r="D621" s="48">
        <v>0</v>
      </c>
      <c r="E621" s="48">
        <v>0</v>
      </c>
      <c r="F621" s="48">
        <v>0</v>
      </c>
      <c r="G621" s="48">
        <v>0</v>
      </c>
      <c r="H621" s="48">
        <v>0.85714285700000004</v>
      </c>
      <c r="I621" s="48">
        <v>0</v>
      </c>
    </row>
    <row r="622" spans="1:9" s="49" customFormat="1">
      <c r="A622" s="45">
        <v>2000</v>
      </c>
      <c r="B622" s="48">
        <v>0</v>
      </c>
      <c r="C622" s="48">
        <v>0</v>
      </c>
      <c r="D622" s="48">
        <v>0</v>
      </c>
      <c r="E622" s="48">
        <v>0</v>
      </c>
      <c r="F622" s="48">
        <v>0</v>
      </c>
      <c r="G622" s="48">
        <v>0</v>
      </c>
      <c r="H622" s="48">
        <v>0.85294117599999997</v>
      </c>
      <c r="I622" s="48">
        <v>0</v>
      </c>
    </row>
    <row r="623" spans="1:9" s="49" customFormat="1">
      <c r="A623" s="45">
        <v>2001</v>
      </c>
      <c r="B623" s="48">
        <v>0</v>
      </c>
      <c r="C623" s="48">
        <v>0</v>
      </c>
      <c r="D623" s="48">
        <v>0</v>
      </c>
      <c r="E623" s="48">
        <v>0</v>
      </c>
      <c r="F623" s="48">
        <v>0</v>
      </c>
      <c r="G623" s="48">
        <v>0</v>
      </c>
      <c r="H623" s="48">
        <v>0.81617647100000001</v>
      </c>
      <c r="I623" s="48">
        <v>0</v>
      </c>
    </row>
    <row r="624" spans="1:9" s="49" customFormat="1">
      <c r="A624" s="45">
        <v>2002</v>
      </c>
      <c r="B624" s="48">
        <v>0</v>
      </c>
      <c r="C624" s="48">
        <v>0</v>
      </c>
      <c r="D624" s="48">
        <v>0</v>
      </c>
      <c r="E624" s="48">
        <v>0</v>
      </c>
      <c r="F624" s="48">
        <v>0</v>
      </c>
      <c r="G624" s="48">
        <v>0</v>
      </c>
      <c r="H624" s="48">
        <v>0.80921052599999999</v>
      </c>
      <c r="I624" s="48">
        <v>0</v>
      </c>
    </row>
    <row r="625" spans="1:9" s="49" customFormat="1">
      <c r="A625" s="45">
        <v>2003</v>
      </c>
      <c r="B625" s="48">
        <v>0</v>
      </c>
      <c r="C625" s="48">
        <v>0</v>
      </c>
      <c r="D625" s="48">
        <v>0</v>
      </c>
      <c r="E625" s="48">
        <v>0</v>
      </c>
      <c r="F625" s="48">
        <v>0</v>
      </c>
      <c r="G625" s="48">
        <v>0</v>
      </c>
      <c r="H625" s="48">
        <v>0.80519480499999996</v>
      </c>
      <c r="I625" s="48">
        <v>0</v>
      </c>
    </row>
    <row r="626" spans="1:9" s="49" customFormat="1">
      <c r="A626" s="45">
        <v>2004</v>
      </c>
      <c r="B626" s="48">
        <v>0</v>
      </c>
      <c r="C626" s="48">
        <v>0</v>
      </c>
      <c r="D626" s="48">
        <v>0</v>
      </c>
      <c r="E626" s="48">
        <v>0</v>
      </c>
      <c r="F626" s="48">
        <v>0</v>
      </c>
      <c r="G626" s="48">
        <v>0</v>
      </c>
      <c r="H626" s="48">
        <v>0.76712328799999996</v>
      </c>
      <c r="I626" s="48">
        <v>1</v>
      </c>
    </row>
    <row r="627" spans="1:9" s="49" customFormat="1">
      <c r="A627" s="45">
        <v>2005</v>
      </c>
      <c r="B627" s="48">
        <v>0</v>
      </c>
      <c r="C627" s="48">
        <v>0</v>
      </c>
      <c r="D627" s="48">
        <v>0</v>
      </c>
      <c r="E627" s="48">
        <v>0</v>
      </c>
      <c r="F627" s="48">
        <v>0</v>
      </c>
      <c r="G627" s="48">
        <v>0</v>
      </c>
      <c r="H627" s="48">
        <v>0.8</v>
      </c>
      <c r="I627" s="48">
        <v>1</v>
      </c>
    </row>
    <row r="628" spans="1:9" s="49" customFormat="1">
      <c r="A628" s="45">
        <v>2006</v>
      </c>
      <c r="B628" s="48">
        <v>0</v>
      </c>
      <c r="C628" s="48">
        <v>0</v>
      </c>
      <c r="D628" s="48">
        <v>0</v>
      </c>
      <c r="E628" s="48">
        <v>0</v>
      </c>
      <c r="F628" s="48">
        <v>0</v>
      </c>
      <c r="G628" s="48">
        <v>0</v>
      </c>
      <c r="H628" s="48">
        <v>0.82178217799999997</v>
      </c>
      <c r="I628" s="48">
        <v>0</v>
      </c>
    </row>
    <row r="629" spans="1:9" s="49" customFormat="1">
      <c r="A629" s="45">
        <v>2007</v>
      </c>
      <c r="B629" s="48">
        <v>0</v>
      </c>
      <c r="C629" s="48">
        <v>0</v>
      </c>
      <c r="D629" s="48">
        <v>0</v>
      </c>
      <c r="E629" s="48">
        <v>0</v>
      </c>
      <c r="F629" s="48">
        <v>0</v>
      </c>
      <c r="G629" s="48">
        <v>0</v>
      </c>
      <c r="H629" s="48">
        <v>0.79746835400000005</v>
      </c>
      <c r="I629" s="48">
        <v>0</v>
      </c>
    </row>
    <row r="630" spans="1:9" s="49" customFormat="1">
      <c r="A630" s="45">
        <v>2008</v>
      </c>
      <c r="B630" s="48">
        <v>0</v>
      </c>
      <c r="C630" s="48">
        <v>0</v>
      </c>
      <c r="D630" s="48">
        <v>0</v>
      </c>
      <c r="E630" s="48">
        <v>0</v>
      </c>
      <c r="F630" s="48">
        <v>0</v>
      </c>
      <c r="G630" s="48">
        <v>0</v>
      </c>
      <c r="H630" s="48">
        <v>0.81333333299999999</v>
      </c>
      <c r="I630" s="48">
        <v>1</v>
      </c>
    </row>
    <row r="631" spans="1:9" s="49" customFormat="1">
      <c r="A631" s="45">
        <v>2009</v>
      </c>
      <c r="B631" s="48">
        <v>0</v>
      </c>
      <c r="C631" s="48">
        <v>0</v>
      </c>
      <c r="D631" s="48">
        <v>0</v>
      </c>
      <c r="E631" s="48">
        <v>0</v>
      </c>
      <c r="F631" s="48">
        <v>0</v>
      </c>
      <c r="G631" s="48">
        <v>0</v>
      </c>
      <c r="H631" s="48">
        <v>0.75</v>
      </c>
      <c r="I631" s="48">
        <v>0</v>
      </c>
    </row>
    <row r="632" spans="1:9" s="49" customFormat="1">
      <c r="A632" s="45">
        <v>2010</v>
      </c>
      <c r="B632" s="48">
        <v>0</v>
      </c>
      <c r="C632" s="48">
        <v>0</v>
      </c>
      <c r="D632" s="48">
        <v>0</v>
      </c>
      <c r="E632" s="48">
        <v>0</v>
      </c>
      <c r="F632" s="48">
        <v>0</v>
      </c>
      <c r="G632" s="48">
        <v>0</v>
      </c>
      <c r="H632" s="48">
        <v>0.74647887300000004</v>
      </c>
      <c r="I632" s="48">
        <v>0</v>
      </c>
    </row>
    <row r="633" spans="1:9" s="49" customFormat="1">
      <c r="A633" s="45">
        <v>2011</v>
      </c>
      <c r="B633" s="48">
        <v>0</v>
      </c>
      <c r="C633" s="48">
        <v>0</v>
      </c>
      <c r="D633" s="48">
        <v>0</v>
      </c>
      <c r="E633" s="48">
        <v>0</v>
      </c>
      <c r="F633" s="48">
        <v>0</v>
      </c>
      <c r="G633" s="48">
        <v>0</v>
      </c>
      <c r="H633" s="48">
        <v>0.75362318800000005</v>
      </c>
      <c r="I633" s="48">
        <v>0</v>
      </c>
    </row>
    <row r="634" spans="1:9" s="49" customFormat="1">
      <c r="A634" s="45">
        <v>2012</v>
      </c>
      <c r="B634" s="48">
        <v>0</v>
      </c>
      <c r="C634" s="48">
        <v>0</v>
      </c>
      <c r="D634" s="48">
        <v>0</v>
      </c>
      <c r="E634" s="48">
        <v>0</v>
      </c>
      <c r="F634" s="48">
        <v>0</v>
      </c>
      <c r="G634" s="48">
        <v>0</v>
      </c>
      <c r="H634" s="48">
        <v>0.756756757</v>
      </c>
      <c r="I634" s="48">
        <v>0</v>
      </c>
    </row>
    <row r="635" spans="1:9" s="49" customFormat="1">
      <c r="A635" s="45">
        <v>2013</v>
      </c>
      <c r="B635" s="48">
        <v>0</v>
      </c>
      <c r="C635" s="48">
        <v>0</v>
      </c>
      <c r="D635" s="48">
        <v>0</v>
      </c>
      <c r="E635" s="48">
        <v>0</v>
      </c>
      <c r="F635" s="48">
        <v>0</v>
      </c>
      <c r="G635" s="48">
        <v>0</v>
      </c>
      <c r="H635" s="48">
        <v>0.734375</v>
      </c>
      <c r="I635" s="48">
        <v>0</v>
      </c>
    </row>
    <row r="636" spans="1:9" s="49" customFormat="1">
      <c r="A636" s="45">
        <v>2014</v>
      </c>
      <c r="B636" s="48">
        <v>0</v>
      </c>
      <c r="C636" s="48">
        <v>0</v>
      </c>
      <c r="D636" s="48">
        <v>0</v>
      </c>
      <c r="E636" s="48">
        <v>0</v>
      </c>
      <c r="F636" s="48">
        <v>0</v>
      </c>
      <c r="G636" s="48">
        <v>0</v>
      </c>
      <c r="H636" s="48">
        <v>0.71875</v>
      </c>
      <c r="I636" s="48">
        <v>1</v>
      </c>
    </row>
    <row r="637" spans="1:9" s="49" customFormat="1">
      <c r="A637" s="45">
        <v>2015</v>
      </c>
      <c r="B637" s="48">
        <v>0</v>
      </c>
      <c r="C637" s="48">
        <v>0</v>
      </c>
      <c r="D637" s="48">
        <v>0</v>
      </c>
      <c r="E637" s="48">
        <v>0</v>
      </c>
      <c r="F637" s="48">
        <v>0</v>
      </c>
      <c r="G637" s="48">
        <v>0</v>
      </c>
      <c r="H637" s="48">
        <v>0.72435897400000004</v>
      </c>
      <c r="I637" s="48">
        <v>0</v>
      </c>
    </row>
    <row r="638" spans="1:9" s="49" customFormat="1">
      <c r="A638" s="45">
        <v>2016</v>
      </c>
      <c r="B638" s="48">
        <v>0</v>
      </c>
      <c r="C638" s="48">
        <v>0</v>
      </c>
      <c r="D638" s="48">
        <v>0</v>
      </c>
      <c r="E638" s="48">
        <v>0</v>
      </c>
      <c r="F638" s="48">
        <v>0</v>
      </c>
      <c r="G638" s="48">
        <v>0</v>
      </c>
      <c r="H638" s="48">
        <v>0.74375000000000002</v>
      </c>
      <c r="I638" s="48">
        <v>2</v>
      </c>
    </row>
    <row r="639" spans="1:9" s="49" customFormat="1">
      <c r="A639" s="45">
        <v>2017</v>
      </c>
      <c r="B639" s="48">
        <v>0</v>
      </c>
      <c r="C639" s="48">
        <v>0</v>
      </c>
      <c r="D639" s="48">
        <v>0</v>
      </c>
      <c r="E639" s="48">
        <v>0</v>
      </c>
      <c r="F639" s="48">
        <v>0</v>
      </c>
      <c r="G639" s="48">
        <v>0</v>
      </c>
      <c r="H639" s="48">
        <v>0.74193548399999998</v>
      </c>
      <c r="I639" s="48">
        <v>0</v>
      </c>
    </row>
    <row r="640" spans="1:9" s="49" customFormat="1">
      <c r="A640" s="45">
        <v>2018</v>
      </c>
      <c r="B640" s="48">
        <v>0</v>
      </c>
      <c r="C640" s="48">
        <v>0</v>
      </c>
      <c r="D640" s="48">
        <v>0</v>
      </c>
      <c r="E640" s="48">
        <v>0</v>
      </c>
      <c r="F640" s="48">
        <v>0</v>
      </c>
      <c r="G640" s="48">
        <v>0</v>
      </c>
      <c r="H640" s="48">
        <v>0.78301886799999998</v>
      </c>
      <c r="I640" s="48">
        <v>0</v>
      </c>
    </row>
    <row r="641" spans="1:9" s="49" customFormat="1">
      <c r="A641" s="45">
        <v>2019</v>
      </c>
      <c r="B641" s="48">
        <v>0</v>
      </c>
      <c r="C641" s="48">
        <v>0</v>
      </c>
      <c r="D641" s="48">
        <v>0</v>
      </c>
      <c r="E641" s="48">
        <v>0</v>
      </c>
      <c r="F641" s="48">
        <v>0</v>
      </c>
      <c r="G641" s="48">
        <v>0</v>
      </c>
      <c r="H641" s="48">
        <v>0.73737373699999997</v>
      </c>
      <c r="I641" s="48">
        <v>2</v>
      </c>
    </row>
    <row r="642" spans="1:9" s="49" customFormat="1">
      <c r="A642" s="45">
        <v>2020</v>
      </c>
      <c r="B642" s="48">
        <v>0</v>
      </c>
      <c r="C642" s="48">
        <v>0</v>
      </c>
      <c r="D642" s="48">
        <v>0</v>
      </c>
      <c r="E642" s="48">
        <v>0</v>
      </c>
      <c r="F642" s="48">
        <v>0</v>
      </c>
      <c r="G642" s="48">
        <v>0</v>
      </c>
      <c r="H642" s="48">
        <v>0.78500000000000003</v>
      </c>
      <c r="I642" s="48">
        <v>0</v>
      </c>
    </row>
    <row r="643" spans="1:9" s="49" customFormat="1">
      <c r="A643" s="45">
        <v>2021</v>
      </c>
      <c r="B643" s="48">
        <v>0</v>
      </c>
      <c r="C643" s="48">
        <v>0</v>
      </c>
      <c r="D643" s="48">
        <v>0</v>
      </c>
      <c r="E643" s="48">
        <v>0</v>
      </c>
      <c r="F643" s="48">
        <v>0</v>
      </c>
      <c r="G643" s="48">
        <v>0</v>
      </c>
      <c r="H643" s="48">
        <v>0.74096385499999995</v>
      </c>
      <c r="I643" s="48">
        <v>0</v>
      </c>
    </row>
    <row r="644" spans="1:9" s="49" customFormat="1">
      <c r="A644" s="45">
        <v>2022</v>
      </c>
      <c r="B644" s="48">
        <v>0</v>
      </c>
      <c r="C644" s="48">
        <v>0</v>
      </c>
      <c r="D644" s="48">
        <v>0</v>
      </c>
      <c r="E644" s="48">
        <v>0</v>
      </c>
      <c r="F644" s="48">
        <v>0</v>
      </c>
      <c r="G644" s="48">
        <v>0</v>
      </c>
      <c r="H644" s="48">
        <v>0.72727272700000001</v>
      </c>
      <c r="I644" s="48">
        <v>0</v>
      </c>
    </row>
    <row r="645" spans="1:9" s="49" customFormat="1">
      <c r="A645" s="45">
        <v>2023</v>
      </c>
      <c r="B645" s="48">
        <v>0</v>
      </c>
      <c r="C645" s="48">
        <v>0</v>
      </c>
      <c r="D645" s="48">
        <v>0</v>
      </c>
      <c r="E645" s="48">
        <v>0</v>
      </c>
      <c r="F645" s="48">
        <v>0</v>
      </c>
      <c r="G645" s="48">
        <v>0</v>
      </c>
      <c r="H645" s="48">
        <v>0.71511627899999997</v>
      </c>
      <c r="I645" s="48">
        <v>1</v>
      </c>
    </row>
    <row r="646" spans="1:9">
      <c r="A646" s="25">
        <v>1992</v>
      </c>
      <c r="B646" s="47">
        <v>0</v>
      </c>
      <c r="C646" s="47">
        <v>0</v>
      </c>
      <c r="D646" s="47">
        <v>0</v>
      </c>
      <c r="E646" s="47">
        <v>0</v>
      </c>
      <c r="F646" s="47">
        <v>0</v>
      </c>
      <c r="G646" s="47">
        <v>1</v>
      </c>
      <c r="H646" s="47">
        <v>0.95945945899999996</v>
      </c>
      <c r="I646" s="47">
        <v>2</v>
      </c>
    </row>
    <row r="647" spans="1:9">
      <c r="A647" s="25">
        <v>1993</v>
      </c>
      <c r="B647" s="47">
        <v>0</v>
      </c>
      <c r="C647" s="47">
        <v>0</v>
      </c>
      <c r="D647" s="47">
        <v>0</v>
      </c>
      <c r="E647" s="47">
        <v>0</v>
      </c>
      <c r="F647" s="47">
        <v>0</v>
      </c>
      <c r="G647" s="47">
        <v>1</v>
      </c>
      <c r="H647" s="47">
        <v>0.90322580600000002</v>
      </c>
      <c r="I647" s="47">
        <v>0</v>
      </c>
    </row>
    <row r="648" spans="1:9">
      <c r="A648" s="25">
        <v>1994</v>
      </c>
      <c r="B648" s="47">
        <v>0</v>
      </c>
      <c r="C648" s="47">
        <v>0</v>
      </c>
      <c r="D648" s="47">
        <v>0</v>
      </c>
      <c r="E648" s="47">
        <v>0</v>
      </c>
      <c r="F648" s="47">
        <v>0</v>
      </c>
      <c r="G648" s="47">
        <v>1</v>
      </c>
      <c r="H648" s="47">
        <v>0.875</v>
      </c>
      <c r="I648" s="47">
        <v>0</v>
      </c>
    </row>
    <row r="649" spans="1:9">
      <c r="A649" s="25">
        <v>1995</v>
      </c>
      <c r="B649" s="47">
        <v>0</v>
      </c>
      <c r="C649" s="47">
        <v>0</v>
      </c>
      <c r="D649" s="47">
        <v>0</v>
      </c>
      <c r="E649" s="47">
        <v>0</v>
      </c>
      <c r="F649" s="47">
        <v>0</v>
      </c>
      <c r="G649" s="47">
        <v>1</v>
      </c>
      <c r="H649" s="47">
        <v>0.87974683499999995</v>
      </c>
      <c r="I649" s="47">
        <v>0</v>
      </c>
    </row>
    <row r="650" spans="1:9">
      <c r="A650" s="25">
        <v>1996</v>
      </c>
      <c r="B650" s="47">
        <v>0</v>
      </c>
      <c r="C650" s="47">
        <v>0</v>
      </c>
      <c r="D650" s="47">
        <v>0</v>
      </c>
      <c r="E650" s="47">
        <v>0</v>
      </c>
      <c r="F650" s="47">
        <v>0</v>
      </c>
      <c r="G650" s="47">
        <v>1</v>
      </c>
      <c r="H650" s="47">
        <v>0.83333333300000001</v>
      </c>
      <c r="I650" s="47">
        <v>1</v>
      </c>
    </row>
    <row r="651" spans="1:9">
      <c r="A651" s="25">
        <v>1997</v>
      </c>
      <c r="B651" s="47">
        <v>0</v>
      </c>
      <c r="C651" s="47">
        <v>0</v>
      </c>
      <c r="D651" s="47">
        <v>0</v>
      </c>
      <c r="E651" s="47">
        <v>0</v>
      </c>
      <c r="F651" s="47">
        <v>0</v>
      </c>
      <c r="G651" s="47">
        <v>1</v>
      </c>
      <c r="H651" s="47">
        <v>0.84246575300000004</v>
      </c>
      <c r="I651" s="47">
        <v>0</v>
      </c>
    </row>
    <row r="652" spans="1:9">
      <c r="A652" s="25">
        <v>1998</v>
      </c>
      <c r="B652" s="47">
        <v>0</v>
      </c>
      <c r="C652" s="47">
        <v>0</v>
      </c>
      <c r="D652" s="47">
        <v>0</v>
      </c>
      <c r="E652" s="47">
        <v>0</v>
      </c>
      <c r="F652" s="47">
        <v>0</v>
      </c>
      <c r="G652" s="47">
        <v>1</v>
      </c>
      <c r="H652" s="47">
        <v>0.825396825</v>
      </c>
      <c r="I652" s="47">
        <v>0</v>
      </c>
    </row>
    <row r="653" spans="1:9">
      <c r="A653" s="25">
        <v>1999</v>
      </c>
      <c r="B653" s="47">
        <v>0</v>
      </c>
      <c r="C653" s="47">
        <v>0</v>
      </c>
      <c r="D653" s="47">
        <v>0</v>
      </c>
      <c r="E653" s="47">
        <v>0</v>
      </c>
      <c r="F653" s="47">
        <v>0</v>
      </c>
      <c r="G653" s="47">
        <v>1</v>
      </c>
      <c r="H653" s="47">
        <v>0.81884058000000004</v>
      </c>
      <c r="I653" s="47">
        <v>0</v>
      </c>
    </row>
    <row r="654" spans="1:9">
      <c r="A654" s="25">
        <v>2000</v>
      </c>
      <c r="B654" s="47">
        <v>0</v>
      </c>
      <c r="C654" s="47">
        <v>0</v>
      </c>
      <c r="D654" s="47">
        <v>0</v>
      </c>
      <c r="E654" s="47">
        <v>0</v>
      </c>
      <c r="F654" s="47">
        <v>0</v>
      </c>
      <c r="G654" s="47">
        <v>1</v>
      </c>
      <c r="H654" s="47">
        <v>0.81617647100000001</v>
      </c>
      <c r="I654" s="47">
        <v>0</v>
      </c>
    </row>
    <row r="655" spans="1:9">
      <c r="A655" s="25">
        <v>2001</v>
      </c>
      <c r="B655" s="47">
        <v>0</v>
      </c>
      <c r="C655" s="47">
        <v>0</v>
      </c>
      <c r="D655" s="47">
        <v>0</v>
      </c>
      <c r="E655" s="47">
        <v>0</v>
      </c>
      <c r="F655" s="47">
        <v>0</v>
      </c>
      <c r="G655" s="47">
        <v>1</v>
      </c>
      <c r="H655" s="47">
        <v>0.84328358199999998</v>
      </c>
      <c r="I655" s="47">
        <v>0</v>
      </c>
    </row>
    <row r="656" spans="1:9">
      <c r="A656" s="25">
        <v>2002</v>
      </c>
      <c r="B656" s="47">
        <v>0</v>
      </c>
      <c r="C656" s="47">
        <v>0</v>
      </c>
      <c r="D656" s="47">
        <v>0</v>
      </c>
      <c r="E656" s="47">
        <v>0</v>
      </c>
      <c r="F656" s="47">
        <v>0</v>
      </c>
      <c r="G656" s="47">
        <v>1</v>
      </c>
      <c r="H656" s="47">
        <v>0.86184210500000002</v>
      </c>
      <c r="I656" s="47">
        <v>0</v>
      </c>
    </row>
    <row r="657" spans="1:9">
      <c r="A657" s="25">
        <v>2003</v>
      </c>
      <c r="B657" s="47">
        <v>0</v>
      </c>
      <c r="C657" s="47">
        <v>0</v>
      </c>
      <c r="D657" s="47">
        <v>0</v>
      </c>
      <c r="E657" s="47">
        <v>0</v>
      </c>
      <c r="F657" s="47">
        <v>0</v>
      </c>
      <c r="G657" s="47">
        <v>1</v>
      </c>
      <c r="H657" s="47">
        <v>0.81168831200000002</v>
      </c>
      <c r="I657" s="47">
        <v>0</v>
      </c>
    </row>
    <row r="658" spans="1:9">
      <c r="A658" s="25">
        <v>2004</v>
      </c>
      <c r="B658" s="47">
        <v>0</v>
      </c>
      <c r="C658" s="47">
        <v>0</v>
      </c>
      <c r="D658" s="47">
        <v>0</v>
      </c>
      <c r="E658" s="47">
        <v>0</v>
      </c>
      <c r="F658" s="47">
        <v>0</v>
      </c>
      <c r="G658" s="47">
        <v>2</v>
      </c>
      <c r="H658" s="47">
        <v>0.87671232899999996</v>
      </c>
      <c r="I658" s="47">
        <v>1</v>
      </c>
    </row>
    <row r="659" spans="1:9">
      <c r="A659" s="25">
        <v>2005</v>
      </c>
      <c r="B659" s="47">
        <v>0</v>
      </c>
      <c r="C659" s="47">
        <v>0</v>
      </c>
      <c r="D659" s="47">
        <v>0</v>
      </c>
      <c r="E659" s="47">
        <v>0</v>
      </c>
      <c r="F659" s="47">
        <v>0</v>
      </c>
      <c r="G659" s="47">
        <v>2</v>
      </c>
      <c r="H659" s="47">
        <v>0.84</v>
      </c>
      <c r="I659" s="47">
        <v>0</v>
      </c>
    </row>
    <row r="660" spans="1:9">
      <c r="A660" s="25">
        <v>2006</v>
      </c>
      <c r="B660" s="47">
        <v>0</v>
      </c>
      <c r="C660" s="47">
        <v>0</v>
      </c>
      <c r="D660" s="47">
        <v>0</v>
      </c>
      <c r="E660" s="47">
        <v>0</v>
      </c>
      <c r="F660" s="47">
        <v>0</v>
      </c>
      <c r="G660" s="47">
        <v>2</v>
      </c>
      <c r="H660" s="47">
        <v>0.88500000000000001</v>
      </c>
      <c r="I660" s="47">
        <v>1</v>
      </c>
    </row>
    <row r="661" spans="1:9">
      <c r="A661" s="25">
        <v>2007</v>
      </c>
      <c r="B661" s="47">
        <v>0</v>
      </c>
      <c r="C661" s="47">
        <v>0</v>
      </c>
      <c r="D661" s="47">
        <v>0</v>
      </c>
      <c r="E661" s="47">
        <v>0</v>
      </c>
      <c r="F661" s="47">
        <v>0</v>
      </c>
      <c r="G661" s="47">
        <v>2</v>
      </c>
      <c r="H661" s="47">
        <v>0.86708860799999998</v>
      </c>
      <c r="I661" s="47">
        <v>1</v>
      </c>
    </row>
    <row r="662" spans="1:9">
      <c r="A662" s="25">
        <v>2008</v>
      </c>
      <c r="B662" s="47">
        <v>0</v>
      </c>
      <c r="C662" s="47">
        <v>0</v>
      </c>
      <c r="D662" s="47">
        <v>0</v>
      </c>
      <c r="E662" s="47">
        <v>0</v>
      </c>
      <c r="F662" s="47">
        <v>0</v>
      </c>
      <c r="G662" s="47">
        <v>2</v>
      </c>
      <c r="H662" s="47">
        <v>0.85333333300000003</v>
      </c>
      <c r="I662" s="47">
        <v>1</v>
      </c>
    </row>
    <row r="663" spans="1:9">
      <c r="A663" s="25">
        <v>2009</v>
      </c>
      <c r="B663" s="47">
        <v>0</v>
      </c>
      <c r="C663" s="47">
        <v>0</v>
      </c>
      <c r="D663" s="47">
        <v>0</v>
      </c>
      <c r="E663" s="47">
        <v>0</v>
      </c>
      <c r="F663" s="47">
        <v>0</v>
      </c>
      <c r="G663" s="47">
        <v>2</v>
      </c>
      <c r="H663" s="47">
        <v>0.875</v>
      </c>
      <c r="I663" s="47">
        <v>0</v>
      </c>
    </row>
    <row r="664" spans="1:9">
      <c r="A664" s="25">
        <v>2010</v>
      </c>
      <c r="B664" s="47">
        <v>0</v>
      </c>
      <c r="C664" s="47">
        <v>0</v>
      </c>
      <c r="D664" s="47">
        <v>0</v>
      </c>
      <c r="E664" s="47">
        <v>0</v>
      </c>
      <c r="F664" s="47">
        <v>0</v>
      </c>
      <c r="G664" s="47">
        <v>2</v>
      </c>
      <c r="H664" s="47">
        <v>0.901408451</v>
      </c>
      <c r="I664" s="47">
        <v>1</v>
      </c>
    </row>
    <row r="665" spans="1:9">
      <c r="A665" s="25">
        <v>2011</v>
      </c>
      <c r="B665" s="47">
        <v>0</v>
      </c>
      <c r="C665" s="47">
        <v>0</v>
      </c>
      <c r="D665" s="47">
        <v>0</v>
      </c>
      <c r="E665" s="47">
        <v>0</v>
      </c>
      <c r="F665" s="47">
        <v>0</v>
      </c>
      <c r="G665" s="47">
        <v>2</v>
      </c>
      <c r="H665" s="47">
        <v>0.89855072499999999</v>
      </c>
      <c r="I665" s="47">
        <v>0</v>
      </c>
    </row>
    <row r="666" spans="1:9">
      <c r="A666" s="25">
        <v>2012</v>
      </c>
      <c r="B666" s="47">
        <v>0</v>
      </c>
      <c r="C666" s="47">
        <v>0</v>
      </c>
      <c r="D666" s="47">
        <v>0</v>
      </c>
      <c r="E666" s="47">
        <v>0</v>
      </c>
      <c r="F666" s="47">
        <v>0</v>
      </c>
      <c r="G666" s="47">
        <v>2</v>
      </c>
      <c r="H666" s="47">
        <v>0.89189189199999996</v>
      </c>
      <c r="I666" s="47">
        <v>2</v>
      </c>
    </row>
    <row r="667" spans="1:9">
      <c r="A667" s="25">
        <v>2013</v>
      </c>
      <c r="B667" s="47">
        <v>0</v>
      </c>
      <c r="C667" s="47">
        <v>-1.5</v>
      </c>
      <c r="D667" s="47">
        <v>0</v>
      </c>
      <c r="E667" s="47">
        <v>0</v>
      </c>
      <c r="F667" s="47">
        <v>0</v>
      </c>
      <c r="G667" s="47">
        <v>2</v>
      </c>
      <c r="H667" s="47">
        <v>0.890625</v>
      </c>
      <c r="I667" s="47">
        <v>0</v>
      </c>
    </row>
    <row r="668" spans="1:9">
      <c r="A668" s="25">
        <v>2014</v>
      </c>
      <c r="B668" s="47">
        <v>0</v>
      </c>
      <c r="C668" s="47">
        <v>-2</v>
      </c>
      <c r="D668" s="47">
        <v>0</v>
      </c>
      <c r="E668" s="47">
        <v>0</v>
      </c>
      <c r="F668" s="47">
        <v>0</v>
      </c>
      <c r="G668" s="47">
        <v>2</v>
      </c>
      <c r="H668" s="47">
        <v>0.91139240499999996</v>
      </c>
      <c r="I668" s="47">
        <v>1</v>
      </c>
    </row>
    <row r="669" spans="1:9">
      <c r="A669" s="25">
        <v>2015</v>
      </c>
      <c r="B669" s="47">
        <v>0</v>
      </c>
      <c r="C669" s="47">
        <v>-2.5</v>
      </c>
      <c r="D669" s="47">
        <v>0</v>
      </c>
      <c r="E669" s="47">
        <v>0</v>
      </c>
      <c r="F669" s="47">
        <v>0</v>
      </c>
      <c r="G669" s="47">
        <v>2</v>
      </c>
      <c r="H669" s="47">
        <v>0.87820512799999995</v>
      </c>
      <c r="I669" s="47">
        <v>0</v>
      </c>
    </row>
    <row r="670" spans="1:9">
      <c r="A670" s="25">
        <v>2016</v>
      </c>
      <c r="B670" s="47">
        <v>0</v>
      </c>
      <c r="C670" s="47">
        <v>-2</v>
      </c>
      <c r="D670" s="47">
        <v>0</v>
      </c>
      <c r="E670" s="47">
        <v>0</v>
      </c>
      <c r="F670" s="47">
        <v>0</v>
      </c>
      <c r="G670" s="47">
        <v>2</v>
      </c>
      <c r="H670" s="47">
        <v>0.875</v>
      </c>
      <c r="I670" s="47">
        <v>1</v>
      </c>
    </row>
    <row r="671" spans="1:9">
      <c r="A671" s="25">
        <v>2017</v>
      </c>
      <c r="B671" s="47">
        <v>0</v>
      </c>
      <c r="C671" s="47">
        <v>8</v>
      </c>
      <c r="D671" s="47">
        <v>0</v>
      </c>
      <c r="E671" s="47">
        <v>0</v>
      </c>
      <c r="F671" s="47">
        <v>0</v>
      </c>
      <c r="G671" s="47">
        <v>2</v>
      </c>
      <c r="H671" s="47">
        <v>0.88709677399999998</v>
      </c>
      <c r="I671" s="47">
        <v>0</v>
      </c>
    </row>
    <row r="672" spans="1:9">
      <c r="A672" s="25">
        <v>2018</v>
      </c>
      <c r="B672" s="47">
        <v>0</v>
      </c>
      <c r="C672" s="47">
        <v>0</v>
      </c>
      <c r="D672" s="47">
        <v>0</v>
      </c>
      <c r="E672" s="47">
        <v>0</v>
      </c>
      <c r="F672" s="47">
        <v>0</v>
      </c>
      <c r="G672" s="47">
        <v>2</v>
      </c>
      <c r="H672" s="47">
        <v>0.87735849099999996</v>
      </c>
      <c r="I672" s="47">
        <v>0</v>
      </c>
    </row>
    <row r="673" spans="1:9">
      <c r="A673" s="25">
        <v>2019</v>
      </c>
      <c r="B673" s="47">
        <v>0</v>
      </c>
      <c r="C673" s="47">
        <v>21</v>
      </c>
      <c r="D673" s="47">
        <v>0</v>
      </c>
      <c r="E673" s="47">
        <v>0</v>
      </c>
      <c r="F673" s="47">
        <v>0</v>
      </c>
      <c r="G673" s="47">
        <v>2</v>
      </c>
      <c r="H673" s="47">
        <v>0.76262626300000003</v>
      </c>
      <c r="I673" s="47">
        <v>1</v>
      </c>
    </row>
    <row r="674" spans="1:9">
      <c r="A674" s="25">
        <v>2020</v>
      </c>
      <c r="B674" s="47">
        <v>0</v>
      </c>
      <c r="C674" s="47">
        <v>0</v>
      </c>
      <c r="D674" s="47">
        <v>0</v>
      </c>
      <c r="E674" s="47">
        <v>0</v>
      </c>
      <c r="F674" s="47">
        <v>0</v>
      </c>
      <c r="G674" s="47">
        <v>2</v>
      </c>
      <c r="H674" s="47">
        <v>0.78500000000000003</v>
      </c>
      <c r="I674" s="47">
        <v>1</v>
      </c>
    </row>
    <row r="675" spans="1:9">
      <c r="A675" s="25">
        <v>2021</v>
      </c>
      <c r="B675" s="47">
        <v>0</v>
      </c>
      <c r="C675" s="47">
        <v>0</v>
      </c>
      <c r="D675" s="47">
        <v>0</v>
      </c>
      <c r="E675" s="47">
        <v>0</v>
      </c>
      <c r="F675" s="47">
        <v>0</v>
      </c>
      <c r="G675" s="47">
        <v>2</v>
      </c>
      <c r="H675" s="47">
        <v>0.78571428600000004</v>
      </c>
      <c r="I675" s="47">
        <v>0</v>
      </c>
    </row>
    <row r="676" spans="1:9">
      <c r="A676" s="25">
        <v>2022</v>
      </c>
      <c r="B676" s="47">
        <v>0</v>
      </c>
      <c r="C676" s="47">
        <v>0</v>
      </c>
      <c r="D676" s="47">
        <v>0</v>
      </c>
      <c r="E676" s="47">
        <v>0</v>
      </c>
      <c r="F676" s="47">
        <v>0</v>
      </c>
      <c r="G676" s="47">
        <v>2</v>
      </c>
      <c r="H676" s="47">
        <v>0.78977272700000001</v>
      </c>
      <c r="I676" s="47">
        <v>0</v>
      </c>
    </row>
    <row r="677" spans="1:9">
      <c r="A677" s="25">
        <v>2023</v>
      </c>
      <c r="B677" s="47">
        <v>0</v>
      </c>
      <c r="C677" s="47">
        <v>0</v>
      </c>
      <c r="D677" s="47">
        <v>0</v>
      </c>
      <c r="E677" s="47">
        <v>0</v>
      </c>
      <c r="F677" s="47">
        <v>0</v>
      </c>
      <c r="G677" s="47">
        <v>2</v>
      </c>
      <c r="H677" s="47">
        <v>0.86470588199999998</v>
      </c>
      <c r="I677" s="47">
        <v>1</v>
      </c>
    </row>
    <row r="678" spans="1:9" s="49" customFormat="1">
      <c r="A678" s="45">
        <v>1992</v>
      </c>
      <c r="B678" s="48">
        <v>0</v>
      </c>
      <c r="C678" s="48">
        <v>20</v>
      </c>
      <c r="D678" s="48">
        <v>1</v>
      </c>
      <c r="E678" s="48">
        <v>0</v>
      </c>
      <c r="F678" s="48">
        <v>0</v>
      </c>
      <c r="G678" s="48">
        <v>1</v>
      </c>
      <c r="H678" s="48">
        <v>0.92465753399999995</v>
      </c>
      <c r="I678" s="48">
        <v>3</v>
      </c>
    </row>
    <row r="679" spans="1:9" s="49" customFormat="1">
      <c r="A679" s="45">
        <v>1993</v>
      </c>
      <c r="B679" s="48">
        <v>0</v>
      </c>
      <c r="C679" s="48">
        <v>20</v>
      </c>
      <c r="D679" s="48">
        <v>1</v>
      </c>
      <c r="E679" s="48">
        <v>0</v>
      </c>
      <c r="F679" s="48">
        <v>0</v>
      </c>
      <c r="G679" s="48">
        <v>1</v>
      </c>
      <c r="H679" s="48">
        <v>0.93548387099999997</v>
      </c>
      <c r="I679" s="48">
        <v>1</v>
      </c>
    </row>
    <row r="680" spans="1:9" s="49" customFormat="1">
      <c r="A680" s="45">
        <v>1994</v>
      </c>
      <c r="B680" s="48">
        <v>0</v>
      </c>
      <c r="C680" s="48">
        <v>60</v>
      </c>
      <c r="D680" s="48">
        <v>1</v>
      </c>
      <c r="E680" s="48">
        <v>0</v>
      </c>
      <c r="F680" s="48">
        <v>0</v>
      </c>
      <c r="G680" s="48">
        <v>1</v>
      </c>
      <c r="H680" s="48">
        <v>0.94615384599999997</v>
      </c>
      <c r="I680" s="48">
        <v>1</v>
      </c>
    </row>
    <row r="681" spans="1:9" s="49" customFormat="1">
      <c r="A681" s="45">
        <v>1995</v>
      </c>
      <c r="B681" s="48">
        <v>0</v>
      </c>
      <c r="C681" s="48">
        <v>40</v>
      </c>
      <c r="D681" s="48">
        <v>1</v>
      </c>
      <c r="E681" s="48">
        <v>-1</v>
      </c>
      <c r="F681" s="48">
        <v>0</v>
      </c>
      <c r="G681" s="48">
        <v>1</v>
      </c>
      <c r="H681" s="48">
        <v>0.87179487200000005</v>
      </c>
      <c r="I681" s="48">
        <v>3</v>
      </c>
    </row>
    <row r="682" spans="1:9" s="49" customFormat="1">
      <c r="A682" s="45">
        <v>1996</v>
      </c>
      <c r="B682" s="48">
        <v>0</v>
      </c>
      <c r="C682" s="48">
        <v>34</v>
      </c>
      <c r="D682" s="48">
        <v>1</v>
      </c>
      <c r="E682" s="48">
        <v>-1</v>
      </c>
      <c r="F682" s="48">
        <v>0</v>
      </c>
      <c r="G682" s="48">
        <v>1</v>
      </c>
      <c r="H682" s="48">
        <v>0.97333333300000002</v>
      </c>
      <c r="I682" s="48">
        <v>4</v>
      </c>
    </row>
    <row r="683" spans="1:9" s="49" customFormat="1">
      <c r="A683" s="45">
        <v>1997</v>
      </c>
      <c r="B683" s="48">
        <v>0</v>
      </c>
      <c r="C683" s="48">
        <v>31</v>
      </c>
      <c r="D683" s="48">
        <v>1</v>
      </c>
      <c r="E683" s="48">
        <v>0</v>
      </c>
      <c r="F683" s="48">
        <v>0</v>
      </c>
      <c r="G683" s="48">
        <v>1</v>
      </c>
      <c r="H683" s="48">
        <v>0.96575342500000005</v>
      </c>
      <c r="I683" s="48">
        <v>5</v>
      </c>
    </row>
    <row r="684" spans="1:9" s="49" customFormat="1">
      <c r="A684" s="45">
        <v>1998</v>
      </c>
      <c r="B684" s="48">
        <v>0</v>
      </c>
      <c r="C684" s="48">
        <v>37</v>
      </c>
      <c r="D684" s="48">
        <v>1</v>
      </c>
      <c r="E684" s="48">
        <v>0</v>
      </c>
      <c r="F684" s="48">
        <v>0</v>
      </c>
      <c r="G684" s="48">
        <v>1</v>
      </c>
      <c r="H684" s="48">
        <v>0.97619047599999997</v>
      </c>
      <c r="I684" s="48">
        <v>4</v>
      </c>
    </row>
    <row r="685" spans="1:9" s="49" customFormat="1">
      <c r="A685" s="45">
        <v>1999</v>
      </c>
      <c r="B685" s="48">
        <v>0</v>
      </c>
      <c r="C685" s="48">
        <v>24</v>
      </c>
      <c r="D685" s="48">
        <v>1</v>
      </c>
      <c r="E685" s="48">
        <v>0</v>
      </c>
      <c r="F685" s="48">
        <v>0</v>
      </c>
      <c r="G685" s="48">
        <v>1</v>
      </c>
      <c r="H685" s="48">
        <v>0.96428571399999996</v>
      </c>
      <c r="I685" s="48">
        <v>2</v>
      </c>
    </row>
    <row r="686" spans="1:9" s="49" customFormat="1">
      <c r="A686" s="45">
        <v>2000</v>
      </c>
      <c r="B686" s="48">
        <v>0</v>
      </c>
      <c r="C686" s="48">
        <v>39</v>
      </c>
      <c r="D686" s="48">
        <v>1</v>
      </c>
      <c r="E686" s="48">
        <v>0</v>
      </c>
      <c r="F686" s="48">
        <v>0</v>
      </c>
      <c r="G686" s="48">
        <v>1</v>
      </c>
      <c r="H686" s="48">
        <v>0.94117647100000001</v>
      </c>
      <c r="I686" s="48">
        <v>4</v>
      </c>
    </row>
    <row r="687" spans="1:9" s="49" customFormat="1">
      <c r="A687" s="45">
        <v>2001</v>
      </c>
      <c r="B687" s="48">
        <v>0</v>
      </c>
      <c r="C687" s="48">
        <v>20</v>
      </c>
      <c r="D687" s="48">
        <v>1</v>
      </c>
      <c r="E687" s="48">
        <v>0</v>
      </c>
      <c r="F687" s="48">
        <v>0</v>
      </c>
      <c r="G687" s="48">
        <v>1</v>
      </c>
      <c r="H687" s="48">
        <v>0.96323529399999996</v>
      </c>
      <c r="I687" s="48">
        <v>3</v>
      </c>
    </row>
    <row r="688" spans="1:9" s="49" customFormat="1">
      <c r="A688" s="45">
        <v>2002</v>
      </c>
      <c r="B688" s="48">
        <v>0</v>
      </c>
      <c r="C688" s="48">
        <v>16</v>
      </c>
      <c r="D688" s="48">
        <v>1</v>
      </c>
      <c r="E688" s="48">
        <v>0</v>
      </c>
      <c r="F688" s="48">
        <v>0</v>
      </c>
      <c r="G688" s="48">
        <v>1</v>
      </c>
      <c r="H688" s="48">
        <v>0.96621621599999996</v>
      </c>
      <c r="I688" s="48">
        <v>1</v>
      </c>
    </row>
    <row r="689" spans="1:9" s="49" customFormat="1">
      <c r="A689" s="45">
        <v>2003</v>
      </c>
      <c r="B689" s="48">
        <v>0</v>
      </c>
      <c r="C689" s="48">
        <v>0</v>
      </c>
      <c r="D689" s="48">
        <v>1</v>
      </c>
      <c r="E689" s="48">
        <v>0</v>
      </c>
      <c r="F689" s="48">
        <v>0</v>
      </c>
      <c r="G689" s="48">
        <v>1</v>
      </c>
      <c r="H689" s="48">
        <v>0.93506493499999999</v>
      </c>
      <c r="I689" s="48">
        <v>3</v>
      </c>
    </row>
    <row r="690" spans="1:9" s="49" customFormat="1">
      <c r="A690" s="45">
        <v>2004</v>
      </c>
      <c r="B690" s="48">
        <v>0</v>
      </c>
      <c r="C690" s="48">
        <v>0</v>
      </c>
      <c r="D690" s="48">
        <v>1</v>
      </c>
      <c r="E690" s="48">
        <v>0</v>
      </c>
      <c r="F690" s="48">
        <v>0</v>
      </c>
      <c r="G690" s="48">
        <v>1</v>
      </c>
      <c r="H690" s="48">
        <v>0.95833333300000001</v>
      </c>
      <c r="I690" s="48">
        <v>2</v>
      </c>
    </row>
    <row r="691" spans="1:9" s="49" customFormat="1">
      <c r="A691" s="45">
        <v>2005</v>
      </c>
      <c r="B691" s="48">
        <v>0</v>
      </c>
      <c r="C691" s="48">
        <v>0</v>
      </c>
      <c r="D691" s="48">
        <v>1</v>
      </c>
      <c r="E691" s="48">
        <v>0</v>
      </c>
      <c r="F691" s="48">
        <v>0</v>
      </c>
      <c r="G691" s="48">
        <v>1</v>
      </c>
      <c r="H691" s="48">
        <v>0.96</v>
      </c>
      <c r="I691" s="48">
        <v>2</v>
      </c>
    </row>
    <row r="692" spans="1:9" s="49" customFormat="1">
      <c r="A692" s="45">
        <v>2006</v>
      </c>
      <c r="B692" s="48">
        <v>0</v>
      </c>
      <c r="C692" s="48">
        <v>11</v>
      </c>
      <c r="D692" s="48">
        <v>1</v>
      </c>
      <c r="E692" s="48">
        <v>0</v>
      </c>
      <c r="F692" s="48">
        <v>0</v>
      </c>
      <c r="G692" s="48">
        <v>1</v>
      </c>
      <c r="H692" s="48">
        <v>0.975247525</v>
      </c>
      <c r="I692" s="48">
        <v>0</v>
      </c>
    </row>
    <row r="693" spans="1:9" s="49" customFormat="1">
      <c r="A693" s="45">
        <v>2007</v>
      </c>
      <c r="B693" s="48">
        <v>0</v>
      </c>
      <c r="C693" s="48">
        <v>11</v>
      </c>
      <c r="D693" s="48">
        <v>1</v>
      </c>
      <c r="E693" s="48">
        <v>0</v>
      </c>
      <c r="F693" s="48">
        <v>0</v>
      </c>
      <c r="G693" s="48">
        <v>1</v>
      </c>
      <c r="H693" s="48">
        <v>0.94871794899999995</v>
      </c>
      <c r="I693" s="48">
        <v>2</v>
      </c>
    </row>
    <row r="694" spans="1:9" s="49" customFormat="1">
      <c r="A694" s="45">
        <v>2008</v>
      </c>
      <c r="B694" s="48">
        <v>0</v>
      </c>
      <c r="C694" s="48">
        <v>11</v>
      </c>
      <c r="D694" s="48">
        <v>1</v>
      </c>
      <c r="E694" s="48">
        <v>0</v>
      </c>
      <c r="F694" s="48">
        <v>0</v>
      </c>
      <c r="G694" s="48">
        <v>1</v>
      </c>
      <c r="H694" s="48">
        <v>0.96052631600000005</v>
      </c>
      <c r="I694" s="48">
        <v>4</v>
      </c>
    </row>
    <row r="695" spans="1:9" s="49" customFormat="1">
      <c r="A695" s="45">
        <v>2009</v>
      </c>
      <c r="B695" s="48">
        <v>0</v>
      </c>
      <c r="C695" s="48">
        <v>80</v>
      </c>
      <c r="D695" s="48">
        <v>1</v>
      </c>
      <c r="E695" s="48">
        <v>0</v>
      </c>
      <c r="F695" s="48">
        <v>0</v>
      </c>
      <c r="G695" s="48">
        <v>1</v>
      </c>
      <c r="H695" s="48">
        <v>0.94852941199999996</v>
      </c>
      <c r="I695" s="48">
        <v>3</v>
      </c>
    </row>
    <row r="696" spans="1:9" s="49" customFormat="1">
      <c r="A696" s="45">
        <v>2010</v>
      </c>
      <c r="B696" s="48">
        <v>0</v>
      </c>
      <c r="C696" s="48">
        <v>80</v>
      </c>
      <c r="D696" s="48">
        <v>1</v>
      </c>
      <c r="E696" s="48">
        <v>0</v>
      </c>
      <c r="F696" s="48">
        <v>0</v>
      </c>
      <c r="G696" s="48">
        <v>1</v>
      </c>
      <c r="H696" s="48">
        <v>0.93055555599999995</v>
      </c>
      <c r="I696" s="48">
        <v>4</v>
      </c>
    </row>
    <row r="697" spans="1:9" s="49" customFormat="1">
      <c r="A697" s="45">
        <v>2011</v>
      </c>
      <c r="B697" s="48">
        <v>0</v>
      </c>
      <c r="C697" s="48">
        <v>91</v>
      </c>
      <c r="D697" s="48">
        <v>1</v>
      </c>
      <c r="E697" s="48">
        <v>0</v>
      </c>
      <c r="F697" s="48">
        <v>0</v>
      </c>
      <c r="G697" s="48">
        <v>1</v>
      </c>
      <c r="H697" s="48">
        <v>0.96376811600000001</v>
      </c>
      <c r="I697" s="48">
        <v>5</v>
      </c>
    </row>
    <row r="698" spans="1:9" s="49" customFormat="1">
      <c r="A698" s="45">
        <v>2012</v>
      </c>
      <c r="B698" s="48">
        <v>0</v>
      </c>
      <c r="C698" s="48">
        <v>80</v>
      </c>
      <c r="D698" s="48">
        <v>1</v>
      </c>
      <c r="E698" s="48">
        <v>0</v>
      </c>
      <c r="F698" s="48">
        <v>0</v>
      </c>
      <c r="G698" s="48">
        <v>1</v>
      </c>
      <c r="H698" s="48">
        <v>0.94927536199999996</v>
      </c>
      <c r="I698" s="48">
        <v>5</v>
      </c>
    </row>
    <row r="699" spans="1:9" s="49" customFormat="1">
      <c r="A699" s="45">
        <v>2013</v>
      </c>
      <c r="B699" s="48">
        <v>0</v>
      </c>
      <c r="C699" s="48">
        <v>69</v>
      </c>
      <c r="D699" s="48">
        <v>1</v>
      </c>
      <c r="E699" s="48">
        <v>0</v>
      </c>
      <c r="F699" s="48">
        <v>0</v>
      </c>
      <c r="G699" s="48">
        <v>1</v>
      </c>
      <c r="H699" s="48">
        <v>0.9609375</v>
      </c>
      <c r="I699" s="48">
        <v>2</v>
      </c>
    </row>
    <row r="700" spans="1:9" s="49" customFormat="1">
      <c r="A700" s="45">
        <v>2014</v>
      </c>
      <c r="B700" s="48">
        <v>0</v>
      </c>
      <c r="C700" s="48">
        <v>0</v>
      </c>
      <c r="D700" s="48">
        <v>1</v>
      </c>
      <c r="E700" s="48">
        <v>0</v>
      </c>
      <c r="F700" s="48">
        <v>0</v>
      </c>
      <c r="G700" s="48">
        <v>1</v>
      </c>
      <c r="H700" s="48">
        <v>0.95625000000000004</v>
      </c>
      <c r="I700" s="48">
        <v>4</v>
      </c>
    </row>
    <row r="701" spans="1:9" s="49" customFormat="1">
      <c r="A701" s="45">
        <v>2015</v>
      </c>
      <c r="B701" s="48">
        <v>0</v>
      </c>
      <c r="C701" s="48">
        <v>28</v>
      </c>
      <c r="D701" s="48">
        <v>1</v>
      </c>
      <c r="E701" s="48">
        <v>0</v>
      </c>
      <c r="F701" s="48">
        <v>0</v>
      </c>
      <c r="G701" s="48">
        <v>1</v>
      </c>
      <c r="H701" s="48">
        <v>0.96153846200000004</v>
      </c>
      <c r="I701" s="48">
        <v>3</v>
      </c>
    </row>
    <row r="702" spans="1:9" s="49" customFormat="1">
      <c r="A702" s="45">
        <v>2016</v>
      </c>
      <c r="B702" s="48">
        <v>0</v>
      </c>
      <c r="C702" s="48">
        <v>28</v>
      </c>
      <c r="D702" s="48">
        <v>1</v>
      </c>
      <c r="E702" s="48">
        <v>0</v>
      </c>
      <c r="F702" s="48">
        <v>0</v>
      </c>
      <c r="G702" s="48">
        <v>1</v>
      </c>
      <c r="H702" s="48">
        <v>0.96875</v>
      </c>
      <c r="I702" s="48">
        <v>3</v>
      </c>
    </row>
    <row r="703" spans="1:9" s="49" customFormat="1">
      <c r="A703" s="45">
        <v>2017</v>
      </c>
      <c r="B703" s="48">
        <v>0</v>
      </c>
      <c r="C703" s="48">
        <v>10</v>
      </c>
      <c r="D703" s="48">
        <v>1</v>
      </c>
      <c r="E703" s="48">
        <v>0</v>
      </c>
      <c r="F703" s="48">
        <v>0</v>
      </c>
      <c r="G703" s="48">
        <v>1</v>
      </c>
      <c r="H703" s="48">
        <v>0.96739130399999995</v>
      </c>
      <c r="I703" s="48">
        <v>2</v>
      </c>
    </row>
    <row r="704" spans="1:9" s="49" customFormat="1">
      <c r="A704" s="45">
        <v>2018</v>
      </c>
      <c r="B704" s="48">
        <v>0</v>
      </c>
      <c r="C704" s="48">
        <v>32</v>
      </c>
      <c r="D704" s="48">
        <v>1</v>
      </c>
      <c r="E704" s="48">
        <v>0</v>
      </c>
      <c r="F704" s="48">
        <v>0</v>
      </c>
      <c r="G704" s="48">
        <v>1</v>
      </c>
      <c r="H704" s="48">
        <v>0.95754717</v>
      </c>
      <c r="I704" s="48">
        <v>4</v>
      </c>
    </row>
    <row r="705" spans="1:9" s="49" customFormat="1">
      <c r="A705" s="45">
        <v>2019</v>
      </c>
      <c r="B705" s="48">
        <v>0</v>
      </c>
      <c r="C705" s="48">
        <v>32</v>
      </c>
      <c r="D705" s="48">
        <v>1</v>
      </c>
      <c r="E705" s="48">
        <v>0</v>
      </c>
      <c r="F705" s="48">
        <v>0</v>
      </c>
      <c r="G705" s="48">
        <v>1</v>
      </c>
      <c r="H705" s="48">
        <v>0.95</v>
      </c>
      <c r="I705" s="48">
        <v>8</v>
      </c>
    </row>
    <row r="706" spans="1:9" s="49" customFormat="1">
      <c r="A706" s="45">
        <v>2020</v>
      </c>
      <c r="B706" s="48">
        <v>0</v>
      </c>
      <c r="C706" s="48">
        <v>32</v>
      </c>
      <c r="D706" s="48">
        <v>1</v>
      </c>
      <c r="E706" s="48">
        <v>0</v>
      </c>
      <c r="F706" s="48">
        <v>0</v>
      </c>
      <c r="G706" s="48">
        <v>1</v>
      </c>
      <c r="H706" s="48">
        <v>0.95</v>
      </c>
      <c r="I706" s="48">
        <v>1</v>
      </c>
    </row>
    <row r="707" spans="1:9" s="49" customFormat="1">
      <c r="A707" s="45">
        <v>2021</v>
      </c>
      <c r="B707" s="48">
        <v>0</v>
      </c>
      <c r="C707" s="48">
        <v>86</v>
      </c>
      <c r="D707" s="48">
        <v>1</v>
      </c>
      <c r="E707" s="48">
        <v>0</v>
      </c>
      <c r="F707" s="48">
        <v>0</v>
      </c>
      <c r="G707" s="48">
        <v>1</v>
      </c>
      <c r="H707" s="48">
        <v>0.95238095199999995</v>
      </c>
      <c r="I707" s="48">
        <v>2</v>
      </c>
    </row>
    <row r="708" spans="1:9" s="49" customFormat="1">
      <c r="A708" s="45">
        <v>2022</v>
      </c>
      <c r="B708" s="48">
        <v>0</v>
      </c>
      <c r="C708" s="48">
        <v>86</v>
      </c>
      <c r="D708" s="48">
        <v>1</v>
      </c>
      <c r="E708" s="48">
        <v>0</v>
      </c>
      <c r="F708" s="48">
        <v>0</v>
      </c>
      <c r="G708" s="48">
        <v>1</v>
      </c>
      <c r="H708" s="48">
        <v>0.966292135</v>
      </c>
      <c r="I708" s="48">
        <v>1</v>
      </c>
    </row>
    <row r="709" spans="1:9" s="49" customFormat="1">
      <c r="A709" s="45">
        <v>2023</v>
      </c>
      <c r="B709" s="48">
        <v>0</v>
      </c>
      <c r="C709" s="48">
        <v>86</v>
      </c>
      <c r="D709" s="48">
        <v>1</v>
      </c>
      <c r="E709" s="48">
        <v>0</v>
      </c>
      <c r="F709" s="48">
        <v>0</v>
      </c>
      <c r="G709" s="48">
        <v>1</v>
      </c>
      <c r="H709" s="48">
        <v>0.94252873599999998</v>
      </c>
      <c r="I709" s="48">
        <v>2</v>
      </c>
    </row>
    <row r="710" spans="1:9">
      <c r="A710" s="25">
        <v>1992</v>
      </c>
      <c r="B710" s="47">
        <v>0</v>
      </c>
      <c r="C710" s="47">
        <v>8</v>
      </c>
      <c r="D710" s="47">
        <v>1</v>
      </c>
      <c r="E710" s="47">
        <v>0</v>
      </c>
      <c r="F710" s="47">
        <v>0</v>
      </c>
      <c r="G710" s="47">
        <v>1</v>
      </c>
      <c r="H710" s="47">
        <v>0.918918919</v>
      </c>
      <c r="I710" s="47">
        <v>5</v>
      </c>
    </row>
    <row r="711" spans="1:9">
      <c r="A711" s="25">
        <v>1993</v>
      </c>
      <c r="B711" s="47">
        <v>0</v>
      </c>
      <c r="C711" s="47">
        <v>0</v>
      </c>
      <c r="D711" s="47">
        <v>1</v>
      </c>
      <c r="E711" s="47">
        <v>0</v>
      </c>
      <c r="F711" s="47">
        <v>0</v>
      </c>
      <c r="G711" s="47">
        <v>1</v>
      </c>
      <c r="H711" s="47">
        <v>0.9140625</v>
      </c>
      <c r="I711" s="47">
        <v>1</v>
      </c>
    </row>
    <row r="712" spans="1:9">
      <c r="A712" s="25">
        <v>1994</v>
      </c>
      <c r="B712" s="47">
        <v>0</v>
      </c>
      <c r="C712" s="47">
        <v>1</v>
      </c>
      <c r="D712" s="47">
        <v>1</v>
      </c>
      <c r="E712" s="47">
        <v>0</v>
      </c>
      <c r="F712" s="47">
        <v>0</v>
      </c>
      <c r="G712" s="47">
        <v>1</v>
      </c>
      <c r="H712" s="47">
        <v>0.88805970099999998</v>
      </c>
      <c r="I712" s="47">
        <v>2</v>
      </c>
    </row>
    <row r="713" spans="1:9">
      <c r="A713" s="25">
        <v>1995</v>
      </c>
      <c r="B713" s="47">
        <v>0</v>
      </c>
      <c r="C713" s="47">
        <v>0</v>
      </c>
      <c r="D713" s="47">
        <v>1</v>
      </c>
      <c r="E713" s="47">
        <v>0</v>
      </c>
      <c r="F713" s="47">
        <v>0</v>
      </c>
      <c r="G713" s="47">
        <v>1</v>
      </c>
      <c r="H713" s="47">
        <v>0.75</v>
      </c>
      <c r="I713" s="47">
        <v>2</v>
      </c>
    </row>
    <row r="714" spans="1:9">
      <c r="A714" s="25">
        <v>1996</v>
      </c>
      <c r="B714" s="47">
        <v>0</v>
      </c>
      <c r="C714" s="47">
        <v>0</v>
      </c>
      <c r="D714" s="47">
        <v>1</v>
      </c>
      <c r="E714" s="47">
        <v>0</v>
      </c>
      <c r="F714" s="47">
        <v>0</v>
      </c>
      <c r="G714" s="47">
        <v>1</v>
      </c>
      <c r="H714" s="47">
        <v>0.94078947400000001</v>
      </c>
      <c r="I714" s="47">
        <v>1</v>
      </c>
    </row>
    <row r="715" spans="1:9">
      <c r="A715" s="25">
        <v>1997</v>
      </c>
      <c r="B715" s="47">
        <v>0</v>
      </c>
      <c r="C715" s="47">
        <v>0</v>
      </c>
      <c r="D715" s="47">
        <v>1</v>
      </c>
      <c r="E715" s="47">
        <v>0</v>
      </c>
      <c r="F715" s="47">
        <v>0</v>
      </c>
      <c r="G715" s="47">
        <v>1</v>
      </c>
      <c r="H715" s="47">
        <v>0.92465753399999995</v>
      </c>
      <c r="I715" s="47">
        <v>3</v>
      </c>
    </row>
    <row r="716" spans="1:9">
      <c r="A716" s="25">
        <v>1998</v>
      </c>
      <c r="B716" s="47">
        <v>0</v>
      </c>
      <c r="C716" s="47">
        <v>0</v>
      </c>
      <c r="D716" s="47">
        <v>1</v>
      </c>
      <c r="E716" s="47">
        <v>0</v>
      </c>
      <c r="F716" s="47">
        <v>0</v>
      </c>
      <c r="G716" s="47">
        <v>1</v>
      </c>
      <c r="H716" s="47">
        <v>0.928571429</v>
      </c>
      <c r="I716" s="47">
        <v>5</v>
      </c>
    </row>
    <row r="717" spans="1:9">
      <c r="A717" s="25">
        <v>1999</v>
      </c>
      <c r="B717" s="47">
        <v>0</v>
      </c>
      <c r="C717" s="47">
        <v>56</v>
      </c>
      <c r="D717" s="47">
        <v>1</v>
      </c>
      <c r="E717" s="47">
        <v>0</v>
      </c>
      <c r="F717" s="47">
        <v>0</v>
      </c>
      <c r="G717" s="47">
        <v>1</v>
      </c>
      <c r="H717" s="47">
        <v>0.91428571400000003</v>
      </c>
      <c r="I717" s="47">
        <v>3</v>
      </c>
    </row>
    <row r="718" spans="1:9">
      <c r="A718" s="25">
        <v>2000</v>
      </c>
      <c r="B718" s="47">
        <v>0</v>
      </c>
      <c r="C718" s="47">
        <v>82</v>
      </c>
      <c r="D718" s="47">
        <v>1</v>
      </c>
      <c r="E718" s="47">
        <v>0</v>
      </c>
      <c r="F718" s="47">
        <v>0</v>
      </c>
      <c r="G718" s="47">
        <v>1</v>
      </c>
      <c r="H718" s="47">
        <v>0.93382352899999999</v>
      </c>
      <c r="I718" s="47">
        <v>2</v>
      </c>
    </row>
    <row r="719" spans="1:9">
      <c r="A719" s="25">
        <v>2001</v>
      </c>
      <c r="B719" s="47">
        <v>0</v>
      </c>
      <c r="C719" s="47">
        <v>3</v>
      </c>
      <c r="D719" s="47">
        <v>1</v>
      </c>
      <c r="E719" s="47">
        <v>0</v>
      </c>
      <c r="F719" s="47">
        <v>0</v>
      </c>
      <c r="G719" s="47">
        <v>1</v>
      </c>
      <c r="H719" s="47">
        <v>0.92647058800000004</v>
      </c>
      <c r="I719" s="47">
        <v>3</v>
      </c>
    </row>
    <row r="720" spans="1:9">
      <c r="A720" s="25">
        <v>2002</v>
      </c>
      <c r="B720" s="47">
        <v>0</v>
      </c>
      <c r="C720" s="47">
        <v>306</v>
      </c>
      <c r="D720" s="47">
        <v>1</v>
      </c>
      <c r="E720" s="47">
        <v>0</v>
      </c>
      <c r="F720" s="47">
        <v>0</v>
      </c>
      <c r="G720" s="47">
        <v>1</v>
      </c>
      <c r="H720" s="47">
        <v>0.918918919</v>
      </c>
      <c r="I720" s="47">
        <v>1</v>
      </c>
    </row>
    <row r="721" spans="1:9">
      <c r="A721" s="25">
        <v>2003</v>
      </c>
      <c r="B721" s="47">
        <v>0</v>
      </c>
      <c r="C721" s="47">
        <v>318</v>
      </c>
      <c r="D721" s="47">
        <v>1</v>
      </c>
      <c r="E721" s="47">
        <v>0</v>
      </c>
      <c r="F721" s="47">
        <v>0</v>
      </c>
      <c r="G721" s="47">
        <v>1</v>
      </c>
      <c r="H721" s="47">
        <v>0.89610389599999996</v>
      </c>
      <c r="I721" s="47">
        <v>3</v>
      </c>
    </row>
    <row r="722" spans="1:9">
      <c r="A722" s="25">
        <v>2004</v>
      </c>
      <c r="B722" s="47">
        <v>0</v>
      </c>
      <c r="C722" s="47">
        <v>25</v>
      </c>
      <c r="D722" s="47">
        <v>1</v>
      </c>
      <c r="E722" s="47">
        <v>0</v>
      </c>
      <c r="F722" s="47">
        <v>0</v>
      </c>
      <c r="G722" s="47">
        <v>1</v>
      </c>
      <c r="H722" s="47">
        <v>0.90972222199999997</v>
      </c>
      <c r="I722" s="47">
        <v>4</v>
      </c>
    </row>
    <row r="723" spans="1:9">
      <c r="A723" s="25">
        <v>2005</v>
      </c>
      <c r="B723" s="47">
        <v>0</v>
      </c>
      <c r="C723" s="47">
        <v>20</v>
      </c>
      <c r="D723" s="47">
        <v>1</v>
      </c>
      <c r="E723" s="47">
        <v>0</v>
      </c>
      <c r="F723" s="47">
        <v>0</v>
      </c>
      <c r="G723" s="47">
        <v>1</v>
      </c>
      <c r="H723" s="47">
        <v>0.88</v>
      </c>
      <c r="I723" s="47">
        <v>4</v>
      </c>
    </row>
    <row r="724" spans="1:9">
      <c r="A724" s="25">
        <v>2006</v>
      </c>
      <c r="B724" s="47">
        <v>0</v>
      </c>
      <c r="C724" s="47">
        <v>10</v>
      </c>
      <c r="D724" s="47">
        <v>1</v>
      </c>
      <c r="E724" s="47">
        <v>0</v>
      </c>
      <c r="F724" s="47">
        <v>0</v>
      </c>
      <c r="G724" s="47">
        <v>1</v>
      </c>
      <c r="H724" s="47">
        <v>0.93069306900000004</v>
      </c>
      <c r="I724" s="47">
        <v>1</v>
      </c>
    </row>
    <row r="725" spans="1:9">
      <c r="A725" s="25">
        <v>2007</v>
      </c>
      <c r="B725" s="47">
        <v>0</v>
      </c>
      <c r="C725" s="47">
        <v>28</v>
      </c>
      <c r="D725" s="47">
        <v>1</v>
      </c>
      <c r="E725" s="47">
        <v>0</v>
      </c>
      <c r="F725" s="47">
        <v>0</v>
      </c>
      <c r="G725" s="47">
        <v>1</v>
      </c>
      <c r="H725" s="47">
        <v>0.88607594899999997</v>
      </c>
      <c r="I725" s="47">
        <v>3</v>
      </c>
    </row>
    <row r="726" spans="1:9">
      <c r="A726" s="25">
        <v>2008</v>
      </c>
      <c r="B726" s="47">
        <v>0</v>
      </c>
      <c r="C726" s="47">
        <v>0</v>
      </c>
      <c r="D726" s="47">
        <v>1</v>
      </c>
      <c r="E726" s="47">
        <v>0</v>
      </c>
      <c r="F726" s="47">
        <v>0</v>
      </c>
      <c r="G726" s="47">
        <v>1</v>
      </c>
      <c r="H726" s="47">
        <v>0.88815789499999998</v>
      </c>
      <c r="I726" s="47">
        <v>2</v>
      </c>
    </row>
    <row r="727" spans="1:9">
      <c r="A727" s="25">
        <v>2009</v>
      </c>
      <c r="B727" s="47">
        <v>0</v>
      </c>
      <c r="C727" s="47">
        <v>1</v>
      </c>
      <c r="D727" s="47">
        <v>1</v>
      </c>
      <c r="E727" s="47">
        <v>0</v>
      </c>
      <c r="F727" s="47">
        <v>0</v>
      </c>
      <c r="G727" s="47">
        <v>1</v>
      </c>
      <c r="H727" s="47">
        <v>0.89705882400000003</v>
      </c>
      <c r="I727" s="47">
        <v>3</v>
      </c>
    </row>
    <row r="728" spans="1:9">
      <c r="A728" s="25">
        <v>2010</v>
      </c>
      <c r="B728" s="47">
        <v>0</v>
      </c>
      <c r="C728" s="47">
        <v>1</v>
      </c>
      <c r="D728" s="47">
        <v>1</v>
      </c>
      <c r="E728" s="47">
        <v>0</v>
      </c>
      <c r="F728" s="47">
        <v>0</v>
      </c>
      <c r="G728" s="47">
        <v>1</v>
      </c>
      <c r="H728" s="47">
        <v>0.85416666699999999</v>
      </c>
      <c r="I728" s="47">
        <v>3</v>
      </c>
    </row>
    <row r="729" spans="1:9">
      <c r="A729" s="25">
        <v>2011</v>
      </c>
      <c r="B729" s="47">
        <v>0</v>
      </c>
      <c r="C729" s="47">
        <v>0</v>
      </c>
      <c r="D729" s="47">
        <v>1</v>
      </c>
      <c r="E729" s="47">
        <v>0</v>
      </c>
      <c r="F729" s="47">
        <v>0</v>
      </c>
      <c r="G729" s="47">
        <v>1</v>
      </c>
      <c r="H729" s="47">
        <v>0.91304347799999996</v>
      </c>
      <c r="I729" s="47">
        <v>2</v>
      </c>
    </row>
    <row r="730" spans="1:9">
      <c r="A730" s="25">
        <v>2012</v>
      </c>
      <c r="B730" s="47">
        <v>0</v>
      </c>
      <c r="C730" s="47">
        <v>0</v>
      </c>
      <c r="D730" s="47">
        <v>1</v>
      </c>
      <c r="E730" s="47">
        <v>0</v>
      </c>
      <c r="F730" s="47">
        <v>0</v>
      </c>
      <c r="G730" s="47">
        <v>1</v>
      </c>
      <c r="H730" s="47">
        <v>0.85507246400000003</v>
      </c>
      <c r="I730" s="47">
        <v>2</v>
      </c>
    </row>
    <row r="731" spans="1:9">
      <c r="A731" s="25">
        <v>2013</v>
      </c>
      <c r="B731" s="47">
        <v>0</v>
      </c>
      <c r="C731" s="47">
        <v>0</v>
      </c>
      <c r="D731" s="47">
        <v>1</v>
      </c>
      <c r="E731" s="47">
        <v>0</v>
      </c>
      <c r="F731" s="47">
        <v>0</v>
      </c>
      <c r="G731" s="47">
        <v>1</v>
      </c>
      <c r="H731" s="47">
        <v>0.89682539699999997</v>
      </c>
      <c r="I731" s="47">
        <v>2</v>
      </c>
    </row>
    <row r="732" spans="1:9">
      <c r="A732" s="25">
        <v>2014</v>
      </c>
      <c r="B732" s="47">
        <v>0</v>
      </c>
      <c r="C732" s="47">
        <v>0</v>
      </c>
      <c r="D732" s="47">
        <v>1</v>
      </c>
      <c r="E732" s="47">
        <v>0</v>
      </c>
      <c r="F732" s="47">
        <v>0</v>
      </c>
      <c r="G732" s="47">
        <v>1</v>
      </c>
      <c r="H732" s="47">
        <v>0.88749999999999996</v>
      </c>
      <c r="I732" s="47">
        <v>3</v>
      </c>
    </row>
    <row r="733" spans="1:9">
      <c r="A733" s="25">
        <v>2015</v>
      </c>
      <c r="B733" s="47">
        <v>0</v>
      </c>
      <c r="C733" s="47">
        <v>0</v>
      </c>
      <c r="D733" s="47">
        <v>1</v>
      </c>
      <c r="E733" s="47">
        <v>0</v>
      </c>
      <c r="F733" s="47">
        <v>0</v>
      </c>
      <c r="G733" s="47">
        <v>1</v>
      </c>
      <c r="H733" s="47">
        <v>0.92105263199999998</v>
      </c>
      <c r="I733" s="47">
        <v>3</v>
      </c>
    </row>
    <row r="734" spans="1:9">
      <c r="A734" s="25">
        <v>2016</v>
      </c>
      <c r="B734" s="47">
        <v>0</v>
      </c>
      <c r="C734" s="47">
        <v>8</v>
      </c>
      <c r="D734" s="47">
        <v>1</v>
      </c>
      <c r="E734" s="47">
        <v>0</v>
      </c>
      <c r="F734" s="47">
        <v>0</v>
      </c>
      <c r="G734" s="47">
        <v>1</v>
      </c>
      <c r="H734" s="47">
        <v>0.90123456800000001</v>
      </c>
      <c r="I734" s="47">
        <v>6</v>
      </c>
    </row>
    <row r="735" spans="1:9">
      <c r="A735" s="25">
        <v>2017</v>
      </c>
      <c r="B735" s="47">
        <v>0</v>
      </c>
      <c r="C735" s="47">
        <v>71</v>
      </c>
      <c r="D735" s="47">
        <v>1</v>
      </c>
      <c r="E735" s="47">
        <v>0</v>
      </c>
      <c r="F735" s="47">
        <v>0</v>
      </c>
      <c r="G735" s="47">
        <v>1</v>
      </c>
      <c r="H735" s="47">
        <v>0.93010752699999999</v>
      </c>
      <c r="I735" s="47">
        <v>2</v>
      </c>
    </row>
    <row r="736" spans="1:9">
      <c r="A736" s="25">
        <v>2018</v>
      </c>
      <c r="B736" s="47">
        <v>0</v>
      </c>
      <c r="C736" s="47">
        <v>25</v>
      </c>
      <c r="D736" s="47">
        <v>1</v>
      </c>
      <c r="E736" s="47">
        <v>0</v>
      </c>
      <c r="F736" s="47">
        <v>0</v>
      </c>
      <c r="G736" s="47">
        <v>1</v>
      </c>
      <c r="H736" s="47">
        <v>0.92452830200000002</v>
      </c>
      <c r="I736" s="47">
        <v>5</v>
      </c>
    </row>
    <row r="737" spans="1:9">
      <c r="A737" s="25">
        <v>2019</v>
      </c>
      <c r="B737" s="47">
        <v>0</v>
      </c>
      <c r="C737" s="47">
        <v>11</v>
      </c>
      <c r="D737" s="47">
        <v>1</v>
      </c>
      <c r="E737" s="47">
        <v>0</v>
      </c>
      <c r="F737" s="47">
        <v>0</v>
      </c>
      <c r="G737" s="47">
        <v>1</v>
      </c>
      <c r="H737" s="47">
        <v>0.91500000000000004</v>
      </c>
      <c r="I737" s="47">
        <v>4</v>
      </c>
    </row>
    <row r="738" spans="1:9">
      <c r="A738" s="25">
        <v>2020</v>
      </c>
      <c r="B738" s="47">
        <v>0</v>
      </c>
      <c r="C738" s="47">
        <v>27</v>
      </c>
      <c r="D738" s="47">
        <v>1</v>
      </c>
      <c r="E738" s="47">
        <v>0</v>
      </c>
      <c r="F738" s="47">
        <v>0</v>
      </c>
      <c r="G738" s="47">
        <v>1</v>
      </c>
      <c r="H738" s="47">
        <v>0.92</v>
      </c>
      <c r="I738" s="47">
        <v>1</v>
      </c>
    </row>
    <row r="739" spans="1:9">
      <c r="A739" s="25">
        <v>2021</v>
      </c>
      <c r="B739" s="47">
        <v>0</v>
      </c>
      <c r="C739" s="47">
        <v>13</v>
      </c>
      <c r="D739" s="47">
        <v>1</v>
      </c>
      <c r="E739" s="47">
        <v>0</v>
      </c>
      <c r="F739" s="47">
        <v>0</v>
      </c>
      <c r="G739" s="47">
        <v>1</v>
      </c>
      <c r="H739" s="47">
        <v>0.90697674399999995</v>
      </c>
      <c r="I739" s="47">
        <v>3</v>
      </c>
    </row>
    <row r="740" spans="1:9">
      <c r="A740" s="25">
        <v>2022</v>
      </c>
      <c r="B740" s="47">
        <v>0</v>
      </c>
      <c r="C740" s="47">
        <v>21</v>
      </c>
      <c r="D740" s="47">
        <v>1</v>
      </c>
      <c r="E740" s="47">
        <v>0</v>
      </c>
      <c r="F740" s="47">
        <v>0</v>
      </c>
      <c r="G740" s="47">
        <v>1</v>
      </c>
      <c r="H740" s="47">
        <v>0.94382022499999996</v>
      </c>
      <c r="I740" s="47">
        <v>3</v>
      </c>
    </row>
    <row r="741" spans="1:9">
      <c r="A741" s="25">
        <v>2023</v>
      </c>
      <c r="B741" s="47">
        <v>0</v>
      </c>
      <c r="C741" s="47">
        <v>13</v>
      </c>
      <c r="D741" s="47">
        <v>1</v>
      </c>
      <c r="E741" s="47">
        <v>0</v>
      </c>
      <c r="F741" s="47">
        <v>0</v>
      </c>
      <c r="G741" s="47">
        <v>1</v>
      </c>
      <c r="H741" s="47">
        <v>0.908045977</v>
      </c>
      <c r="I741" s="47">
        <v>1</v>
      </c>
    </row>
    <row r="742" spans="1:9" s="49" customFormat="1">
      <c r="A742" s="45">
        <v>1992</v>
      </c>
      <c r="B742" s="48">
        <v>0</v>
      </c>
      <c r="C742" s="48">
        <v>0</v>
      </c>
      <c r="D742" s="48">
        <v>0</v>
      </c>
      <c r="E742" s="48">
        <v>0</v>
      </c>
      <c r="F742" s="48">
        <v>0</v>
      </c>
      <c r="G742" s="48">
        <v>0</v>
      </c>
      <c r="H742" s="48">
        <v>0.75</v>
      </c>
      <c r="I742" s="48">
        <v>2</v>
      </c>
    </row>
    <row r="743" spans="1:9" s="49" customFormat="1">
      <c r="A743" s="45">
        <v>1993</v>
      </c>
      <c r="B743" s="48">
        <v>0</v>
      </c>
      <c r="C743" s="48">
        <v>0</v>
      </c>
      <c r="D743" s="48">
        <v>0</v>
      </c>
      <c r="E743" s="48">
        <v>0</v>
      </c>
      <c r="F743" s="48">
        <v>0</v>
      </c>
      <c r="G743" s="48">
        <v>0</v>
      </c>
      <c r="H743" s="48">
        <v>0.7890625</v>
      </c>
      <c r="I743" s="48">
        <v>0</v>
      </c>
    </row>
    <row r="744" spans="1:9" s="49" customFormat="1">
      <c r="A744" s="45">
        <v>1994</v>
      </c>
      <c r="B744" s="48">
        <v>0</v>
      </c>
      <c r="C744" s="48">
        <v>0</v>
      </c>
      <c r="D744" s="48">
        <v>0</v>
      </c>
      <c r="E744" s="48">
        <v>0</v>
      </c>
      <c r="F744" s="48">
        <v>0</v>
      </c>
      <c r="G744" s="48">
        <v>0</v>
      </c>
      <c r="H744" s="48">
        <v>0.70895522399999999</v>
      </c>
      <c r="I744" s="48">
        <v>2</v>
      </c>
    </row>
    <row r="745" spans="1:9" s="49" customFormat="1">
      <c r="A745" s="45">
        <v>1995</v>
      </c>
      <c r="B745" s="48">
        <v>0</v>
      </c>
      <c r="C745" s="48">
        <v>0</v>
      </c>
      <c r="D745" s="48">
        <v>0</v>
      </c>
      <c r="E745" s="48">
        <v>0</v>
      </c>
      <c r="F745" s="48">
        <v>0</v>
      </c>
      <c r="G745" s="48">
        <v>0</v>
      </c>
      <c r="H745" s="48">
        <v>0.63124999999999998</v>
      </c>
      <c r="I745" s="48">
        <v>1</v>
      </c>
    </row>
    <row r="746" spans="1:9" s="49" customFormat="1">
      <c r="A746" s="45">
        <v>1996</v>
      </c>
      <c r="B746" s="48">
        <v>0</v>
      </c>
      <c r="C746" s="48">
        <v>0</v>
      </c>
      <c r="D746" s="48">
        <v>0</v>
      </c>
      <c r="E746" s="48">
        <v>0</v>
      </c>
      <c r="F746" s="48">
        <v>0</v>
      </c>
      <c r="G746" s="48">
        <v>0</v>
      </c>
      <c r="H746" s="48">
        <v>0.79333333299999997</v>
      </c>
      <c r="I746" s="48">
        <v>1</v>
      </c>
    </row>
    <row r="747" spans="1:9" s="49" customFormat="1">
      <c r="A747" s="45">
        <v>1997</v>
      </c>
      <c r="B747" s="48">
        <v>0</v>
      </c>
      <c r="C747" s="48">
        <v>0</v>
      </c>
      <c r="D747" s="48">
        <v>0</v>
      </c>
      <c r="E747" s="48">
        <v>0</v>
      </c>
      <c r="F747" s="48">
        <v>0</v>
      </c>
      <c r="G747" s="48">
        <v>0</v>
      </c>
      <c r="H747" s="48">
        <v>0.76712328799999996</v>
      </c>
      <c r="I747" s="48">
        <v>1</v>
      </c>
    </row>
    <row r="748" spans="1:9" s="49" customFormat="1">
      <c r="A748" s="45">
        <v>1998</v>
      </c>
      <c r="B748" s="48">
        <v>0</v>
      </c>
      <c r="C748" s="48">
        <v>0</v>
      </c>
      <c r="D748" s="48">
        <v>0</v>
      </c>
      <c r="E748" s="48">
        <v>0</v>
      </c>
      <c r="F748" s="48">
        <v>0</v>
      </c>
      <c r="G748" s="48">
        <v>0</v>
      </c>
      <c r="H748" s="48">
        <v>0.81451612900000003</v>
      </c>
      <c r="I748" s="48">
        <v>1</v>
      </c>
    </row>
    <row r="749" spans="1:9" s="49" customFormat="1">
      <c r="A749" s="45">
        <v>1999</v>
      </c>
      <c r="B749" s="48">
        <v>0</v>
      </c>
      <c r="C749" s="48">
        <v>-0.5</v>
      </c>
      <c r="D749" s="48">
        <v>0</v>
      </c>
      <c r="E749" s="48">
        <v>0</v>
      </c>
      <c r="F749" s="48">
        <v>0</v>
      </c>
      <c r="G749" s="48">
        <v>0</v>
      </c>
      <c r="H749" s="48">
        <v>0.77142857099999995</v>
      </c>
      <c r="I749" s="48">
        <v>0</v>
      </c>
    </row>
    <row r="750" spans="1:9" s="49" customFormat="1">
      <c r="A750" s="45">
        <v>2000</v>
      </c>
      <c r="B750" s="48">
        <v>0</v>
      </c>
      <c r="C750" s="48">
        <v>0</v>
      </c>
      <c r="D750" s="48">
        <v>0</v>
      </c>
      <c r="E750" s="48">
        <v>0</v>
      </c>
      <c r="F750" s="48">
        <v>0</v>
      </c>
      <c r="G750" s="48">
        <v>0</v>
      </c>
      <c r="H750" s="48">
        <v>0.72388059699999996</v>
      </c>
      <c r="I750" s="48">
        <v>3</v>
      </c>
    </row>
    <row r="751" spans="1:9" s="49" customFormat="1">
      <c r="A751" s="45">
        <v>2001</v>
      </c>
      <c r="B751" s="48">
        <v>0</v>
      </c>
      <c r="C751" s="48">
        <v>0</v>
      </c>
      <c r="D751" s="48">
        <v>0</v>
      </c>
      <c r="E751" s="48">
        <v>0</v>
      </c>
      <c r="F751" s="48">
        <v>0</v>
      </c>
      <c r="G751" s="48">
        <v>0</v>
      </c>
      <c r="H751" s="48">
        <v>0.70895522399999999</v>
      </c>
      <c r="I751" s="48">
        <v>0</v>
      </c>
    </row>
    <row r="752" spans="1:9" s="49" customFormat="1">
      <c r="A752" s="45">
        <v>2002</v>
      </c>
      <c r="B752" s="48">
        <v>0</v>
      </c>
      <c r="C752" s="48">
        <v>0</v>
      </c>
      <c r="D752" s="48">
        <v>0</v>
      </c>
      <c r="E752" s="48">
        <v>0</v>
      </c>
      <c r="F752" s="48">
        <v>0</v>
      </c>
      <c r="G752" s="48">
        <v>0</v>
      </c>
      <c r="H752" s="48">
        <v>0.736486486</v>
      </c>
      <c r="I752" s="48">
        <v>1</v>
      </c>
    </row>
    <row r="753" spans="1:9" s="49" customFormat="1">
      <c r="A753" s="45">
        <v>2003</v>
      </c>
      <c r="B753" s="48">
        <v>0</v>
      </c>
      <c r="C753" s="48">
        <v>0</v>
      </c>
      <c r="D753" s="48">
        <v>0</v>
      </c>
      <c r="E753" s="48">
        <v>0</v>
      </c>
      <c r="F753" s="48">
        <v>0</v>
      </c>
      <c r="G753" s="48">
        <v>0</v>
      </c>
      <c r="H753" s="48">
        <v>0.73376623399999996</v>
      </c>
      <c r="I753" s="48">
        <v>2</v>
      </c>
    </row>
    <row r="754" spans="1:9" s="49" customFormat="1">
      <c r="A754" s="45">
        <v>2004</v>
      </c>
      <c r="B754" s="48">
        <v>0</v>
      </c>
      <c r="C754" s="48">
        <v>0</v>
      </c>
      <c r="D754" s="48">
        <v>0</v>
      </c>
      <c r="E754" s="48">
        <v>0</v>
      </c>
      <c r="F754" s="48">
        <v>0</v>
      </c>
      <c r="G754" s="48">
        <v>0</v>
      </c>
      <c r="H754" s="48">
        <v>0.71232876700000003</v>
      </c>
      <c r="I754" s="48">
        <v>0</v>
      </c>
    </row>
    <row r="755" spans="1:9" s="49" customFormat="1">
      <c r="A755" s="45">
        <v>2005</v>
      </c>
      <c r="B755" s="48">
        <v>0</v>
      </c>
      <c r="C755" s="48">
        <v>1</v>
      </c>
      <c r="D755" s="48">
        <v>0</v>
      </c>
      <c r="E755" s="48">
        <v>0</v>
      </c>
      <c r="F755" s="48">
        <v>0</v>
      </c>
      <c r="G755" s="48">
        <v>0</v>
      </c>
      <c r="H755" s="48">
        <v>0.70547945199999995</v>
      </c>
      <c r="I755" s="48">
        <v>3</v>
      </c>
    </row>
    <row r="756" spans="1:9" s="49" customFormat="1">
      <c r="A756" s="45">
        <v>2006</v>
      </c>
      <c r="B756" s="48">
        <v>0</v>
      </c>
      <c r="C756" s="48">
        <v>1</v>
      </c>
      <c r="D756" s="48">
        <v>0</v>
      </c>
      <c r="E756" s="48">
        <v>0</v>
      </c>
      <c r="F756" s="48">
        <v>0</v>
      </c>
      <c r="G756" s="48">
        <v>0</v>
      </c>
      <c r="H756" s="48">
        <v>0.73762376200000002</v>
      </c>
      <c r="I756" s="48">
        <v>1</v>
      </c>
    </row>
    <row r="757" spans="1:9" s="49" customFormat="1">
      <c r="A757" s="45">
        <v>2007</v>
      </c>
      <c r="B757" s="48">
        <v>0</v>
      </c>
      <c r="C757" s="48">
        <v>0</v>
      </c>
      <c r="D757" s="48">
        <v>0</v>
      </c>
      <c r="E757" s="48">
        <v>0</v>
      </c>
      <c r="F757" s="48">
        <v>0</v>
      </c>
      <c r="G757" s="48">
        <v>0</v>
      </c>
      <c r="H757" s="48">
        <v>0.69230769199999997</v>
      </c>
      <c r="I757" s="48">
        <v>0</v>
      </c>
    </row>
    <row r="758" spans="1:9" s="49" customFormat="1">
      <c r="A758" s="45">
        <v>2008</v>
      </c>
      <c r="B758" s="48">
        <v>0</v>
      </c>
      <c r="C758" s="48">
        <v>0</v>
      </c>
      <c r="D758" s="48">
        <v>0</v>
      </c>
      <c r="E758" s="48">
        <v>0</v>
      </c>
      <c r="F758" s="48">
        <v>0</v>
      </c>
      <c r="G758" s="48">
        <v>0</v>
      </c>
      <c r="H758" s="48">
        <v>0.65789473700000001</v>
      </c>
      <c r="I758" s="48">
        <v>0</v>
      </c>
    </row>
    <row r="759" spans="1:9" s="49" customFormat="1">
      <c r="A759" s="45">
        <v>2009</v>
      </c>
      <c r="B759" s="48">
        <v>0</v>
      </c>
      <c r="C759" s="48">
        <v>0</v>
      </c>
      <c r="D759" s="48">
        <v>0</v>
      </c>
      <c r="E759" s="48">
        <v>0</v>
      </c>
      <c r="F759" s="48">
        <v>0</v>
      </c>
      <c r="G759" s="48">
        <v>0</v>
      </c>
      <c r="H759" s="48">
        <v>0.639705882</v>
      </c>
      <c r="I759" s="48">
        <v>0</v>
      </c>
    </row>
    <row r="760" spans="1:9" s="49" customFormat="1">
      <c r="A760" s="45">
        <v>2010</v>
      </c>
      <c r="B760" s="48">
        <v>0</v>
      </c>
      <c r="C760" s="48">
        <v>0</v>
      </c>
      <c r="D760" s="48">
        <v>0</v>
      </c>
      <c r="E760" s="48">
        <v>0</v>
      </c>
      <c r="F760" s="48">
        <v>0</v>
      </c>
      <c r="G760" s="48">
        <v>0</v>
      </c>
      <c r="H760" s="48">
        <v>0.60416666699999999</v>
      </c>
      <c r="I760" s="48">
        <v>0</v>
      </c>
    </row>
    <row r="761" spans="1:9" s="49" customFormat="1">
      <c r="A761" s="45">
        <v>2011</v>
      </c>
      <c r="B761" s="48">
        <v>0</v>
      </c>
      <c r="C761" s="48">
        <v>0</v>
      </c>
      <c r="D761" s="48">
        <v>0</v>
      </c>
      <c r="E761" s="48">
        <v>0</v>
      </c>
      <c r="F761" s="48">
        <v>0</v>
      </c>
      <c r="G761" s="48">
        <v>0</v>
      </c>
      <c r="H761" s="48">
        <v>0.66666666699999999</v>
      </c>
      <c r="I761" s="48">
        <v>1</v>
      </c>
    </row>
    <row r="762" spans="1:9" s="49" customFormat="1">
      <c r="A762" s="45">
        <v>2012</v>
      </c>
      <c r="B762" s="48">
        <v>0</v>
      </c>
      <c r="C762" s="48">
        <v>0</v>
      </c>
      <c r="D762" s="48">
        <v>0</v>
      </c>
      <c r="E762" s="48">
        <v>0</v>
      </c>
      <c r="F762" s="48">
        <v>0</v>
      </c>
      <c r="G762" s="48">
        <v>0</v>
      </c>
      <c r="H762" s="48">
        <v>0.64492753599999997</v>
      </c>
      <c r="I762" s="48">
        <v>1</v>
      </c>
    </row>
    <row r="763" spans="1:9" s="49" customFormat="1">
      <c r="A763" s="45">
        <v>2013</v>
      </c>
      <c r="B763" s="48">
        <v>0</v>
      </c>
      <c r="C763" s="48">
        <v>0</v>
      </c>
      <c r="D763" s="48">
        <v>0</v>
      </c>
      <c r="E763" s="48">
        <v>0</v>
      </c>
      <c r="F763" s="48">
        <v>0</v>
      </c>
      <c r="G763" s="48">
        <v>0</v>
      </c>
      <c r="H763" s="48">
        <v>0.625</v>
      </c>
      <c r="I763" s="48">
        <v>3</v>
      </c>
    </row>
    <row r="764" spans="1:9" s="49" customFormat="1">
      <c r="A764" s="45">
        <v>2014</v>
      </c>
      <c r="B764" s="48">
        <v>0</v>
      </c>
      <c r="C764" s="48">
        <v>0</v>
      </c>
      <c r="D764" s="48">
        <v>0</v>
      </c>
      <c r="E764" s="48">
        <v>0</v>
      </c>
      <c r="F764" s="48">
        <v>0</v>
      </c>
      <c r="G764" s="48">
        <v>0</v>
      </c>
      <c r="H764" s="48">
        <v>0.64102564100000003</v>
      </c>
      <c r="I764" s="48">
        <v>0</v>
      </c>
    </row>
    <row r="765" spans="1:9" s="49" customFormat="1">
      <c r="A765" s="45">
        <v>2015</v>
      </c>
      <c r="B765" s="48">
        <v>0</v>
      </c>
      <c r="C765" s="48">
        <v>-3</v>
      </c>
      <c r="D765" s="48">
        <v>0</v>
      </c>
      <c r="E765" s="48">
        <v>0</v>
      </c>
      <c r="F765" s="48">
        <v>0</v>
      </c>
      <c r="G765" s="48">
        <v>0</v>
      </c>
      <c r="H765" s="48">
        <v>0.63461538500000003</v>
      </c>
      <c r="I765" s="48">
        <v>0</v>
      </c>
    </row>
    <row r="766" spans="1:9" s="49" customFormat="1">
      <c r="A766" s="45">
        <v>2016</v>
      </c>
      <c r="B766" s="48">
        <v>0</v>
      </c>
      <c r="C766" s="48">
        <v>0</v>
      </c>
      <c r="D766" s="48">
        <v>0</v>
      </c>
      <c r="E766" s="48">
        <v>0</v>
      </c>
      <c r="F766" s="48">
        <v>0</v>
      </c>
      <c r="G766" s="48">
        <v>0</v>
      </c>
      <c r="H766" s="48">
        <v>0.65432098800000005</v>
      </c>
      <c r="I766" s="48">
        <v>0</v>
      </c>
    </row>
    <row r="767" spans="1:9" s="49" customFormat="1">
      <c r="A767" s="45">
        <v>2017</v>
      </c>
      <c r="B767" s="48">
        <v>0</v>
      </c>
      <c r="C767" s="48">
        <v>0</v>
      </c>
      <c r="D767" s="48">
        <v>0</v>
      </c>
      <c r="E767" s="48">
        <v>0</v>
      </c>
      <c r="F767" s="48">
        <v>0</v>
      </c>
      <c r="G767" s="48">
        <v>0</v>
      </c>
      <c r="H767" s="48">
        <v>0.65053763399999998</v>
      </c>
      <c r="I767" s="48">
        <v>0</v>
      </c>
    </row>
    <row r="768" spans="1:9" s="49" customFormat="1">
      <c r="A768" s="45">
        <v>2018</v>
      </c>
      <c r="B768" s="48">
        <v>0</v>
      </c>
      <c r="C768" s="48">
        <v>0</v>
      </c>
      <c r="D768" s="48">
        <v>0</v>
      </c>
      <c r="E768" s="48">
        <v>0</v>
      </c>
      <c r="F768" s="48">
        <v>0</v>
      </c>
      <c r="G768" s="48">
        <v>0</v>
      </c>
      <c r="H768" s="48">
        <v>0.65094339599999995</v>
      </c>
      <c r="I768" s="48">
        <v>0</v>
      </c>
    </row>
    <row r="769" spans="1:9" s="49" customFormat="1">
      <c r="A769" s="45">
        <v>2019</v>
      </c>
      <c r="B769" s="48">
        <v>0</v>
      </c>
      <c r="C769" s="48">
        <v>0</v>
      </c>
      <c r="D769" s="48">
        <v>0</v>
      </c>
      <c r="E769" s="48">
        <v>0</v>
      </c>
      <c r="F769" s="48">
        <v>0</v>
      </c>
      <c r="G769" s="48">
        <v>0</v>
      </c>
      <c r="H769" s="48">
        <v>0.58333333300000001</v>
      </c>
      <c r="I769" s="48">
        <v>0</v>
      </c>
    </row>
    <row r="770" spans="1:9" s="49" customFormat="1">
      <c r="A770" s="45">
        <v>2020</v>
      </c>
      <c r="B770" s="48">
        <v>0</v>
      </c>
      <c r="C770" s="48">
        <v>0</v>
      </c>
      <c r="D770" s="48">
        <v>0</v>
      </c>
      <c r="E770" s="48">
        <v>-3</v>
      </c>
      <c r="F770" s="48">
        <v>0</v>
      </c>
      <c r="G770" s="48">
        <v>0</v>
      </c>
      <c r="H770" s="48">
        <v>0.63</v>
      </c>
      <c r="I770" s="48">
        <v>0</v>
      </c>
    </row>
    <row r="771" spans="1:9" s="49" customFormat="1">
      <c r="A771" s="45">
        <v>2021</v>
      </c>
      <c r="B771" s="48">
        <v>0</v>
      </c>
      <c r="C771" s="48">
        <v>0</v>
      </c>
      <c r="D771" s="48">
        <v>0</v>
      </c>
      <c r="E771" s="48">
        <v>-8</v>
      </c>
      <c r="F771" s="48">
        <v>0</v>
      </c>
      <c r="G771" s="48">
        <v>0</v>
      </c>
      <c r="H771" s="48">
        <v>0.54651162799999997</v>
      </c>
      <c r="I771" s="48">
        <v>0</v>
      </c>
    </row>
    <row r="772" spans="1:9" s="49" customFormat="1">
      <c r="A772" s="45">
        <v>2022</v>
      </c>
      <c r="B772" s="48">
        <v>0</v>
      </c>
      <c r="C772" s="48">
        <v>-256</v>
      </c>
      <c r="D772" s="48">
        <v>0</v>
      </c>
      <c r="E772" s="48">
        <v>-19</v>
      </c>
      <c r="F772" s="48">
        <v>0</v>
      </c>
      <c r="G772" s="48">
        <v>0</v>
      </c>
      <c r="H772" s="48">
        <v>0.49438202199999998</v>
      </c>
      <c r="I772" s="48">
        <v>0</v>
      </c>
    </row>
    <row r="773" spans="1:9" s="49" customFormat="1">
      <c r="A773" s="45">
        <v>2023</v>
      </c>
      <c r="B773" s="48">
        <v>0</v>
      </c>
      <c r="C773" s="48">
        <v>-156</v>
      </c>
      <c r="D773" s="48">
        <v>0</v>
      </c>
      <c r="E773" s="48">
        <v>-21</v>
      </c>
      <c r="F773" s="48">
        <v>0</v>
      </c>
      <c r="G773" s="48">
        <v>0</v>
      </c>
      <c r="H773" s="48">
        <v>0.45402298899999999</v>
      </c>
      <c r="I773" s="48">
        <v>0</v>
      </c>
    </row>
    <row r="774" spans="1:9">
      <c r="A774" s="25">
        <v>1992</v>
      </c>
      <c r="B774" s="47">
        <v>0</v>
      </c>
      <c r="C774" s="47">
        <v>0</v>
      </c>
      <c r="D774" s="47">
        <v>0</v>
      </c>
      <c r="E774" s="47">
        <v>0</v>
      </c>
      <c r="F774" s="47">
        <v>0</v>
      </c>
      <c r="G774" s="47">
        <v>0</v>
      </c>
      <c r="H774" s="47">
        <v>0.72972972999999997</v>
      </c>
      <c r="I774" s="47">
        <v>0</v>
      </c>
    </row>
    <row r="775" spans="1:9">
      <c r="A775" s="25">
        <v>1993</v>
      </c>
      <c r="B775" s="47">
        <v>0</v>
      </c>
      <c r="C775" s="47">
        <v>0</v>
      </c>
      <c r="D775" s="47">
        <v>0</v>
      </c>
      <c r="E775" s="47">
        <v>0</v>
      </c>
      <c r="F775" s="47">
        <v>0</v>
      </c>
      <c r="G775" s="47">
        <v>0</v>
      </c>
      <c r="H775" s="47">
        <v>0.6875</v>
      </c>
      <c r="I775" s="47">
        <v>1</v>
      </c>
    </row>
    <row r="776" spans="1:9">
      <c r="A776" s="25">
        <v>1994</v>
      </c>
      <c r="B776" s="47">
        <v>0</v>
      </c>
      <c r="C776" s="47">
        <v>0</v>
      </c>
      <c r="D776" s="47">
        <v>0</v>
      </c>
      <c r="E776" s="47">
        <v>0</v>
      </c>
      <c r="F776" s="47">
        <v>0</v>
      </c>
      <c r="G776" s="47">
        <v>0</v>
      </c>
      <c r="H776" s="47">
        <v>0.77272727299999999</v>
      </c>
      <c r="I776" s="47">
        <v>0</v>
      </c>
    </row>
    <row r="777" spans="1:9">
      <c r="A777" s="25">
        <v>1995</v>
      </c>
      <c r="B777" s="47">
        <v>0</v>
      </c>
      <c r="C777" s="47">
        <v>0</v>
      </c>
      <c r="D777" s="47">
        <v>0</v>
      </c>
      <c r="E777" s="47">
        <v>0</v>
      </c>
      <c r="F777" s="47">
        <v>0</v>
      </c>
      <c r="G777" s="47">
        <v>0</v>
      </c>
      <c r="H777" s="47">
        <v>0.61875000000000002</v>
      </c>
      <c r="I777" s="47">
        <v>1</v>
      </c>
    </row>
    <row r="778" spans="1:9">
      <c r="A778" s="25">
        <v>1996</v>
      </c>
      <c r="B778" s="47">
        <v>0</v>
      </c>
      <c r="C778" s="47">
        <v>0</v>
      </c>
      <c r="D778" s="47">
        <v>0</v>
      </c>
      <c r="E778" s="47">
        <v>0</v>
      </c>
      <c r="F778" s="47">
        <v>0</v>
      </c>
      <c r="G778" s="47">
        <v>0</v>
      </c>
      <c r="H778" s="47">
        <v>0.806666667</v>
      </c>
      <c r="I778" s="47">
        <v>1</v>
      </c>
    </row>
    <row r="779" spans="1:9">
      <c r="A779" s="25">
        <v>1997</v>
      </c>
      <c r="B779" s="47">
        <v>0</v>
      </c>
      <c r="C779" s="47">
        <v>0</v>
      </c>
      <c r="D779" s="47">
        <v>0</v>
      </c>
      <c r="E779" s="47">
        <v>0</v>
      </c>
      <c r="F779" s="47">
        <v>0</v>
      </c>
      <c r="G779" s="47">
        <v>0</v>
      </c>
      <c r="H779" s="47">
        <v>0.80136986300000002</v>
      </c>
      <c r="I779" s="47">
        <v>0</v>
      </c>
    </row>
    <row r="780" spans="1:9">
      <c r="A780" s="25">
        <v>1998</v>
      </c>
      <c r="B780" s="47">
        <v>0</v>
      </c>
      <c r="C780" s="47">
        <v>0</v>
      </c>
      <c r="D780" s="47">
        <v>0</v>
      </c>
      <c r="E780" s="47">
        <v>0</v>
      </c>
      <c r="F780" s="47">
        <v>0</v>
      </c>
      <c r="G780" s="47">
        <v>0</v>
      </c>
      <c r="H780" s="47">
        <v>0.80158730199999995</v>
      </c>
      <c r="I780" s="47">
        <v>0</v>
      </c>
    </row>
    <row r="781" spans="1:9">
      <c r="A781" s="25">
        <v>1999</v>
      </c>
      <c r="B781" s="47">
        <v>0</v>
      </c>
      <c r="C781" s="47">
        <v>0</v>
      </c>
      <c r="D781" s="47">
        <v>0</v>
      </c>
      <c r="E781" s="47">
        <v>0</v>
      </c>
      <c r="F781" s="47">
        <v>0</v>
      </c>
      <c r="G781" s="47">
        <v>0</v>
      </c>
      <c r="H781" s="47">
        <v>0.79710144900000002</v>
      </c>
      <c r="I781" s="47">
        <v>0</v>
      </c>
    </row>
    <row r="782" spans="1:9">
      <c r="A782" s="25">
        <v>2000</v>
      </c>
      <c r="B782" s="47">
        <v>0</v>
      </c>
      <c r="C782" s="47">
        <v>0</v>
      </c>
      <c r="D782" s="47">
        <v>0</v>
      </c>
      <c r="E782" s="47">
        <v>0</v>
      </c>
      <c r="F782" s="47">
        <v>0</v>
      </c>
      <c r="G782" s="47">
        <v>0</v>
      </c>
      <c r="H782" s="47">
        <v>0.80147058800000004</v>
      </c>
      <c r="I782" s="47">
        <v>0</v>
      </c>
    </row>
    <row r="783" spans="1:9">
      <c r="A783" s="25">
        <v>2001</v>
      </c>
      <c r="B783" s="47">
        <v>0</v>
      </c>
      <c r="C783" s="47">
        <v>0</v>
      </c>
      <c r="D783" s="47">
        <v>0</v>
      </c>
      <c r="E783" s="47">
        <v>0</v>
      </c>
      <c r="F783" s="47">
        <v>0</v>
      </c>
      <c r="G783" s="47">
        <v>0</v>
      </c>
      <c r="H783" s="47">
        <v>0.79411764699999998</v>
      </c>
      <c r="I783" s="47">
        <v>0</v>
      </c>
    </row>
    <row r="784" spans="1:9">
      <c r="A784" s="25">
        <v>2002</v>
      </c>
      <c r="B784" s="47">
        <v>0</v>
      </c>
      <c r="C784" s="47">
        <v>0</v>
      </c>
      <c r="D784" s="47">
        <v>0</v>
      </c>
      <c r="E784" s="47">
        <v>0</v>
      </c>
      <c r="F784" s="47">
        <v>0</v>
      </c>
      <c r="G784" s="47">
        <v>0</v>
      </c>
      <c r="H784" s="47">
        <v>0.79605263199999998</v>
      </c>
      <c r="I784" s="47">
        <v>0</v>
      </c>
    </row>
    <row r="785" spans="1:9">
      <c r="A785" s="25">
        <v>2003</v>
      </c>
      <c r="B785" s="47">
        <v>0</v>
      </c>
      <c r="C785" s="47">
        <v>0</v>
      </c>
      <c r="D785" s="47">
        <v>0</v>
      </c>
      <c r="E785" s="47">
        <v>0</v>
      </c>
      <c r="F785" s="47">
        <v>0</v>
      </c>
      <c r="G785" s="47">
        <v>0</v>
      </c>
      <c r="H785" s="47">
        <v>0.74675324700000001</v>
      </c>
      <c r="I785" s="47">
        <v>0</v>
      </c>
    </row>
    <row r="786" spans="1:9">
      <c r="A786" s="25">
        <v>2004</v>
      </c>
      <c r="B786" s="47">
        <v>0</v>
      </c>
      <c r="C786" s="47">
        <v>0</v>
      </c>
      <c r="D786" s="47">
        <v>0</v>
      </c>
      <c r="E786" s="47">
        <v>0</v>
      </c>
      <c r="F786" s="47">
        <v>0</v>
      </c>
      <c r="G786" s="47">
        <v>0</v>
      </c>
      <c r="H786" s="47">
        <v>0.79452054800000005</v>
      </c>
      <c r="I786" s="47">
        <v>0</v>
      </c>
    </row>
    <row r="787" spans="1:9">
      <c r="A787" s="25">
        <v>2005</v>
      </c>
      <c r="B787" s="47">
        <v>0</v>
      </c>
      <c r="C787" s="47">
        <v>0</v>
      </c>
      <c r="D787" s="47">
        <v>0</v>
      </c>
      <c r="E787" s="47">
        <v>0</v>
      </c>
      <c r="F787" s="47">
        <v>0</v>
      </c>
      <c r="G787" s="47">
        <v>0</v>
      </c>
      <c r="H787" s="47">
        <v>0.82876712299999999</v>
      </c>
      <c r="I787" s="47">
        <v>1</v>
      </c>
    </row>
    <row r="788" spans="1:9">
      <c r="A788" s="25">
        <v>2006</v>
      </c>
      <c r="B788" s="47">
        <v>0</v>
      </c>
      <c r="C788" s="47">
        <v>0</v>
      </c>
      <c r="D788" s="47">
        <v>0</v>
      </c>
      <c r="E788" s="47">
        <v>0</v>
      </c>
      <c r="F788" s="47">
        <v>0</v>
      </c>
      <c r="G788" s="47">
        <v>0</v>
      </c>
      <c r="H788" s="47">
        <v>0.91584158400000004</v>
      </c>
      <c r="I788" s="47">
        <v>0</v>
      </c>
    </row>
    <row r="789" spans="1:9">
      <c r="A789" s="25">
        <v>2007</v>
      </c>
      <c r="B789" s="47">
        <v>0</v>
      </c>
      <c r="C789" s="47">
        <v>0</v>
      </c>
      <c r="D789" s="47">
        <v>0</v>
      </c>
      <c r="E789" s="47">
        <v>0</v>
      </c>
      <c r="F789" s="47">
        <v>0</v>
      </c>
      <c r="G789" s="47">
        <v>0</v>
      </c>
      <c r="H789" s="47">
        <v>0.88311688300000002</v>
      </c>
      <c r="I789" s="47">
        <v>0</v>
      </c>
    </row>
    <row r="790" spans="1:9">
      <c r="A790" s="25">
        <v>2008</v>
      </c>
      <c r="B790" s="47">
        <v>0</v>
      </c>
      <c r="C790" s="47">
        <v>0</v>
      </c>
      <c r="D790" s="47">
        <v>0</v>
      </c>
      <c r="E790" s="47">
        <v>0</v>
      </c>
      <c r="F790" s="47">
        <v>0</v>
      </c>
      <c r="G790" s="47">
        <v>0</v>
      </c>
      <c r="H790" s="47">
        <v>0.86842105300000005</v>
      </c>
      <c r="I790" s="47">
        <v>1</v>
      </c>
    </row>
    <row r="791" spans="1:9">
      <c r="A791" s="25">
        <v>2009</v>
      </c>
      <c r="B791" s="47">
        <v>0</v>
      </c>
      <c r="C791" s="47">
        <v>0</v>
      </c>
      <c r="D791" s="47">
        <v>0</v>
      </c>
      <c r="E791" s="47">
        <v>0</v>
      </c>
      <c r="F791" s="47">
        <v>0</v>
      </c>
      <c r="G791" s="47">
        <v>0</v>
      </c>
      <c r="H791" s="47">
        <v>0.889705882</v>
      </c>
      <c r="I791" s="47">
        <v>0</v>
      </c>
    </row>
    <row r="792" spans="1:9">
      <c r="A792" s="25">
        <v>2010</v>
      </c>
      <c r="B792" s="47">
        <v>0</v>
      </c>
      <c r="C792" s="47">
        <v>0</v>
      </c>
      <c r="D792" s="47">
        <v>0</v>
      </c>
      <c r="E792" s="47">
        <v>0</v>
      </c>
      <c r="F792" s="47">
        <v>0</v>
      </c>
      <c r="G792" s="47">
        <v>0</v>
      </c>
      <c r="H792" s="47">
        <v>0.83098591499999996</v>
      </c>
      <c r="I792" s="47">
        <v>0</v>
      </c>
    </row>
    <row r="793" spans="1:9">
      <c r="A793" s="25">
        <v>2011</v>
      </c>
      <c r="B793" s="47">
        <v>0</v>
      </c>
      <c r="C793" s="47">
        <v>0</v>
      </c>
      <c r="D793" s="47">
        <v>0</v>
      </c>
      <c r="E793" s="47">
        <v>0</v>
      </c>
      <c r="F793" s="47">
        <v>0</v>
      </c>
      <c r="G793" s="47">
        <v>0</v>
      </c>
      <c r="H793" s="47">
        <v>0.875</v>
      </c>
      <c r="I793" s="47">
        <v>0</v>
      </c>
    </row>
    <row r="794" spans="1:9">
      <c r="A794" s="25">
        <v>2012</v>
      </c>
      <c r="B794" s="47">
        <v>0</v>
      </c>
      <c r="C794" s="47">
        <v>0</v>
      </c>
      <c r="D794" s="47">
        <v>0</v>
      </c>
      <c r="E794" s="47">
        <v>0</v>
      </c>
      <c r="F794" s="47">
        <v>0</v>
      </c>
      <c r="G794" s="47">
        <v>0</v>
      </c>
      <c r="H794" s="47">
        <v>0.83582089599999998</v>
      </c>
      <c r="I794" s="47">
        <v>0</v>
      </c>
    </row>
    <row r="795" spans="1:9">
      <c r="A795" s="25">
        <v>2013</v>
      </c>
      <c r="B795" s="47">
        <v>0</v>
      </c>
      <c r="C795" s="47">
        <v>0</v>
      </c>
      <c r="D795" s="47">
        <v>0</v>
      </c>
      <c r="E795" s="47">
        <v>0</v>
      </c>
      <c r="F795" s="47">
        <v>0</v>
      </c>
      <c r="G795" s="47">
        <v>0</v>
      </c>
      <c r="H795" s="47">
        <v>0.84920634900000003</v>
      </c>
      <c r="I795" s="47">
        <v>0</v>
      </c>
    </row>
    <row r="796" spans="1:9">
      <c r="A796" s="25">
        <v>2014</v>
      </c>
      <c r="B796" s="47">
        <v>0</v>
      </c>
      <c r="C796" s="47">
        <v>0</v>
      </c>
      <c r="D796" s="47">
        <v>0</v>
      </c>
      <c r="E796" s="47">
        <v>0</v>
      </c>
      <c r="F796" s="47">
        <v>0</v>
      </c>
      <c r="G796" s="47">
        <v>1</v>
      </c>
      <c r="H796" s="47">
        <v>0.80555555599999995</v>
      </c>
      <c r="I796" s="47">
        <v>1</v>
      </c>
    </row>
    <row r="797" spans="1:9">
      <c r="A797" s="25">
        <v>2015</v>
      </c>
      <c r="B797" s="47">
        <v>0</v>
      </c>
      <c r="C797" s="47">
        <v>6</v>
      </c>
      <c r="D797" s="47">
        <v>0</v>
      </c>
      <c r="E797" s="47">
        <v>0</v>
      </c>
      <c r="F797" s="47">
        <v>0</v>
      </c>
      <c r="G797" s="47">
        <v>1</v>
      </c>
      <c r="H797" s="47">
        <v>0.82894736800000002</v>
      </c>
      <c r="I797" s="47">
        <v>0</v>
      </c>
    </row>
    <row r="798" spans="1:9">
      <c r="A798" s="25">
        <v>2016</v>
      </c>
      <c r="B798" s="47">
        <v>0</v>
      </c>
      <c r="C798" s="47">
        <v>0</v>
      </c>
      <c r="D798" s="47">
        <v>0</v>
      </c>
      <c r="E798" s="47">
        <v>0</v>
      </c>
      <c r="F798" s="47">
        <v>0</v>
      </c>
      <c r="G798" s="47">
        <v>1</v>
      </c>
      <c r="H798" s="47">
        <v>0.84615384599999999</v>
      </c>
      <c r="I798" s="47">
        <v>0</v>
      </c>
    </row>
    <row r="799" spans="1:9">
      <c r="A799" s="25">
        <v>2017</v>
      </c>
      <c r="B799" s="47">
        <v>0</v>
      </c>
      <c r="C799" s="47">
        <v>0</v>
      </c>
      <c r="D799" s="47">
        <v>0</v>
      </c>
      <c r="E799" s="47">
        <v>0</v>
      </c>
      <c r="F799" s="47">
        <v>0</v>
      </c>
      <c r="G799" s="47">
        <v>1</v>
      </c>
      <c r="H799" s="47">
        <v>0.87912087900000002</v>
      </c>
      <c r="I799" s="47">
        <v>1</v>
      </c>
    </row>
    <row r="800" spans="1:9">
      <c r="A800" s="25">
        <v>2018</v>
      </c>
      <c r="B800" s="47">
        <v>0</v>
      </c>
      <c r="C800" s="47">
        <v>0</v>
      </c>
      <c r="D800" s="47">
        <v>0</v>
      </c>
      <c r="E800" s="47">
        <v>0</v>
      </c>
      <c r="F800" s="47">
        <v>0</v>
      </c>
      <c r="G800" s="47">
        <v>1</v>
      </c>
      <c r="H800" s="47">
        <v>0.88500000000000001</v>
      </c>
      <c r="I800" s="47">
        <v>0</v>
      </c>
    </row>
    <row r="801" spans="1:9">
      <c r="A801" s="25">
        <v>2019</v>
      </c>
      <c r="B801" s="47">
        <v>0</v>
      </c>
      <c r="C801" s="47">
        <v>0</v>
      </c>
      <c r="D801" s="47">
        <v>0</v>
      </c>
      <c r="E801" s="47">
        <v>0</v>
      </c>
      <c r="F801" s="47">
        <v>0</v>
      </c>
      <c r="G801" s="47">
        <v>1</v>
      </c>
      <c r="H801" s="47">
        <v>0.88659793799999997</v>
      </c>
      <c r="I801" s="47">
        <v>0</v>
      </c>
    </row>
    <row r="802" spans="1:9">
      <c r="A802" s="25">
        <v>2020</v>
      </c>
      <c r="B802" s="47">
        <v>0</v>
      </c>
      <c r="C802" s="47">
        <v>0</v>
      </c>
      <c r="D802" s="47">
        <v>0</v>
      </c>
      <c r="E802" s="47">
        <v>0</v>
      </c>
      <c r="F802" s="47">
        <v>0</v>
      </c>
      <c r="G802" s="47">
        <v>1</v>
      </c>
      <c r="H802" s="47">
        <v>0.86734693900000004</v>
      </c>
      <c r="I802" s="47">
        <v>1</v>
      </c>
    </row>
    <row r="803" spans="1:9">
      <c r="A803" s="25">
        <v>2021</v>
      </c>
      <c r="B803" s="47">
        <v>0</v>
      </c>
      <c r="C803" s="47">
        <v>0</v>
      </c>
      <c r="D803" s="47">
        <v>0</v>
      </c>
      <c r="E803" s="47">
        <v>-4</v>
      </c>
      <c r="F803" s="47">
        <v>0</v>
      </c>
      <c r="G803" s="47">
        <v>1</v>
      </c>
      <c r="H803" s="47">
        <v>0.88095238099999995</v>
      </c>
      <c r="I803" s="47">
        <v>1</v>
      </c>
    </row>
    <row r="804" spans="1:9">
      <c r="A804" s="25">
        <v>2022</v>
      </c>
      <c r="B804" s="47">
        <v>0</v>
      </c>
      <c r="C804" s="47">
        <v>256</v>
      </c>
      <c r="D804" s="47">
        <v>0</v>
      </c>
      <c r="E804" s="47">
        <v>-5</v>
      </c>
      <c r="F804" s="47">
        <v>0</v>
      </c>
      <c r="G804" s="47">
        <v>1</v>
      </c>
      <c r="H804" s="47">
        <v>0.89156626500000002</v>
      </c>
      <c r="I804" s="47">
        <v>5</v>
      </c>
    </row>
    <row r="805" spans="1:9">
      <c r="A805" s="25">
        <v>2023</v>
      </c>
      <c r="B805" s="47">
        <v>0</v>
      </c>
      <c r="C805" s="47">
        <v>156</v>
      </c>
      <c r="D805" s="47">
        <v>0</v>
      </c>
      <c r="E805" s="47">
        <v>-5</v>
      </c>
      <c r="F805" s="47">
        <v>0</v>
      </c>
      <c r="G805" s="47">
        <v>1</v>
      </c>
      <c r="H805" s="47">
        <v>0.88505747099999998</v>
      </c>
      <c r="I805" s="47">
        <v>2</v>
      </c>
    </row>
    <row r="806" spans="1:9" s="49" customFormat="1">
      <c r="A806" s="45">
        <v>1992</v>
      </c>
      <c r="B806" s="48">
        <v>0</v>
      </c>
      <c r="C806" s="48">
        <v>41</v>
      </c>
      <c r="D806" s="48">
        <v>0</v>
      </c>
      <c r="E806" s="48">
        <v>0</v>
      </c>
      <c r="F806" s="48">
        <v>0</v>
      </c>
      <c r="G806" s="48">
        <v>0</v>
      </c>
      <c r="H806" s="48">
        <v>0.57746478899999998</v>
      </c>
      <c r="I806" s="48">
        <v>0</v>
      </c>
    </row>
    <row r="807" spans="1:9" s="49" customFormat="1">
      <c r="A807" s="45">
        <v>1993</v>
      </c>
      <c r="B807" s="48">
        <v>0</v>
      </c>
      <c r="C807" s="48">
        <v>34</v>
      </c>
      <c r="D807" s="48">
        <v>0</v>
      </c>
      <c r="E807" s="48">
        <v>-3</v>
      </c>
      <c r="F807" s="48">
        <v>0</v>
      </c>
      <c r="G807" s="48">
        <v>0</v>
      </c>
      <c r="H807" s="48">
        <v>0.55737704899999996</v>
      </c>
      <c r="I807" s="48">
        <v>0</v>
      </c>
    </row>
    <row r="808" spans="1:9" s="49" customFormat="1">
      <c r="A808" s="45">
        <v>1994</v>
      </c>
      <c r="B808" s="48">
        <v>0</v>
      </c>
      <c r="C808" s="48">
        <v>30</v>
      </c>
      <c r="D808" s="48">
        <v>0</v>
      </c>
      <c r="E808" s="48">
        <v>-3</v>
      </c>
      <c r="F808" s="48">
        <v>0</v>
      </c>
      <c r="G808" s="48">
        <v>0</v>
      </c>
      <c r="H808" s="48">
        <v>0.59701492499999997</v>
      </c>
      <c r="I808" s="48">
        <v>0</v>
      </c>
    </row>
    <row r="809" spans="1:9" s="49" customFormat="1">
      <c r="A809" s="45">
        <v>1995</v>
      </c>
      <c r="B809" s="48">
        <v>0</v>
      </c>
      <c r="C809" s="48">
        <v>0</v>
      </c>
      <c r="D809" s="48">
        <v>0</v>
      </c>
      <c r="E809" s="48">
        <v>-3</v>
      </c>
      <c r="F809" s="48">
        <v>0</v>
      </c>
      <c r="G809" s="48">
        <v>0</v>
      </c>
      <c r="H809" s="48">
        <v>0.43333333299999999</v>
      </c>
      <c r="I809" s="48">
        <v>0</v>
      </c>
    </row>
    <row r="810" spans="1:9" s="49" customFormat="1">
      <c r="A810" s="45">
        <v>1996</v>
      </c>
      <c r="B810" s="48">
        <v>0</v>
      </c>
      <c r="C810" s="48">
        <v>0</v>
      </c>
      <c r="D810" s="48">
        <v>0</v>
      </c>
      <c r="E810" s="48">
        <v>-3</v>
      </c>
      <c r="F810" s="48">
        <v>0</v>
      </c>
      <c r="G810" s="48">
        <v>0</v>
      </c>
      <c r="H810" s="48">
        <v>0.62</v>
      </c>
      <c r="I810" s="48">
        <v>0</v>
      </c>
    </row>
    <row r="811" spans="1:9" s="49" customFormat="1">
      <c r="A811" s="45">
        <v>1997</v>
      </c>
      <c r="B811" s="48">
        <v>0</v>
      </c>
      <c r="C811" s="48">
        <v>0</v>
      </c>
      <c r="D811" s="48">
        <v>0</v>
      </c>
      <c r="E811" s="48">
        <v>-3</v>
      </c>
      <c r="F811" s="48">
        <v>0</v>
      </c>
      <c r="G811" s="48">
        <v>0</v>
      </c>
      <c r="H811" s="48">
        <v>0.59154929599999995</v>
      </c>
      <c r="I811" s="48">
        <v>0</v>
      </c>
    </row>
    <row r="812" spans="1:9" s="49" customFormat="1">
      <c r="A812" s="45">
        <v>1998</v>
      </c>
      <c r="B812" s="48">
        <v>0</v>
      </c>
      <c r="C812" s="48">
        <v>0</v>
      </c>
      <c r="D812" s="48">
        <v>0</v>
      </c>
      <c r="E812" s="48">
        <v>-3</v>
      </c>
      <c r="F812" s="48">
        <v>0</v>
      </c>
      <c r="G812" s="48">
        <v>0</v>
      </c>
      <c r="H812" s="48">
        <v>0.64754098400000004</v>
      </c>
      <c r="I812" s="48">
        <v>1</v>
      </c>
    </row>
    <row r="813" spans="1:9" s="49" customFormat="1">
      <c r="A813" s="45">
        <v>1999</v>
      </c>
      <c r="B813" s="48">
        <v>0</v>
      </c>
      <c r="C813" s="48">
        <v>0</v>
      </c>
      <c r="D813" s="48">
        <v>0</v>
      </c>
      <c r="E813" s="48">
        <v>-3</v>
      </c>
      <c r="F813" s="48">
        <v>0</v>
      </c>
      <c r="G813" s="48">
        <v>0</v>
      </c>
      <c r="H813" s="48">
        <v>0.68840579700000004</v>
      </c>
      <c r="I813" s="48">
        <v>0</v>
      </c>
    </row>
    <row r="814" spans="1:9" s="49" customFormat="1">
      <c r="A814" s="45">
        <v>2000</v>
      </c>
      <c r="B814" s="48">
        <v>0</v>
      </c>
      <c r="C814" s="48">
        <v>0</v>
      </c>
      <c r="D814" s="48">
        <v>0</v>
      </c>
      <c r="E814" s="48">
        <v>-3</v>
      </c>
      <c r="F814" s="48">
        <v>0</v>
      </c>
      <c r="G814" s="48">
        <v>0</v>
      </c>
      <c r="H814" s="48">
        <v>0.659090909</v>
      </c>
      <c r="I814" s="48">
        <v>2</v>
      </c>
    </row>
    <row r="815" spans="1:9" s="49" customFormat="1">
      <c r="A815" s="45">
        <v>2001</v>
      </c>
      <c r="B815" s="48">
        <v>0</v>
      </c>
      <c r="C815" s="48">
        <v>0</v>
      </c>
      <c r="D815" s="48">
        <v>0</v>
      </c>
      <c r="E815" s="48">
        <v>-3</v>
      </c>
      <c r="F815" s="48">
        <v>0</v>
      </c>
      <c r="G815" s="48">
        <v>0</v>
      </c>
      <c r="H815" s="48">
        <v>0.62686567199999998</v>
      </c>
      <c r="I815" s="48">
        <v>2</v>
      </c>
    </row>
    <row r="816" spans="1:9" s="49" customFormat="1">
      <c r="A816" s="45">
        <v>2002</v>
      </c>
      <c r="B816" s="48">
        <v>0</v>
      </c>
      <c r="C816" s="48">
        <v>0</v>
      </c>
      <c r="D816" s="48">
        <v>0</v>
      </c>
      <c r="E816" s="48">
        <v>-3</v>
      </c>
      <c r="F816" s="48">
        <v>0</v>
      </c>
      <c r="G816" s="48">
        <v>0</v>
      </c>
      <c r="H816" s="48">
        <v>0.60810810800000004</v>
      </c>
      <c r="I816" s="48">
        <v>4</v>
      </c>
    </row>
    <row r="817" spans="1:9" s="49" customFormat="1">
      <c r="A817" s="45">
        <v>2003</v>
      </c>
      <c r="B817" s="48">
        <v>0</v>
      </c>
      <c r="C817" s="48">
        <v>0</v>
      </c>
      <c r="D817" s="48">
        <v>0</v>
      </c>
      <c r="E817" s="48">
        <v>-3</v>
      </c>
      <c r="F817" s="48">
        <v>0</v>
      </c>
      <c r="G817" s="48">
        <v>0</v>
      </c>
      <c r="H817" s="48">
        <v>0.61688311699999998</v>
      </c>
      <c r="I817" s="48">
        <v>2</v>
      </c>
    </row>
    <row r="818" spans="1:9" s="49" customFormat="1">
      <c r="A818" s="45">
        <v>2004</v>
      </c>
      <c r="B818" s="48">
        <v>0</v>
      </c>
      <c r="C818" s="48">
        <v>0</v>
      </c>
      <c r="D818" s="48">
        <v>0</v>
      </c>
      <c r="E818" s="48">
        <v>-3</v>
      </c>
      <c r="F818" s="48">
        <v>0</v>
      </c>
      <c r="G818" s="48">
        <v>0</v>
      </c>
      <c r="H818" s="48">
        <v>0.61805555599999995</v>
      </c>
      <c r="I818" s="48">
        <v>2</v>
      </c>
    </row>
    <row r="819" spans="1:9" s="49" customFormat="1">
      <c r="A819" s="45">
        <v>2005</v>
      </c>
      <c r="B819" s="48">
        <v>0</v>
      </c>
      <c r="C819" s="48">
        <v>0</v>
      </c>
      <c r="D819" s="48">
        <v>0</v>
      </c>
      <c r="E819" s="48">
        <v>-3</v>
      </c>
      <c r="F819" s="48">
        <v>0</v>
      </c>
      <c r="G819" s="48">
        <v>0</v>
      </c>
      <c r="H819" s="48">
        <v>0.64189189199999996</v>
      </c>
      <c r="I819" s="48">
        <v>3</v>
      </c>
    </row>
    <row r="820" spans="1:9" s="49" customFormat="1">
      <c r="A820" s="45">
        <v>2006</v>
      </c>
      <c r="B820" s="48">
        <v>0</v>
      </c>
      <c r="C820" s="48">
        <v>0</v>
      </c>
      <c r="D820" s="48">
        <v>0</v>
      </c>
      <c r="E820" s="48">
        <v>-3</v>
      </c>
      <c r="F820" s="48">
        <v>0</v>
      </c>
      <c r="G820" s="48">
        <v>0</v>
      </c>
      <c r="H820" s="48">
        <v>0.71134020600000003</v>
      </c>
      <c r="I820" s="48">
        <v>1</v>
      </c>
    </row>
    <row r="821" spans="1:9" s="49" customFormat="1">
      <c r="A821" s="45">
        <v>2007</v>
      </c>
      <c r="B821" s="48">
        <v>0</v>
      </c>
      <c r="C821" s="48">
        <v>0</v>
      </c>
      <c r="D821" s="48">
        <v>0</v>
      </c>
      <c r="E821" s="48">
        <v>-3</v>
      </c>
      <c r="F821" s="48">
        <v>0</v>
      </c>
      <c r="G821" s="48">
        <v>0</v>
      </c>
      <c r="H821" s="48">
        <v>0.60897435899999997</v>
      </c>
      <c r="I821" s="48">
        <v>0</v>
      </c>
    </row>
    <row r="822" spans="1:9" s="49" customFormat="1">
      <c r="A822" s="45">
        <v>2008</v>
      </c>
      <c r="B822" s="48">
        <v>0</v>
      </c>
      <c r="C822" s="48">
        <v>0</v>
      </c>
      <c r="D822" s="48">
        <v>0</v>
      </c>
      <c r="E822" s="48">
        <v>-3</v>
      </c>
      <c r="F822" s="48">
        <v>0</v>
      </c>
      <c r="G822" s="48">
        <v>0</v>
      </c>
      <c r="H822" s="48">
        <v>0.57352941199999996</v>
      </c>
      <c r="I822" s="48">
        <v>1</v>
      </c>
    </row>
    <row r="823" spans="1:9" s="49" customFormat="1">
      <c r="A823" s="45">
        <v>2009</v>
      </c>
      <c r="B823" s="48">
        <v>0</v>
      </c>
      <c r="C823" s="48">
        <v>0</v>
      </c>
      <c r="D823" s="48">
        <v>0</v>
      </c>
      <c r="E823" s="48">
        <v>-3</v>
      </c>
      <c r="F823" s="48">
        <v>0</v>
      </c>
      <c r="G823" s="48">
        <v>0</v>
      </c>
      <c r="H823" s="48">
        <v>0.57352941199999996</v>
      </c>
      <c r="I823" s="48">
        <v>0</v>
      </c>
    </row>
    <row r="824" spans="1:9" s="49" customFormat="1">
      <c r="A824" s="45">
        <v>2010</v>
      </c>
      <c r="B824" s="48">
        <v>0</v>
      </c>
      <c r="C824" s="48">
        <v>0</v>
      </c>
      <c r="D824" s="48">
        <v>0</v>
      </c>
      <c r="E824" s="48">
        <v>0</v>
      </c>
      <c r="F824" s="48">
        <v>0</v>
      </c>
      <c r="G824" s="48">
        <v>0</v>
      </c>
      <c r="H824" s="48">
        <v>0.55072463800000004</v>
      </c>
      <c r="I824" s="48">
        <v>0</v>
      </c>
    </row>
    <row r="825" spans="1:9" s="49" customFormat="1">
      <c r="A825" s="45">
        <v>2011</v>
      </c>
      <c r="B825" s="48">
        <v>0</v>
      </c>
      <c r="C825" s="48">
        <v>0</v>
      </c>
      <c r="D825" s="48">
        <v>0</v>
      </c>
      <c r="E825" s="48">
        <v>0</v>
      </c>
      <c r="F825" s="48">
        <v>0</v>
      </c>
      <c r="G825" s="48">
        <v>0</v>
      </c>
      <c r="H825" s="48">
        <v>0.5625</v>
      </c>
      <c r="I825" s="48">
        <v>1</v>
      </c>
    </row>
    <row r="826" spans="1:9" s="49" customFormat="1">
      <c r="A826" s="45">
        <v>2012</v>
      </c>
      <c r="B826" s="48">
        <v>0</v>
      </c>
      <c r="C826" s="48">
        <v>0</v>
      </c>
      <c r="D826" s="48">
        <v>0</v>
      </c>
      <c r="E826" s="48">
        <v>0</v>
      </c>
      <c r="F826" s="48">
        <v>0</v>
      </c>
      <c r="G826" s="48">
        <v>0</v>
      </c>
      <c r="H826" s="48">
        <v>0.60869565199999998</v>
      </c>
      <c r="I826" s="48">
        <v>2</v>
      </c>
    </row>
    <row r="827" spans="1:9" s="49" customFormat="1">
      <c r="A827" s="45">
        <v>2013</v>
      </c>
      <c r="B827" s="48">
        <v>0</v>
      </c>
      <c r="C827" s="48">
        <v>0</v>
      </c>
      <c r="D827" s="48">
        <v>0</v>
      </c>
      <c r="E827" s="48">
        <v>0</v>
      </c>
      <c r="F827" s="48">
        <v>0</v>
      </c>
      <c r="G827" s="48">
        <v>0</v>
      </c>
      <c r="H827" s="48">
        <v>0.55645161300000001</v>
      </c>
      <c r="I827" s="48">
        <v>2</v>
      </c>
    </row>
    <row r="828" spans="1:9" s="49" customFormat="1">
      <c r="A828" s="45">
        <v>2014</v>
      </c>
      <c r="B828" s="48">
        <v>0</v>
      </c>
      <c r="C828" s="48">
        <v>0</v>
      </c>
      <c r="D828" s="48">
        <v>0</v>
      </c>
      <c r="E828" s="48">
        <v>0</v>
      </c>
      <c r="F828" s="48">
        <v>0</v>
      </c>
      <c r="G828" s="48">
        <v>0</v>
      </c>
      <c r="H828" s="48">
        <v>0.56962025299999997</v>
      </c>
      <c r="I828" s="48">
        <v>3</v>
      </c>
    </row>
    <row r="829" spans="1:9" s="49" customFormat="1">
      <c r="A829" s="45">
        <v>2015</v>
      </c>
      <c r="B829" s="48">
        <v>0</v>
      </c>
      <c r="C829" s="48">
        <v>0</v>
      </c>
      <c r="D829" s="48">
        <v>0</v>
      </c>
      <c r="E829" s="48">
        <v>0</v>
      </c>
      <c r="F829" s="48">
        <v>0</v>
      </c>
      <c r="G829" s="48">
        <v>0</v>
      </c>
      <c r="H829" s="48">
        <v>0.51973684200000003</v>
      </c>
      <c r="I829" s="48">
        <v>0</v>
      </c>
    </row>
    <row r="830" spans="1:9" s="49" customFormat="1">
      <c r="A830" s="45">
        <v>2016</v>
      </c>
      <c r="B830" s="48">
        <v>0</v>
      </c>
      <c r="C830" s="48">
        <v>0</v>
      </c>
      <c r="D830" s="48">
        <v>0</v>
      </c>
      <c r="E830" s="48">
        <v>0</v>
      </c>
      <c r="F830" s="48">
        <v>0</v>
      </c>
      <c r="G830" s="48">
        <v>0</v>
      </c>
      <c r="H830" s="48">
        <v>0.55696202500000003</v>
      </c>
      <c r="I830" s="48">
        <v>3</v>
      </c>
    </row>
    <row r="831" spans="1:9" s="49" customFormat="1">
      <c r="A831" s="45">
        <v>2017</v>
      </c>
      <c r="B831" s="48">
        <v>0</v>
      </c>
      <c r="C831" s="48">
        <v>0</v>
      </c>
      <c r="D831" s="48">
        <v>0</v>
      </c>
      <c r="E831" s="48">
        <v>0</v>
      </c>
      <c r="F831" s="48">
        <v>0</v>
      </c>
      <c r="G831" s="48">
        <v>0</v>
      </c>
      <c r="H831" s="48">
        <v>0.60795454500000001</v>
      </c>
      <c r="I831" s="48">
        <v>3</v>
      </c>
    </row>
    <row r="832" spans="1:9" s="49" customFormat="1">
      <c r="A832" s="45">
        <v>2018</v>
      </c>
      <c r="B832" s="48">
        <v>0</v>
      </c>
      <c r="C832" s="48">
        <v>0</v>
      </c>
      <c r="D832" s="48">
        <v>0</v>
      </c>
      <c r="E832" s="48">
        <v>0</v>
      </c>
      <c r="F832" s="48">
        <v>0</v>
      </c>
      <c r="G832" s="48">
        <v>0</v>
      </c>
      <c r="H832" s="48">
        <v>0.60215053799999996</v>
      </c>
      <c r="I832" s="48">
        <v>3</v>
      </c>
    </row>
    <row r="833" spans="1:9" s="49" customFormat="1">
      <c r="A833" s="45">
        <v>2019</v>
      </c>
      <c r="B833" s="48">
        <v>0</v>
      </c>
      <c r="C833" s="48">
        <v>0</v>
      </c>
      <c r="D833" s="48">
        <v>0</v>
      </c>
      <c r="E833" s="48">
        <v>0</v>
      </c>
      <c r="F833" s="48">
        <v>0</v>
      </c>
      <c r="G833" s="48">
        <v>0</v>
      </c>
      <c r="H833" s="48">
        <v>0.56842105300000001</v>
      </c>
      <c r="I833" s="48">
        <v>2</v>
      </c>
    </row>
    <row r="834" spans="1:9" s="49" customFormat="1">
      <c r="A834" s="45">
        <v>2020</v>
      </c>
      <c r="B834" s="48">
        <v>0</v>
      </c>
      <c r="C834" s="48">
        <v>0</v>
      </c>
      <c r="D834" s="48">
        <v>0</v>
      </c>
      <c r="E834" s="48">
        <v>0</v>
      </c>
      <c r="F834" s="48">
        <v>0</v>
      </c>
      <c r="G834" s="48">
        <v>0</v>
      </c>
      <c r="H834" s="48">
        <v>0.62626262600000004</v>
      </c>
      <c r="I834" s="48">
        <v>1</v>
      </c>
    </row>
    <row r="835" spans="1:9" s="49" customFormat="1">
      <c r="A835" s="45">
        <v>2021</v>
      </c>
      <c r="B835" s="48">
        <v>0</v>
      </c>
      <c r="C835" s="48">
        <v>0</v>
      </c>
      <c r="D835" s="48">
        <v>0</v>
      </c>
      <c r="E835" s="48">
        <v>0</v>
      </c>
      <c r="F835" s="48">
        <v>0</v>
      </c>
      <c r="G835" s="48">
        <v>0</v>
      </c>
      <c r="H835" s="48">
        <v>0.54166666699999999</v>
      </c>
      <c r="I835" s="48">
        <v>3</v>
      </c>
    </row>
    <row r="836" spans="1:9" s="49" customFormat="1">
      <c r="A836" s="45">
        <v>2022</v>
      </c>
      <c r="B836" s="48">
        <v>0</v>
      </c>
      <c r="C836" s="48">
        <v>0</v>
      </c>
      <c r="D836" s="48">
        <v>0</v>
      </c>
      <c r="E836" s="48">
        <v>0</v>
      </c>
      <c r="F836" s="48">
        <v>0</v>
      </c>
      <c r="G836" s="48">
        <v>0</v>
      </c>
      <c r="H836" s="48">
        <v>0.55769230800000003</v>
      </c>
      <c r="I836" s="48">
        <v>2</v>
      </c>
    </row>
    <row r="837" spans="1:9" s="49" customFormat="1">
      <c r="A837" s="45">
        <v>2023</v>
      </c>
      <c r="B837" s="48">
        <v>0</v>
      </c>
      <c r="C837" s="48">
        <v>0</v>
      </c>
      <c r="D837" s="48">
        <v>0</v>
      </c>
      <c r="E837" s="48">
        <v>0</v>
      </c>
      <c r="F837" s="48">
        <v>0</v>
      </c>
      <c r="G837" s="48">
        <v>0</v>
      </c>
      <c r="H837" s="48">
        <v>0.493243243</v>
      </c>
      <c r="I837" s="48">
        <v>1</v>
      </c>
    </row>
    <row r="838" spans="1:9">
      <c r="A838" s="25">
        <v>1992</v>
      </c>
      <c r="B838" s="47">
        <v>0</v>
      </c>
      <c r="C838" s="47">
        <v>1</v>
      </c>
      <c r="D838" s="47">
        <v>1</v>
      </c>
      <c r="E838" s="47">
        <v>0</v>
      </c>
      <c r="F838" s="47">
        <v>0</v>
      </c>
      <c r="G838" s="47">
        <v>0</v>
      </c>
      <c r="H838" s="47">
        <v>0.78378378400000004</v>
      </c>
      <c r="I838" s="47">
        <v>1</v>
      </c>
    </row>
    <row r="839" spans="1:9">
      <c r="A839" s="25">
        <v>1993</v>
      </c>
      <c r="B839" s="47">
        <v>0</v>
      </c>
      <c r="C839" s="47">
        <v>1</v>
      </c>
      <c r="D839" s="47">
        <v>1</v>
      </c>
      <c r="E839" s="47">
        <v>0</v>
      </c>
      <c r="F839" s="47">
        <v>0</v>
      </c>
      <c r="G839" s="47">
        <v>0</v>
      </c>
      <c r="H839" s="47">
        <v>0.77777777800000003</v>
      </c>
      <c r="I839" s="47">
        <v>0</v>
      </c>
    </row>
    <row r="840" spans="1:9">
      <c r="A840" s="25">
        <v>1994</v>
      </c>
      <c r="B840" s="47">
        <v>0</v>
      </c>
      <c r="C840" s="47">
        <v>19</v>
      </c>
      <c r="D840" s="47">
        <v>1</v>
      </c>
      <c r="E840" s="47">
        <v>0</v>
      </c>
      <c r="F840" s="47">
        <v>0</v>
      </c>
      <c r="G840" s="47">
        <v>0</v>
      </c>
      <c r="H840" s="47">
        <v>0.79230769199999995</v>
      </c>
      <c r="I840" s="47">
        <v>0</v>
      </c>
    </row>
    <row r="841" spans="1:9">
      <c r="A841" s="25">
        <v>1995</v>
      </c>
      <c r="B841" s="47">
        <v>0</v>
      </c>
      <c r="C841" s="47">
        <v>34</v>
      </c>
      <c r="D841" s="47">
        <v>1</v>
      </c>
      <c r="E841" s="47">
        <v>0</v>
      </c>
      <c r="F841" s="47">
        <v>0</v>
      </c>
      <c r="G841" s="47">
        <v>1</v>
      </c>
      <c r="H841" s="47">
        <v>0.67721518999999997</v>
      </c>
      <c r="I841" s="47">
        <v>0</v>
      </c>
    </row>
    <row r="842" spans="1:9">
      <c r="A842" s="25">
        <v>1996</v>
      </c>
      <c r="B842" s="47">
        <v>0</v>
      </c>
      <c r="C842" s="47">
        <v>46</v>
      </c>
      <c r="D842" s="47">
        <v>1</v>
      </c>
      <c r="E842" s="47">
        <v>0</v>
      </c>
      <c r="F842" s="47">
        <v>0</v>
      </c>
      <c r="G842" s="47">
        <v>1</v>
      </c>
      <c r="H842" s="47">
        <v>0.81333333299999999</v>
      </c>
      <c r="I842" s="47">
        <v>0</v>
      </c>
    </row>
    <row r="843" spans="1:9">
      <c r="A843" s="25">
        <v>1997</v>
      </c>
      <c r="B843" s="47">
        <v>0</v>
      </c>
      <c r="C843" s="47">
        <v>46</v>
      </c>
      <c r="D843" s="47">
        <v>1</v>
      </c>
      <c r="E843" s="47">
        <v>0</v>
      </c>
      <c r="F843" s="47">
        <v>0</v>
      </c>
      <c r="G843" s="47">
        <v>1</v>
      </c>
      <c r="H843" s="47">
        <v>0.79285714299999999</v>
      </c>
      <c r="I843" s="47">
        <v>1</v>
      </c>
    </row>
    <row r="844" spans="1:9">
      <c r="A844" s="25">
        <v>1998</v>
      </c>
      <c r="B844" s="47">
        <v>0</v>
      </c>
      <c r="C844" s="47">
        <v>169</v>
      </c>
      <c r="D844" s="47">
        <v>1</v>
      </c>
      <c r="E844" s="47">
        <v>0</v>
      </c>
      <c r="F844" s="47">
        <v>0</v>
      </c>
      <c r="G844" s="47">
        <v>1</v>
      </c>
      <c r="H844" s="47">
        <v>0.83870967699999999</v>
      </c>
      <c r="I844" s="47">
        <v>0</v>
      </c>
    </row>
    <row r="845" spans="1:9">
      <c r="A845" s="25">
        <v>1999</v>
      </c>
      <c r="B845" s="47">
        <v>0</v>
      </c>
      <c r="C845" s="47">
        <v>154</v>
      </c>
      <c r="D845" s="47">
        <v>1</v>
      </c>
      <c r="E845" s="47">
        <v>0</v>
      </c>
      <c r="F845" s="47">
        <v>0</v>
      </c>
      <c r="G845" s="47">
        <v>1</v>
      </c>
      <c r="H845" s="47">
        <v>0.83582089599999998</v>
      </c>
      <c r="I845" s="47">
        <v>0</v>
      </c>
    </row>
    <row r="846" spans="1:9">
      <c r="A846" s="25">
        <v>2000</v>
      </c>
      <c r="B846" s="47">
        <v>0</v>
      </c>
      <c r="C846" s="47">
        <v>150</v>
      </c>
      <c r="D846" s="47">
        <v>1</v>
      </c>
      <c r="E846" s="47">
        <v>0</v>
      </c>
      <c r="F846" s="47">
        <v>0</v>
      </c>
      <c r="G846" s="47">
        <v>1</v>
      </c>
      <c r="H846" s="47">
        <v>0.84615384599999999</v>
      </c>
      <c r="I846" s="47">
        <v>0</v>
      </c>
    </row>
    <row r="847" spans="1:9">
      <c r="A847" s="25">
        <v>2001</v>
      </c>
      <c r="B847" s="47">
        <v>0</v>
      </c>
      <c r="C847" s="47">
        <v>135</v>
      </c>
      <c r="D847" s="47">
        <v>1</v>
      </c>
      <c r="E847" s="47">
        <v>0</v>
      </c>
      <c r="F847" s="47">
        <v>0</v>
      </c>
      <c r="G847" s="47">
        <v>1</v>
      </c>
      <c r="H847" s="47">
        <v>0.83333333300000001</v>
      </c>
      <c r="I847" s="47">
        <v>0</v>
      </c>
    </row>
    <row r="848" spans="1:9">
      <c r="A848" s="25">
        <v>2002</v>
      </c>
      <c r="B848" s="47">
        <v>0</v>
      </c>
      <c r="C848" s="47">
        <v>142</v>
      </c>
      <c r="D848" s="47">
        <v>1</v>
      </c>
      <c r="E848" s="47">
        <v>0</v>
      </c>
      <c r="F848" s="47">
        <v>0</v>
      </c>
      <c r="G848" s="47">
        <v>1</v>
      </c>
      <c r="H848" s="47">
        <v>0.837837838</v>
      </c>
      <c r="I848" s="47">
        <v>0</v>
      </c>
    </row>
    <row r="849" spans="1:9">
      <c r="A849" s="25">
        <v>2003</v>
      </c>
      <c r="B849" s="47">
        <v>0</v>
      </c>
      <c r="C849" s="47">
        <v>14</v>
      </c>
      <c r="D849" s="47">
        <v>1</v>
      </c>
      <c r="E849" s="47">
        <v>0</v>
      </c>
      <c r="F849" s="47">
        <v>0</v>
      </c>
      <c r="G849" s="47">
        <v>1</v>
      </c>
      <c r="H849" s="47">
        <v>0.78</v>
      </c>
      <c r="I849" s="47">
        <v>0</v>
      </c>
    </row>
    <row r="850" spans="1:9">
      <c r="A850" s="25">
        <v>2004</v>
      </c>
      <c r="B850" s="47">
        <v>0</v>
      </c>
      <c r="C850" s="47">
        <v>14</v>
      </c>
      <c r="D850" s="47">
        <v>1</v>
      </c>
      <c r="E850" s="47">
        <v>0</v>
      </c>
      <c r="F850" s="47">
        <v>0</v>
      </c>
      <c r="G850" s="47">
        <v>1</v>
      </c>
      <c r="H850" s="47">
        <v>0.83802816899999999</v>
      </c>
      <c r="I850" s="47">
        <v>3</v>
      </c>
    </row>
    <row r="851" spans="1:9">
      <c r="A851" s="25">
        <v>2005</v>
      </c>
      <c r="B851" s="47">
        <v>0</v>
      </c>
      <c r="C851" s="47">
        <v>14</v>
      </c>
      <c r="D851" s="47">
        <v>1</v>
      </c>
      <c r="E851" s="47">
        <v>0</v>
      </c>
      <c r="F851" s="47">
        <v>0</v>
      </c>
      <c r="G851" s="47">
        <v>1</v>
      </c>
      <c r="H851" s="47">
        <v>0.82638888899999996</v>
      </c>
      <c r="I851" s="47">
        <v>1</v>
      </c>
    </row>
    <row r="852" spans="1:9">
      <c r="A852" s="25">
        <v>2006</v>
      </c>
      <c r="B852" s="47">
        <v>0</v>
      </c>
      <c r="C852" s="47">
        <v>14</v>
      </c>
      <c r="D852" s="47">
        <v>1</v>
      </c>
      <c r="E852" s="47">
        <v>0</v>
      </c>
      <c r="F852" s="47">
        <v>0</v>
      </c>
      <c r="G852" s="47">
        <v>1</v>
      </c>
      <c r="H852" s="47">
        <v>0.88775510199999996</v>
      </c>
      <c r="I852" s="47">
        <v>2</v>
      </c>
    </row>
    <row r="853" spans="1:9">
      <c r="A853" s="25">
        <v>2007</v>
      </c>
      <c r="B853" s="47">
        <v>0</v>
      </c>
      <c r="C853" s="47">
        <v>14</v>
      </c>
      <c r="D853" s="47">
        <v>1</v>
      </c>
      <c r="E853" s="47">
        <v>0</v>
      </c>
      <c r="F853" s="47">
        <v>0</v>
      </c>
      <c r="G853" s="47">
        <v>1</v>
      </c>
      <c r="H853" s="47">
        <v>0.82467532499999996</v>
      </c>
      <c r="I853" s="47">
        <v>1</v>
      </c>
    </row>
    <row r="854" spans="1:9">
      <c r="A854" s="25">
        <v>2008</v>
      </c>
      <c r="B854" s="47">
        <v>0</v>
      </c>
      <c r="C854" s="47">
        <v>14</v>
      </c>
      <c r="D854" s="47">
        <v>1</v>
      </c>
      <c r="E854" s="47">
        <v>0</v>
      </c>
      <c r="F854" s="47">
        <v>0</v>
      </c>
      <c r="G854" s="47">
        <v>1</v>
      </c>
      <c r="H854" s="47">
        <v>0.81081081099999996</v>
      </c>
      <c r="I854" s="47">
        <v>0</v>
      </c>
    </row>
    <row r="855" spans="1:9">
      <c r="A855" s="25">
        <v>2009</v>
      </c>
      <c r="B855" s="47">
        <v>0</v>
      </c>
      <c r="C855" s="47">
        <v>14</v>
      </c>
      <c r="D855" s="47">
        <v>1</v>
      </c>
      <c r="E855" s="47">
        <v>0</v>
      </c>
      <c r="F855" s="47">
        <v>0</v>
      </c>
      <c r="G855" s="47">
        <v>1</v>
      </c>
      <c r="H855" s="47">
        <v>0.8125</v>
      </c>
      <c r="I855" s="47">
        <v>1</v>
      </c>
    </row>
    <row r="856" spans="1:9">
      <c r="A856" s="25">
        <v>2010</v>
      </c>
      <c r="B856" s="47">
        <v>0</v>
      </c>
      <c r="C856" s="47">
        <v>13</v>
      </c>
      <c r="D856" s="47">
        <v>1</v>
      </c>
      <c r="E856" s="47">
        <v>0</v>
      </c>
      <c r="F856" s="47">
        <v>0</v>
      </c>
      <c r="G856" s="47">
        <v>1</v>
      </c>
      <c r="H856" s="47">
        <v>0.75352112699999996</v>
      </c>
      <c r="I856" s="47">
        <v>2</v>
      </c>
    </row>
    <row r="857" spans="1:9">
      <c r="A857" s="25">
        <v>2011</v>
      </c>
      <c r="B857" s="47">
        <v>0</v>
      </c>
      <c r="C857" s="47">
        <v>0</v>
      </c>
      <c r="D857" s="47">
        <v>1</v>
      </c>
      <c r="E857" s="47">
        <v>0</v>
      </c>
      <c r="F857" s="47">
        <v>0</v>
      </c>
      <c r="G857" s="47">
        <v>1</v>
      </c>
      <c r="H857" s="47">
        <v>0.82307692300000002</v>
      </c>
      <c r="I857" s="47">
        <v>1</v>
      </c>
    </row>
    <row r="858" spans="1:9">
      <c r="A858" s="25">
        <v>2012</v>
      </c>
      <c r="B858" s="47">
        <v>0</v>
      </c>
      <c r="C858" s="47">
        <v>0</v>
      </c>
      <c r="D858" s="47">
        <v>1</v>
      </c>
      <c r="E858" s="47">
        <v>0</v>
      </c>
      <c r="F858" s="47">
        <v>0</v>
      </c>
      <c r="G858" s="47">
        <v>1</v>
      </c>
      <c r="H858" s="47">
        <v>0.764705882</v>
      </c>
      <c r="I858" s="47">
        <v>1</v>
      </c>
    </row>
    <row r="859" spans="1:9">
      <c r="A859" s="25">
        <v>2013</v>
      </c>
      <c r="B859" s="47">
        <v>0</v>
      </c>
      <c r="C859" s="47">
        <v>0</v>
      </c>
      <c r="D859" s="47">
        <v>1</v>
      </c>
      <c r="E859" s="47">
        <v>0</v>
      </c>
      <c r="F859" s="47">
        <v>0</v>
      </c>
      <c r="G859" s="47">
        <v>1</v>
      </c>
      <c r="H859" s="47">
        <v>0.79032258099999997</v>
      </c>
      <c r="I859" s="47">
        <v>0</v>
      </c>
    </row>
    <row r="860" spans="1:9">
      <c r="A860" s="25">
        <v>2014</v>
      </c>
      <c r="B860" s="47">
        <v>0</v>
      </c>
      <c r="C860" s="47">
        <v>0</v>
      </c>
      <c r="D860" s="47">
        <v>1</v>
      </c>
      <c r="E860" s="47">
        <v>0</v>
      </c>
      <c r="F860" s="47">
        <v>0</v>
      </c>
      <c r="G860" s="47">
        <v>1</v>
      </c>
      <c r="H860" s="47">
        <v>0.75949367099999998</v>
      </c>
      <c r="I860" s="47">
        <v>2</v>
      </c>
    </row>
    <row r="861" spans="1:9">
      <c r="A861" s="25">
        <v>2015</v>
      </c>
      <c r="B861" s="47">
        <v>0</v>
      </c>
      <c r="C861" s="47">
        <v>0</v>
      </c>
      <c r="D861" s="47">
        <v>1</v>
      </c>
      <c r="E861" s="47">
        <v>0</v>
      </c>
      <c r="F861" s="47">
        <v>0</v>
      </c>
      <c r="G861" s="47">
        <v>1</v>
      </c>
      <c r="H861" s="47">
        <v>0.79605263199999998</v>
      </c>
      <c r="I861" s="47">
        <v>1</v>
      </c>
    </row>
    <row r="862" spans="1:9">
      <c r="A862" s="25">
        <v>2016</v>
      </c>
      <c r="B862" s="47">
        <v>0</v>
      </c>
      <c r="C862" s="47">
        <v>0</v>
      </c>
      <c r="D862" s="47">
        <v>1</v>
      </c>
      <c r="E862" s="47">
        <v>0</v>
      </c>
      <c r="F862" s="47">
        <v>0</v>
      </c>
      <c r="G862" s="47">
        <v>1</v>
      </c>
      <c r="H862" s="47">
        <v>0.8125</v>
      </c>
      <c r="I862" s="47">
        <v>0</v>
      </c>
    </row>
    <row r="863" spans="1:9">
      <c r="A863" s="25">
        <v>2017</v>
      </c>
      <c r="B863" s="47">
        <v>0</v>
      </c>
      <c r="C863" s="47">
        <v>0</v>
      </c>
      <c r="D863" s="47">
        <v>1</v>
      </c>
      <c r="E863" s="47">
        <v>0</v>
      </c>
      <c r="F863" s="47">
        <v>0</v>
      </c>
      <c r="G863" s="47">
        <v>1</v>
      </c>
      <c r="H863" s="47">
        <v>0.83152173900000004</v>
      </c>
      <c r="I863" s="47">
        <v>1</v>
      </c>
    </row>
    <row r="864" spans="1:9">
      <c r="A864" s="25">
        <v>2018</v>
      </c>
      <c r="B864" s="47">
        <v>0</v>
      </c>
      <c r="C864" s="47">
        <v>0</v>
      </c>
      <c r="D864" s="47">
        <v>1</v>
      </c>
      <c r="E864" s="47">
        <v>0</v>
      </c>
      <c r="F864" s="47">
        <v>0</v>
      </c>
      <c r="G864" s="47">
        <v>1</v>
      </c>
      <c r="H864" s="47">
        <v>0.81428571400000005</v>
      </c>
      <c r="I864" s="47">
        <v>1</v>
      </c>
    </row>
    <row r="865" spans="1:9">
      <c r="A865" s="25">
        <v>2019</v>
      </c>
      <c r="B865" s="47">
        <v>0</v>
      </c>
      <c r="C865" s="47">
        <v>0</v>
      </c>
      <c r="D865" s="47">
        <v>1</v>
      </c>
      <c r="E865" s="47">
        <v>0</v>
      </c>
      <c r="F865" s="47">
        <v>0</v>
      </c>
      <c r="G865" s="47">
        <v>1</v>
      </c>
      <c r="H865" s="47">
        <v>0.787878788</v>
      </c>
      <c r="I865" s="47">
        <v>1</v>
      </c>
    </row>
    <row r="866" spans="1:9">
      <c r="A866" s="25">
        <v>2020</v>
      </c>
      <c r="B866" s="47">
        <v>0</v>
      </c>
      <c r="C866" s="47">
        <v>0</v>
      </c>
      <c r="D866" s="47">
        <v>1</v>
      </c>
      <c r="E866" s="47">
        <v>0</v>
      </c>
      <c r="F866" s="47">
        <v>0</v>
      </c>
      <c r="G866" s="47">
        <v>1</v>
      </c>
      <c r="H866" s="47">
        <v>0.81818181800000001</v>
      </c>
      <c r="I866" s="47">
        <v>0</v>
      </c>
    </row>
    <row r="867" spans="1:9">
      <c r="A867" s="25">
        <v>2021</v>
      </c>
      <c r="B867" s="47">
        <v>0</v>
      </c>
      <c r="C867" s="47">
        <v>0</v>
      </c>
      <c r="D867" s="47">
        <v>1</v>
      </c>
      <c r="E867" s="47">
        <v>-2</v>
      </c>
      <c r="F867" s="47">
        <v>0</v>
      </c>
      <c r="G867" s="47">
        <v>1</v>
      </c>
      <c r="H867" s="47">
        <v>0.805882353</v>
      </c>
      <c r="I867" s="47">
        <v>0</v>
      </c>
    </row>
    <row r="868" spans="1:9">
      <c r="A868" s="25">
        <v>2022</v>
      </c>
      <c r="B868" s="47">
        <v>0</v>
      </c>
      <c r="C868" s="47">
        <v>0</v>
      </c>
      <c r="D868" s="47">
        <v>1</v>
      </c>
      <c r="E868" s="47">
        <v>-2</v>
      </c>
      <c r="F868" s="47">
        <v>0</v>
      </c>
      <c r="G868" s="47">
        <v>1</v>
      </c>
      <c r="H868" s="47">
        <v>0.82558139500000005</v>
      </c>
      <c r="I868" s="47">
        <v>0</v>
      </c>
    </row>
    <row r="869" spans="1:9">
      <c r="A869" s="25">
        <v>2023</v>
      </c>
      <c r="B869" s="47">
        <v>0</v>
      </c>
      <c r="C869" s="47">
        <v>0</v>
      </c>
      <c r="D869" s="47">
        <v>1</v>
      </c>
      <c r="E869" s="47">
        <v>-2</v>
      </c>
      <c r="F869" s="47">
        <v>0</v>
      </c>
      <c r="G869" s="47">
        <v>1</v>
      </c>
      <c r="H869" s="47">
        <v>0.803571429</v>
      </c>
      <c r="I869" s="47">
        <v>0</v>
      </c>
    </row>
    <row r="870" spans="1:9" s="49" customFormat="1">
      <c r="A870" s="45">
        <v>1992</v>
      </c>
      <c r="B870" s="48">
        <v>0</v>
      </c>
      <c r="C870" s="48">
        <v>0</v>
      </c>
      <c r="D870" s="48">
        <v>0</v>
      </c>
      <c r="E870" s="48">
        <v>0</v>
      </c>
      <c r="F870" s="48">
        <v>0</v>
      </c>
      <c r="G870" s="48">
        <v>0</v>
      </c>
      <c r="H870" s="48">
        <v>0.58450704200000003</v>
      </c>
      <c r="I870" s="48">
        <v>0</v>
      </c>
    </row>
    <row r="871" spans="1:9" s="49" customFormat="1">
      <c r="A871" s="45">
        <v>1993</v>
      </c>
      <c r="B871" s="48">
        <v>0</v>
      </c>
      <c r="C871" s="48">
        <v>0</v>
      </c>
      <c r="D871" s="48">
        <v>0</v>
      </c>
      <c r="E871" s="48">
        <v>0</v>
      </c>
      <c r="F871" s="48">
        <v>0</v>
      </c>
      <c r="G871" s="48">
        <v>0</v>
      </c>
      <c r="H871" s="48">
        <v>0.52419354799999995</v>
      </c>
      <c r="I871" s="48">
        <v>0</v>
      </c>
    </row>
    <row r="872" spans="1:9" s="49" customFormat="1">
      <c r="A872" s="45">
        <v>1994</v>
      </c>
      <c r="B872" s="48">
        <v>0</v>
      </c>
      <c r="C872" s="48">
        <v>0</v>
      </c>
      <c r="D872" s="48">
        <v>0</v>
      </c>
      <c r="E872" s="48">
        <v>0</v>
      </c>
      <c r="F872" s="48">
        <v>0</v>
      </c>
      <c r="G872" s="48">
        <v>0</v>
      </c>
      <c r="H872" s="48">
        <v>0.57692307700000001</v>
      </c>
      <c r="I872" s="48">
        <v>0</v>
      </c>
    </row>
    <row r="873" spans="1:9" s="49" customFormat="1">
      <c r="A873" s="45">
        <v>1995</v>
      </c>
      <c r="B873" s="48">
        <v>0</v>
      </c>
      <c r="C873" s="48">
        <v>0</v>
      </c>
      <c r="D873" s="48">
        <v>0</v>
      </c>
      <c r="E873" s="48">
        <v>0</v>
      </c>
      <c r="F873" s="48">
        <v>0</v>
      </c>
      <c r="G873" s="48">
        <v>0</v>
      </c>
      <c r="H873" s="48">
        <v>0.46103896100000002</v>
      </c>
      <c r="I873" s="48">
        <v>0</v>
      </c>
    </row>
    <row r="874" spans="1:9" s="49" customFormat="1">
      <c r="A874" s="45">
        <v>1996</v>
      </c>
      <c r="B874" s="48">
        <v>0</v>
      </c>
      <c r="C874" s="48">
        <v>0</v>
      </c>
      <c r="D874" s="48">
        <v>0</v>
      </c>
      <c r="E874" s="48">
        <v>0</v>
      </c>
      <c r="F874" s="48">
        <v>0</v>
      </c>
      <c r="G874" s="48">
        <v>0</v>
      </c>
      <c r="H874" s="48">
        <v>0.61842105300000005</v>
      </c>
      <c r="I874" s="48">
        <v>0</v>
      </c>
    </row>
    <row r="875" spans="1:9" s="49" customFormat="1">
      <c r="A875" s="45">
        <v>1997</v>
      </c>
      <c r="B875" s="48">
        <v>0</v>
      </c>
      <c r="C875" s="48">
        <v>0</v>
      </c>
      <c r="D875" s="48">
        <v>0</v>
      </c>
      <c r="E875" s="48">
        <v>0</v>
      </c>
      <c r="F875" s="48">
        <v>0</v>
      </c>
      <c r="G875" s="48">
        <v>0</v>
      </c>
      <c r="H875" s="48">
        <v>0.58904109599999999</v>
      </c>
      <c r="I875" s="48">
        <v>1</v>
      </c>
    </row>
    <row r="876" spans="1:9" s="49" customFormat="1">
      <c r="A876" s="45">
        <v>1998</v>
      </c>
      <c r="B876" s="48">
        <v>0</v>
      </c>
      <c r="C876" s="48">
        <v>20</v>
      </c>
      <c r="D876" s="48">
        <v>0</v>
      </c>
      <c r="E876" s="48">
        <v>0</v>
      </c>
      <c r="F876" s="48">
        <v>0</v>
      </c>
      <c r="G876" s="48">
        <v>0</v>
      </c>
      <c r="H876" s="48">
        <v>0.64516129</v>
      </c>
      <c r="I876" s="48">
        <v>1</v>
      </c>
    </row>
    <row r="877" spans="1:9" s="49" customFormat="1">
      <c r="A877" s="45">
        <v>1999</v>
      </c>
      <c r="B877" s="48">
        <v>0</v>
      </c>
      <c r="C877" s="48">
        <v>40</v>
      </c>
      <c r="D877" s="48">
        <v>0</v>
      </c>
      <c r="E877" s="48">
        <v>0</v>
      </c>
      <c r="F877" s="48">
        <v>0</v>
      </c>
      <c r="G877" s="48">
        <v>0</v>
      </c>
      <c r="H877" s="48">
        <v>0.60714285700000004</v>
      </c>
      <c r="I877" s="48">
        <v>1</v>
      </c>
    </row>
    <row r="878" spans="1:9" s="49" customFormat="1">
      <c r="A878" s="45">
        <v>2000</v>
      </c>
      <c r="B878" s="48">
        <v>0</v>
      </c>
      <c r="C878" s="48">
        <v>70</v>
      </c>
      <c r="D878" s="48">
        <v>0</v>
      </c>
      <c r="E878" s="48">
        <v>0</v>
      </c>
      <c r="F878" s="48">
        <v>0</v>
      </c>
      <c r="G878" s="48">
        <v>0</v>
      </c>
      <c r="H878" s="48">
        <v>0.625</v>
      </c>
      <c r="I878" s="48">
        <v>0</v>
      </c>
    </row>
    <row r="879" spans="1:9" s="49" customFormat="1">
      <c r="A879" s="45">
        <v>2001</v>
      </c>
      <c r="B879" s="48">
        <v>0</v>
      </c>
      <c r="C879" s="48">
        <v>70</v>
      </c>
      <c r="D879" s="48">
        <v>0</v>
      </c>
      <c r="E879" s="48">
        <v>0</v>
      </c>
      <c r="F879" s="48">
        <v>0</v>
      </c>
      <c r="G879" s="48">
        <v>0</v>
      </c>
      <c r="H879" s="48">
        <v>0.59558823500000002</v>
      </c>
      <c r="I879" s="48">
        <v>0</v>
      </c>
    </row>
    <row r="880" spans="1:9" s="49" customFormat="1">
      <c r="A880" s="45">
        <v>2002</v>
      </c>
      <c r="B880" s="48">
        <v>0</v>
      </c>
      <c r="C880" s="48">
        <v>60</v>
      </c>
      <c r="D880" s="48">
        <v>0</v>
      </c>
      <c r="E880" s="48">
        <v>0</v>
      </c>
      <c r="F880" s="48">
        <v>0</v>
      </c>
      <c r="G880" s="48">
        <v>0</v>
      </c>
      <c r="H880" s="48">
        <v>0.62</v>
      </c>
      <c r="I880" s="48">
        <v>0</v>
      </c>
    </row>
    <row r="881" spans="1:9" s="49" customFormat="1">
      <c r="A881" s="45">
        <v>2003</v>
      </c>
      <c r="B881" s="48">
        <v>0</v>
      </c>
      <c r="C881" s="48">
        <v>60</v>
      </c>
      <c r="D881" s="48">
        <v>0</v>
      </c>
      <c r="E881" s="48">
        <v>0</v>
      </c>
      <c r="F881" s="48">
        <v>0</v>
      </c>
      <c r="G881" s="48">
        <v>0</v>
      </c>
      <c r="H881" s="48">
        <v>0.57894736800000002</v>
      </c>
      <c r="I881" s="48">
        <v>1</v>
      </c>
    </row>
    <row r="882" spans="1:9" s="49" customFormat="1">
      <c r="A882" s="45">
        <v>2004</v>
      </c>
      <c r="B882" s="48">
        <v>0</v>
      </c>
      <c r="C882" s="48">
        <v>60</v>
      </c>
      <c r="D882" s="48">
        <v>0</v>
      </c>
      <c r="E882" s="48">
        <v>0</v>
      </c>
      <c r="F882" s="48">
        <v>0</v>
      </c>
      <c r="G882" s="48">
        <v>0</v>
      </c>
      <c r="H882" s="48">
        <v>0.59722222199999997</v>
      </c>
      <c r="I882" s="48">
        <v>0</v>
      </c>
    </row>
    <row r="883" spans="1:9" s="49" customFormat="1">
      <c r="A883" s="45">
        <v>2005</v>
      </c>
      <c r="B883" s="48">
        <v>0</v>
      </c>
      <c r="C883" s="48">
        <v>70</v>
      </c>
      <c r="D883" s="48">
        <v>0</v>
      </c>
      <c r="E883" s="48">
        <v>0</v>
      </c>
      <c r="F883" s="48">
        <v>0</v>
      </c>
      <c r="G883" s="48">
        <v>0</v>
      </c>
      <c r="H883" s="48">
        <v>0.60135135100000003</v>
      </c>
      <c r="I883" s="48">
        <v>4</v>
      </c>
    </row>
    <row r="884" spans="1:9" s="49" customFormat="1">
      <c r="A884" s="45">
        <v>2006</v>
      </c>
      <c r="B884" s="48">
        <v>0</v>
      </c>
      <c r="C884" s="48">
        <v>50</v>
      </c>
      <c r="D884" s="48">
        <v>0</v>
      </c>
      <c r="E884" s="48">
        <v>0</v>
      </c>
      <c r="F884" s="48">
        <v>0</v>
      </c>
      <c r="G884" s="48">
        <v>0</v>
      </c>
      <c r="H884" s="48">
        <v>0.67171717200000003</v>
      </c>
      <c r="I884" s="48">
        <v>0</v>
      </c>
    </row>
    <row r="885" spans="1:9" s="49" customFormat="1">
      <c r="A885" s="45">
        <v>2007</v>
      </c>
      <c r="B885" s="48">
        <v>0</v>
      </c>
      <c r="C885" s="48">
        <v>50</v>
      </c>
      <c r="D885" s="48">
        <v>0</v>
      </c>
      <c r="E885" s="48">
        <v>0</v>
      </c>
      <c r="F885" s="48">
        <v>0</v>
      </c>
      <c r="G885" s="48">
        <v>0</v>
      </c>
      <c r="H885" s="48">
        <v>0.60256410299999996</v>
      </c>
      <c r="I885" s="48">
        <v>0</v>
      </c>
    </row>
    <row r="886" spans="1:9" s="49" customFormat="1">
      <c r="A886" s="45">
        <v>2008</v>
      </c>
      <c r="B886" s="48">
        <v>0</v>
      </c>
      <c r="C886" s="48">
        <v>60</v>
      </c>
      <c r="D886" s="48">
        <v>0</v>
      </c>
      <c r="E886" s="48">
        <v>0</v>
      </c>
      <c r="F886" s="48">
        <v>0</v>
      </c>
      <c r="G886" s="48">
        <v>0</v>
      </c>
      <c r="H886" s="48">
        <v>0.60135135100000003</v>
      </c>
      <c r="I886" s="48">
        <v>2</v>
      </c>
    </row>
    <row r="887" spans="1:9" s="49" customFormat="1">
      <c r="A887" s="45">
        <v>2009</v>
      </c>
      <c r="B887" s="48">
        <v>0</v>
      </c>
      <c r="C887" s="48">
        <v>70</v>
      </c>
      <c r="D887" s="48">
        <v>0</v>
      </c>
      <c r="E887" s="48">
        <v>0</v>
      </c>
      <c r="F887" s="48">
        <v>0</v>
      </c>
      <c r="G887" s="48">
        <v>0</v>
      </c>
      <c r="H887" s="48">
        <v>0.55882352899999999</v>
      </c>
      <c r="I887" s="48">
        <v>1</v>
      </c>
    </row>
    <row r="888" spans="1:9" s="49" customFormat="1">
      <c r="A888" s="45">
        <v>2010</v>
      </c>
      <c r="B888" s="48">
        <v>0</v>
      </c>
      <c r="C888" s="48">
        <v>70</v>
      </c>
      <c r="D888" s="48">
        <v>0</v>
      </c>
      <c r="E888" s="48">
        <v>0</v>
      </c>
      <c r="F888" s="48">
        <v>0</v>
      </c>
      <c r="G888" s="48">
        <v>0</v>
      </c>
      <c r="H888" s="48">
        <v>0.52816901400000005</v>
      </c>
      <c r="I888" s="48">
        <v>1</v>
      </c>
    </row>
    <row r="889" spans="1:9" s="49" customFormat="1">
      <c r="A889" s="45">
        <v>2011</v>
      </c>
      <c r="B889" s="48">
        <v>0</v>
      </c>
      <c r="C889" s="48">
        <v>70</v>
      </c>
      <c r="D889" s="48">
        <v>0</v>
      </c>
      <c r="E889" s="48">
        <v>0</v>
      </c>
      <c r="F889" s="48">
        <v>0</v>
      </c>
      <c r="G889" s="48">
        <v>0</v>
      </c>
      <c r="H889" s="48">
        <v>0.60869565199999998</v>
      </c>
      <c r="I889" s="48">
        <v>0</v>
      </c>
    </row>
    <row r="890" spans="1:9" s="49" customFormat="1">
      <c r="A890" s="45">
        <v>2012</v>
      </c>
      <c r="B890" s="48">
        <v>0</v>
      </c>
      <c r="C890" s="48">
        <v>70</v>
      </c>
      <c r="D890" s="48">
        <v>0</v>
      </c>
      <c r="E890" s="48">
        <v>0</v>
      </c>
      <c r="F890" s="48">
        <v>0</v>
      </c>
      <c r="G890" s="48">
        <v>0</v>
      </c>
      <c r="H890" s="48">
        <v>0.54411764699999998</v>
      </c>
      <c r="I890" s="48">
        <v>0</v>
      </c>
    </row>
    <row r="891" spans="1:9" s="49" customFormat="1">
      <c r="A891" s="45">
        <v>2013</v>
      </c>
      <c r="B891" s="48">
        <v>0</v>
      </c>
      <c r="C891" s="48">
        <v>70</v>
      </c>
      <c r="D891" s="48">
        <v>0</v>
      </c>
      <c r="E891" s="48">
        <v>0</v>
      </c>
      <c r="F891" s="48">
        <v>0</v>
      </c>
      <c r="G891" s="48">
        <v>0</v>
      </c>
      <c r="H891" s="48">
        <v>0.5546875</v>
      </c>
      <c r="I891" s="48">
        <v>1</v>
      </c>
    </row>
    <row r="892" spans="1:9" s="49" customFormat="1">
      <c r="A892" s="45">
        <v>2014</v>
      </c>
      <c r="B892" s="48">
        <v>0</v>
      </c>
      <c r="C892" s="48">
        <v>70</v>
      </c>
      <c r="D892" s="48">
        <v>0</v>
      </c>
      <c r="E892" s="48">
        <v>0</v>
      </c>
      <c r="F892" s="48">
        <v>0</v>
      </c>
      <c r="G892" s="48">
        <v>0</v>
      </c>
      <c r="H892" s="48">
        <v>0.53846153799999996</v>
      </c>
      <c r="I892" s="48">
        <v>0</v>
      </c>
    </row>
    <row r="893" spans="1:9" s="49" customFormat="1">
      <c r="A893" s="45">
        <v>2015</v>
      </c>
      <c r="B893" s="48">
        <v>0</v>
      </c>
      <c r="C893" s="48">
        <v>70</v>
      </c>
      <c r="D893" s="48">
        <v>0</v>
      </c>
      <c r="E893" s="48">
        <v>0</v>
      </c>
      <c r="F893" s="48">
        <v>0</v>
      </c>
      <c r="G893" s="48">
        <v>0</v>
      </c>
      <c r="H893" s="48">
        <v>0.54545454500000001</v>
      </c>
      <c r="I893" s="48">
        <v>1</v>
      </c>
    </row>
    <row r="894" spans="1:9" s="49" customFormat="1">
      <c r="A894" s="45">
        <v>2016</v>
      </c>
      <c r="B894" s="48">
        <v>0</v>
      </c>
      <c r="C894" s="48">
        <v>60</v>
      </c>
      <c r="D894" s="48">
        <v>0</v>
      </c>
      <c r="E894" s="48">
        <v>0</v>
      </c>
      <c r="F894" s="48">
        <v>0</v>
      </c>
      <c r="G894" s="48">
        <v>0</v>
      </c>
      <c r="H894" s="48">
        <v>0.52500000000000002</v>
      </c>
      <c r="I894" s="48">
        <v>1</v>
      </c>
    </row>
    <row r="895" spans="1:9" s="49" customFormat="1">
      <c r="A895" s="45">
        <v>2017</v>
      </c>
      <c r="B895" s="48">
        <v>0</v>
      </c>
      <c r="C895" s="48">
        <v>40</v>
      </c>
      <c r="D895" s="48">
        <v>0</v>
      </c>
      <c r="E895" s="48">
        <v>0</v>
      </c>
      <c r="F895" s="48">
        <v>0</v>
      </c>
      <c r="G895" s="48">
        <v>0</v>
      </c>
      <c r="H895" s="48">
        <v>0.59139784900000003</v>
      </c>
      <c r="I895" s="48">
        <v>0</v>
      </c>
    </row>
    <row r="896" spans="1:9" s="49" customFormat="1">
      <c r="A896" s="45">
        <v>2018</v>
      </c>
      <c r="B896" s="48">
        <v>0</v>
      </c>
      <c r="C896" s="48">
        <v>20</v>
      </c>
      <c r="D896" s="48">
        <v>0</v>
      </c>
      <c r="E896" s="48">
        <v>0</v>
      </c>
      <c r="F896" s="48">
        <v>0</v>
      </c>
      <c r="G896" s="48">
        <v>0</v>
      </c>
      <c r="H896" s="48">
        <v>0.60096153799999996</v>
      </c>
      <c r="I896" s="48">
        <v>1</v>
      </c>
    </row>
    <row r="897" spans="1:9" s="49" customFormat="1">
      <c r="A897" s="45">
        <v>2019</v>
      </c>
      <c r="B897" s="48">
        <v>0</v>
      </c>
      <c r="C897" s="48">
        <v>0</v>
      </c>
      <c r="D897" s="48">
        <v>0</v>
      </c>
      <c r="E897" s="48">
        <v>0</v>
      </c>
      <c r="F897" s="48">
        <v>0</v>
      </c>
      <c r="G897" s="48">
        <v>0</v>
      </c>
      <c r="H897" s="48">
        <v>0.53061224500000004</v>
      </c>
      <c r="I897" s="48">
        <v>0</v>
      </c>
    </row>
    <row r="898" spans="1:9" s="49" customFormat="1">
      <c r="A898" s="45">
        <v>2020</v>
      </c>
      <c r="B898" s="48">
        <v>0</v>
      </c>
      <c r="C898" s="48">
        <v>-14</v>
      </c>
      <c r="D898" s="48">
        <v>0</v>
      </c>
      <c r="E898" s="48">
        <v>0</v>
      </c>
      <c r="F898" s="48">
        <v>0</v>
      </c>
      <c r="G898" s="48">
        <v>0</v>
      </c>
      <c r="H898" s="48">
        <v>0.55612244899999996</v>
      </c>
      <c r="I898" s="48">
        <v>0</v>
      </c>
    </row>
    <row r="899" spans="1:9" s="49" customFormat="1">
      <c r="A899" s="45">
        <v>2021</v>
      </c>
      <c r="B899" s="48">
        <v>0</v>
      </c>
      <c r="C899" s="48">
        <v>0</v>
      </c>
      <c r="D899" s="48">
        <v>0</v>
      </c>
      <c r="E899" s="48">
        <v>-4</v>
      </c>
      <c r="F899" s="48">
        <v>0</v>
      </c>
      <c r="G899" s="48">
        <v>0</v>
      </c>
      <c r="H899" s="48">
        <v>0.51162790700000005</v>
      </c>
      <c r="I899" s="48">
        <v>0</v>
      </c>
    </row>
    <row r="900" spans="1:9" s="49" customFormat="1">
      <c r="A900" s="45">
        <v>2022</v>
      </c>
      <c r="B900" s="48">
        <v>0</v>
      </c>
      <c r="C900" s="48">
        <v>0</v>
      </c>
      <c r="D900" s="48">
        <v>0</v>
      </c>
      <c r="E900" s="48">
        <v>-4</v>
      </c>
      <c r="F900" s="48">
        <v>0</v>
      </c>
      <c r="G900" s="48">
        <v>0</v>
      </c>
      <c r="H900" s="48">
        <v>0.465909091</v>
      </c>
      <c r="I900" s="48">
        <v>0</v>
      </c>
    </row>
    <row r="901" spans="1:9" s="49" customFormat="1">
      <c r="A901" s="45">
        <v>2023</v>
      </c>
      <c r="B901" s="48">
        <v>0</v>
      </c>
      <c r="C901" s="48">
        <v>0</v>
      </c>
      <c r="D901" s="48">
        <v>0</v>
      </c>
      <c r="E901" s="48">
        <v>-4</v>
      </c>
      <c r="F901" s="48">
        <v>0</v>
      </c>
      <c r="G901" s="48">
        <v>0</v>
      </c>
      <c r="H901" s="48">
        <v>0.48255814000000002</v>
      </c>
      <c r="I901" s="48">
        <v>0</v>
      </c>
    </row>
    <row r="902" spans="1:9">
      <c r="A902" s="25">
        <v>1992</v>
      </c>
      <c r="B902" s="47">
        <v>0</v>
      </c>
      <c r="C902" s="47">
        <v>22</v>
      </c>
      <c r="D902" s="47">
        <v>0</v>
      </c>
      <c r="E902" s="47">
        <v>0</v>
      </c>
      <c r="F902" s="47">
        <v>0</v>
      </c>
      <c r="G902" s="47">
        <v>0</v>
      </c>
      <c r="H902" s="47">
        <v>0.837837838</v>
      </c>
      <c r="I902" s="47">
        <v>1</v>
      </c>
    </row>
    <row r="903" spans="1:9">
      <c r="A903" s="25">
        <v>1993</v>
      </c>
      <c r="B903" s="47">
        <v>0</v>
      </c>
      <c r="C903" s="47">
        <v>25</v>
      </c>
      <c r="D903" s="47">
        <v>0</v>
      </c>
      <c r="E903" s="47">
        <v>0</v>
      </c>
      <c r="F903" s="47">
        <v>0</v>
      </c>
      <c r="G903" s="47">
        <v>0</v>
      </c>
      <c r="H903" s="47">
        <v>0.859375</v>
      </c>
      <c r="I903" s="47">
        <v>2</v>
      </c>
    </row>
    <row r="904" spans="1:9">
      <c r="A904" s="25">
        <v>1994</v>
      </c>
      <c r="B904" s="47">
        <v>0</v>
      </c>
      <c r="C904" s="47">
        <v>9</v>
      </c>
      <c r="D904" s="47">
        <v>0</v>
      </c>
      <c r="E904" s="47">
        <v>0</v>
      </c>
      <c r="F904" s="47">
        <v>0</v>
      </c>
      <c r="G904" s="47">
        <v>0</v>
      </c>
      <c r="H904" s="47">
        <v>0.82835820900000001</v>
      </c>
      <c r="I904" s="47">
        <v>0</v>
      </c>
    </row>
    <row r="905" spans="1:9">
      <c r="A905" s="25">
        <v>1995</v>
      </c>
      <c r="B905" s="47">
        <v>0</v>
      </c>
      <c r="C905" s="47">
        <v>38</v>
      </c>
      <c r="D905" s="47">
        <v>0</v>
      </c>
      <c r="E905" s="47">
        <v>0</v>
      </c>
      <c r="F905" s="47">
        <v>0</v>
      </c>
      <c r="G905" s="47">
        <v>0</v>
      </c>
      <c r="H905" s="47">
        <v>0.69620253200000004</v>
      </c>
      <c r="I905" s="47">
        <v>0</v>
      </c>
    </row>
    <row r="906" spans="1:9">
      <c r="A906" s="25">
        <v>1996</v>
      </c>
      <c r="B906" s="47">
        <v>0</v>
      </c>
      <c r="C906" s="47">
        <v>94</v>
      </c>
      <c r="D906" s="47">
        <v>0</v>
      </c>
      <c r="E906" s="47">
        <v>0</v>
      </c>
      <c r="F906" s="47">
        <v>0</v>
      </c>
      <c r="G906" s="47">
        <v>0</v>
      </c>
      <c r="H906" s="47">
        <v>0.875</v>
      </c>
      <c r="I906" s="47">
        <v>0</v>
      </c>
    </row>
    <row r="907" spans="1:9">
      <c r="A907" s="25">
        <v>1997</v>
      </c>
      <c r="B907" s="47">
        <v>0</v>
      </c>
      <c r="C907" s="47">
        <v>19</v>
      </c>
      <c r="D907" s="47">
        <v>0</v>
      </c>
      <c r="E907" s="47">
        <v>0</v>
      </c>
      <c r="F907" s="47">
        <v>0</v>
      </c>
      <c r="G907" s="47">
        <v>0</v>
      </c>
      <c r="H907" s="47">
        <v>0.88356164400000003</v>
      </c>
      <c r="I907" s="47">
        <v>0</v>
      </c>
    </row>
    <row r="908" spans="1:9">
      <c r="A908" s="25">
        <v>1998</v>
      </c>
      <c r="B908" s="47">
        <v>0</v>
      </c>
      <c r="C908" s="47">
        <v>9</v>
      </c>
      <c r="D908" s="47">
        <v>0</v>
      </c>
      <c r="E908" s="47">
        <v>0</v>
      </c>
      <c r="F908" s="47">
        <v>0</v>
      </c>
      <c r="G908" s="47">
        <v>0</v>
      </c>
      <c r="H908" s="47">
        <v>0.86507936500000004</v>
      </c>
      <c r="I908" s="47">
        <v>3</v>
      </c>
    </row>
    <row r="909" spans="1:9">
      <c r="A909" s="25">
        <v>1999</v>
      </c>
      <c r="B909" s="47">
        <v>0</v>
      </c>
      <c r="C909" s="47">
        <v>20</v>
      </c>
      <c r="D909" s="47">
        <v>0</v>
      </c>
      <c r="E909" s="47">
        <v>0</v>
      </c>
      <c r="F909" s="47">
        <v>0</v>
      </c>
      <c r="G909" s="47">
        <v>0</v>
      </c>
      <c r="H909" s="47">
        <v>0.85714285700000004</v>
      </c>
      <c r="I909" s="47">
        <v>1</v>
      </c>
    </row>
    <row r="910" spans="1:9">
      <c r="A910" s="25">
        <v>2000</v>
      </c>
      <c r="B910" s="47">
        <v>0</v>
      </c>
      <c r="C910" s="47">
        <v>20</v>
      </c>
      <c r="D910" s="47">
        <v>0</v>
      </c>
      <c r="E910" s="47">
        <v>0</v>
      </c>
      <c r="F910" s="47">
        <v>0</v>
      </c>
      <c r="G910" s="47">
        <v>0</v>
      </c>
      <c r="H910" s="47">
        <v>0.875</v>
      </c>
      <c r="I910" s="47">
        <v>2</v>
      </c>
    </row>
    <row r="911" spans="1:9">
      <c r="A911" s="25">
        <v>2001</v>
      </c>
      <c r="B911" s="47">
        <v>0</v>
      </c>
      <c r="C911" s="47">
        <v>10</v>
      </c>
      <c r="D911" s="47">
        <v>0</v>
      </c>
      <c r="E911" s="47">
        <v>0</v>
      </c>
      <c r="F911" s="47">
        <v>0</v>
      </c>
      <c r="G911" s="47">
        <v>0</v>
      </c>
      <c r="H911" s="47">
        <v>0.85294117599999997</v>
      </c>
      <c r="I911" s="47">
        <v>1</v>
      </c>
    </row>
    <row r="912" spans="1:9">
      <c r="A912" s="25">
        <v>2002</v>
      </c>
      <c r="B912" s="47">
        <v>0</v>
      </c>
      <c r="C912" s="47">
        <v>20</v>
      </c>
      <c r="D912" s="47">
        <v>0</v>
      </c>
      <c r="E912" s="47">
        <v>0</v>
      </c>
      <c r="F912" s="47">
        <v>0</v>
      </c>
      <c r="G912" s="47">
        <v>0</v>
      </c>
      <c r="H912" s="47">
        <v>0.85526315799999997</v>
      </c>
      <c r="I912" s="47">
        <v>0</v>
      </c>
    </row>
    <row r="913" spans="1:9">
      <c r="A913" s="25">
        <v>2003</v>
      </c>
      <c r="B913" s="47">
        <v>0</v>
      </c>
      <c r="C913" s="47">
        <v>20</v>
      </c>
      <c r="D913" s="47">
        <v>0</v>
      </c>
      <c r="E913" s="47">
        <v>0</v>
      </c>
      <c r="F913" s="47">
        <v>0</v>
      </c>
      <c r="G913" s="47">
        <v>0</v>
      </c>
      <c r="H913" s="47">
        <v>0.81168831200000002</v>
      </c>
      <c r="I913" s="47">
        <v>2</v>
      </c>
    </row>
    <row r="914" spans="1:9">
      <c r="A914" s="25">
        <v>2004</v>
      </c>
      <c r="B914" s="47">
        <v>0</v>
      </c>
      <c r="C914" s="47">
        <v>20</v>
      </c>
      <c r="D914" s="47">
        <v>0</v>
      </c>
      <c r="E914" s="47">
        <v>0</v>
      </c>
      <c r="F914" s="47">
        <v>0</v>
      </c>
      <c r="G914" s="47">
        <v>0</v>
      </c>
      <c r="H914" s="47">
        <v>0.85616438399999995</v>
      </c>
      <c r="I914" s="47">
        <v>0</v>
      </c>
    </row>
    <row r="915" spans="1:9">
      <c r="A915" s="25">
        <v>2005</v>
      </c>
      <c r="B915" s="47">
        <v>0</v>
      </c>
      <c r="C915" s="47">
        <v>20</v>
      </c>
      <c r="D915" s="47">
        <v>0</v>
      </c>
      <c r="E915" s="47">
        <v>0</v>
      </c>
      <c r="F915" s="47">
        <v>0</v>
      </c>
      <c r="G915" s="47">
        <v>0</v>
      </c>
      <c r="H915" s="47">
        <v>0.83333333300000001</v>
      </c>
      <c r="I915" s="47">
        <v>1</v>
      </c>
    </row>
    <row r="916" spans="1:9">
      <c r="A916" s="25">
        <v>2006</v>
      </c>
      <c r="B916" s="47">
        <v>0</v>
      </c>
      <c r="C916" s="47">
        <v>35</v>
      </c>
      <c r="D916" s="47">
        <v>0</v>
      </c>
      <c r="E916" s="47">
        <v>0</v>
      </c>
      <c r="F916" s="47">
        <v>0</v>
      </c>
      <c r="G916" s="47">
        <v>0</v>
      </c>
      <c r="H916" s="47">
        <v>0.87623762400000005</v>
      </c>
      <c r="I916" s="47">
        <v>0</v>
      </c>
    </row>
    <row r="917" spans="1:9">
      <c r="A917" s="25">
        <v>2007</v>
      </c>
      <c r="B917" s="47">
        <v>0</v>
      </c>
      <c r="C917" s="47">
        <v>0</v>
      </c>
      <c r="D917" s="47">
        <v>0</v>
      </c>
      <c r="E917" s="47">
        <v>0</v>
      </c>
      <c r="F917" s="47">
        <v>0</v>
      </c>
      <c r="G917" s="47">
        <v>0</v>
      </c>
      <c r="H917" s="47">
        <v>0.82911392399999995</v>
      </c>
      <c r="I917" s="47">
        <v>1</v>
      </c>
    </row>
    <row r="918" spans="1:9">
      <c r="A918" s="25">
        <v>2008</v>
      </c>
      <c r="B918" s="47">
        <v>0</v>
      </c>
      <c r="C918" s="47">
        <v>20</v>
      </c>
      <c r="D918" s="47">
        <v>0</v>
      </c>
      <c r="E918" s="47">
        <v>0</v>
      </c>
      <c r="F918" s="47">
        <v>0</v>
      </c>
      <c r="G918" s="47">
        <v>0</v>
      </c>
      <c r="H918" s="47">
        <v>0.82236842099999996</v>
      </c>
      <c r="I918" s="47">
        <v>2</v>
      </c>
    </row>
    <row r="919" spans="1:9">
      <c r="A919" s="25">
        <v>2009</v>
      </c>
      <c r="B919" s="47">
        <v>0</v>
      </c>
      <c r="C919" s="47">
        <v>23</v>
      </c>
      <c r="D919" s="47">
        <v>0</v>
      </c>
      <c r="E919" s="47">
        <v>0</v>
      </c>
      <c r="F919" s="47">
        <v>0</v>
      </c>
      <c r="G919" s="47">
        <v>0</v>
      </c>
      <c r="H919" s="47">
        <v>0.84558823500000002</v>
      </c>
      <c r="I919" s="47">
        <v>1</v>
      </c>
    </row>
    <row r="920" spans="1:9">
      <c r="A920" s="25">
        <v>2010</v>
      </c>
      <c r="B920" s="47">
        <v>0</v>
      </c>
      <c r="C920" s="47">
        <v>33</v>
      </c>
      <c r="D920" s="47">
        <v>0</v>
      </c>
      <c r="E920" s="47">
        <v>0</v>
      </c>
      <c r="F920" s="47">
        <v>0</v>
      </c>
      <c r="G920" s="47">
        <v>0</v>
      </c>
      <c r="H920" s="47">
        <v>0.78472222199999997</v>
      </c>
      <c r="I920" s="47">
        <v>0</v>
      </c>
    </row>
    <row r="921" spans="1:9">
      <c r="A921" s="25">
        <v>2011</v>
      </c>
      <c r="B921" s="47">
        <v>0</v>
      </c>
      <c r="C921" s="47">
        <v>13</v>
      </c>
      <c r="D921" s="47">
        <v>0</v>
      </c>
      <c r="E921" s="47">
        <v>0</v>
      </c>
      <c r="F921" s="47">
        <v>0</v>
      </c>
      <c r="G921" s="47">
        <v>0</v>
      </c>
      <c r="H921" s="47">
        <v>0.869565217</v>
      </c>
      <c r="I921" s="47">
        <v>0</v>
      </c>
    </row>
    <row r="922" spans="1:9">
      <c r="A922" s="25">
        <v>2012</v>
      </c>
      <c r="B922" s="47">
        <v>0</v>
      </c>
      <c r="C922" s="47">
        <v>8</v>
      </c>
      <c r="D922" s="47">
        <v>0</v>
      </c>
      <c r="E922" s="47">
        <v>0</v>
      </c>
      <c r="F922" s="47">
        <v>0</v>
      </c>
      <c r="G922" s="47">
        <v>0</v>
      </c>
      <c r="H922" s="47">
        <v>0.81159420299999996</v>
      </c>
      <c r="I922" s="47">
        <v>1</v>
      </c>
    </row>
    <row r="923" spans="1:9">
      <c r="A923" s="25">
        <v>2013</v>
      </c>
      <c r="B923" s="47">
        <v>0</v>
      </c>
      <c r="C923" s="47">
        <v>33</v>
      </c>
      <c r="D923" s="47">
        <v>0</v>
      </c>
      <c r="E923" s="47">
        <v>0</v>
      </c>
      <c r="F923" s="47">
        <v>0</v>
      </c>
      <c r="G923" s="47">
        <v>0</v>
      </c>
      <c r="H923" s="47">
        <v>0.8359375</v>
      </c>
      <c r="I923" s="47">
        <v>1</v>
      </c>
    </row>
    <row r="924" spans="1:9">
      <c r="A924" s="25">
        <v>2014</v>
      </c>
      <c r="B924" s="47">
        <v>0</v>
      </c>
      <c r="C924" s="47">
        <v>16</v>
      </c>
      <c r="D924" s="47">
        <v>0</v>
      </c>
      <c r="E924" s="47">
        <v>0</v>
      </c>
      <c r="F924" s="47">
        <v>0</v>
      </c>
      <c r="G924" s="47">
        <v>0</v>
      </c>
      <c r="H924" s="47">
        <v>0.80625000000000002</v>
      </c>
      <c r="I924" s="47">
        <v>1</v>
      </c>
    </row>
    <row r="925" spans="1:9">
      <c r="A925" s="25">
        <v>2015</v>
      </c>
      <c r="B925" s="47">
        <v>0</v>
      </c>
      <c r="C925" s="47">
        <v>13</v>
      </c>
      <c r="D925" s="47">
        <v>0</v>
      </c>
      <c r="E925" s="47">
        <v>0</v>
      </c>
      <c r="F925" s="47">
        <v>0</v>
      </c>
      <c r="G925" s="47">
        <v>0</v>
      </c>
      <c r="H925" s="47">
        <v>0.82692307700000001</v>
      </c>
      <c r="I925" s="47">
        <v>0</v>
      </c>
    </row>
    <row r="926" spans="1:9">
      <c r="A926" s="25">
        <v>2016</v>
      </c>
      <c r="B926" s="47">
        <v>0</v>
      </c>
      <c r="C926" s="47">
        <v>13</v>
      </c>
      <c r="D926" s="47">
        <v>0</v>
      </c>
      <c r="E926" s="47">
        <v>0</v>
      </c>
      <c r="F926" s="47">
        <v>0</v>
      </c>
      <c r="G926" s="47">
        <v>0</v>
      </c>
      <c r="H926" s="47">
        <v>0.81481481499999997</v>
      </c>
      <c r="I926" s="47">
        <v>2</v>
      </c>
    </row>
    <row r="927" spans="1:9">
      <c r="A927" s="25">
        <v>2017</v>
      </c>
      <c r="B927" s="47">
        <v>0</v>
      </c>
      <c r="C927" s="47">
        <v>13</v>
      </c>
      <c r="D927" s="47">
        <v>0</v>
      </c>
      <c r="E927" s="47">
        <v>0</v>
      </c>
      <c r="F927" s="47">
        <v>0</v>
      </c>
      <c r="G927" s="47">
        <v>0</v>
      </c>
      <c r="H927" s="47">
        <v>0.84946236600000002</v>
      </c>
      <c r="I927" s="47">
        <v>2</v>
      </c>
    </row>
    <row r="928" spans="1:9">
      <c r="A928" s="25">
        <v>2018</v>
      </c>
      <c r="B928" s="47">
        <v>0</v>
      </c>
      <c r="C928" s="47">
        <v>13</v>
      </c>
      <c r="D928" s="47">
        <v>0</v>
      </c>
      <c r="E928" s="47">
        <v>0</v>
      </c>
      <c r="F928" s="47">
        <v>0</v>
      </c>
      <c r="G928" s="47">
        <v>2</v>
      </c>
      <c r="H928" s="47">
        <v>0.853773585</v>
      </c>
      <c r="I928" s="47">
        <v>0</v>
      </c>
    </row>
    <row r="929" spans="1:9">
      <c r="A929" s="25">
        <v>2019</v>
      </c>
      <c r="B929" s="47">
        <v>0</v>
      </c>
      <c r="C929" s="47">
        <v>25</v>
      </c>
      <c r="D929" s="47">
        <v>0</v>
      </c>
      <c r="E929" s="47">
        <v>0</v>
      </c>
      <c r="F929" s="47">
        <v>0</v>
      </c>
      <c r="G929" s="47">
        <v>2</v>
      </c>
      <c r="H929" s="47">
        <v>0.82499999999999996</v>
      </c>
      <c r="I929" s="47">
        <v>2</v>
      </c>
    </row>
    <row r="930" spans="1:9">
      <c r="A930" s="25">
        <v>2020</v>
      </c>
      <c r="B930" s="47">
        <v>0</v>
      </c>
      <c r="C930" s="47">
        <v>0</v>
      </c>
      <c r="D930" s="47">
        <v>0</v>
      </c>
      <c r="E930" s="47">
        <v>0</v>
      </c>
      <c r="F930" s="47">
        <v>0</v>
      </c>
      <c r="G930" s="47">
        <v>2</v>
      </c>
      <c r="H930" s="47">
        <v>0.83</v>
      </c>
      <c r="I930" s="47">
        <v>0</v>
      </c>
    </row>
    <row r="931" spans="1:9">
      <c r="A931" s="25">
        <v>2021</v>
      </c>
      <c r="B931" s="47">
        <v>0</v>
      </c>
      <c r="C931" s="47">
        <v>10</v>
      </c>
      <c r="D931" s="47">
        <v>0</v>
      </c>
      <c r="E931" s="47">
        <v>0</v>
      </c>
      <c r="F931" s="47">
        <v>0</v>
      </c>
      <c r="G931" s="47">
        <v>2</v>
      </c>
      <c r="H931" s="47">
        <v>0.821428571</v>
      </c>
      <c r="I931" s="47">
        <v>2</v>
      </c>
    </row>
    <row r="932" spans="1:9">
      <c r="A932" s="25">
        <v>2022</v>
      </c>
      <c r="B932" s="47">
        <v>0</v>
      </c>
      <c r="C932" s="47">
        <v>46</v>
      </c>
      <c r="D932" s="47">
        <v>0</v>
      </c>
      <c r="E932" s="47">
        <v>0</v>
      </c>
      <c r="F932" s="47">
        <v>0</v>
      </c>
      <c r="G932" s="47">
        <v>2</v>
      </c>
      <c r="H932" s="47">
        <v>0.85393258400000005</v>
      </c>
      <c r="I932" s="47">
        <v>1</v>
      </c>
    </row>
    <row r="933" spans="1:9">
      <c r="A933" s="25">
        <v>2023</v>
      </c>
      <c r="B933" s="47">
        <v>0</v>
      </c>
      <c r="C933" s="47">
        <v>12</v>
      </c>
      <c r="D933" s="47">
        <v>0</v>
      </c>
      <c r="E933" s="47">
        <v>0</v>
      </c>
      <c r="F933" s="47">
        <v>0</v>
      </c>
      <c r="G933" s="47">
        <v>2</v>
      </c>
      <c r="H933" s="47">
        <v>0.82758620699999996</v>
      </c>
      <c r="I933" s="47">
        <v>2</v>
      </c>
    </row>
    <row r="934" spans="1:9" s="49" customFormat="1">
      <c r="A934" s="45">
        <v>1992</v>
      </c>
      <c r="B934" s="48">
        <v>0</v>
      </c>
      <c r="C934" s="48">
        <v>154</v>
      </c>
      <c r="D934" s="48">
        <v>0</v>
      </c>
      <c r="E934" s="48">
        <v>0</v>
      </c>
      <c r="F934" s="48">
        <v>0</v>
      </c>
      <c r="G934" s="48">
        <v>0</v>
      </c>
      <c r="H934" s="48">
        <v>0.587837838</v>
      </c>
      <c r="I934" s="48">
        <v>0</v>
      </c>
    </row>
    <row r="935" spans="1:9" s="49" customFormat="1">
      <c r="A935" s="45">
        <v>1993</v>
      </c>
      <c r="B935" s="48">
        <v>0</v>
      </c>
      <c r="C935" s="48">
        <v>12</v>
      </c>
      <c r="D935" s="48">
        <v>0</v>
      </c>
      <c r="E935" s="48">
        <v>0</v>
      </c>
      <c r="F935" s="48">
        <v>0</v>
      </c>
      <c r="G935" s="48">
        <v>0</v>
      </c>
      <c r="H935" s="48">
        <v>0.51587301600000002</v>
      </c>
      <c r="I935" s="48">
        <v>1</v>
      </c>
    </row>
    <row r="936" spans="1:9" s="49" customFormat="1">
      <c r="A936" s="45">
        <v>1994</v>
      </c>
      <c r="B936" s="48">
        <v>0</v>
      </c>
      <c r="C936" s="48">
        <v>-178</v>
      </c>
      <c r="D936" s="48">
        <v>0</v>
      </c>
      <c r="E936" s="48">
        <v>0</v>
      </c>
      <c r="F936" s="48">
        <v>0</v>
      </c>
      <c r="G936" s="48">
        <v>0</v>
      </c>
      <c r="H936" s="48">
        <v>0.52985074600000004</v>
      </c>
      <c r="I936" s="48">
        <v>1</v>
      </c>
    </row>
    <row r="937" spans="1:9" s="49" customFormat="1">
      <c r="A937" s="45">
        <v>1995</v>
      </c>
      <c r="B937" s="48">
        <v>0</v>
      </c>
      <c r="C937" s="48">
        <v>89</v>
      </c>
      <c r="D937" s="48">
        <v>0</v>
      </c>
      <c r="E937" s="48">
        <v>0</v>
      </c>
      <c r="F937" s="48">
        <v>0</v>
      </c>
      <c r="G937" s="48">
        <v>0</v>
      </c>
      <c r="H937" s="48">
        <v>0.43125000000000002</v>
      </c>
      <c r="I937" s="48">
        <v>0</v>
      </c>
    </row>
    <row r="938" spans="1:9" s="49" customFormat="1">
      <c r="A938" s="45">
        <v>1996</v>
      </c>
      <c r="B938" s="48">
        <v>0</v>
      </c>
      <c r="C938" s="48">
        <v>39</v>
      </c>
      <c r="D938" s="48">
        <v>0</v>
      </c>
      <c r="E938" s="48">
        <v>0</v>
      </c>
      <c r="F938" s="48">
        <v>0</v>
      </c>
      <c r="G938" s="48">
        <v>0</v>
      </c>
      <c r="H938" s="48">
        <v>0.55921052599999999</v>
      </c>
      <c r="I938" s="48">
        <v>0</v>
      </c>
    </row>
    <row r="939" spans="1:9" s="49" customFormat="1">
      <c r="A939" s="45">
        <v>1997</v>
      </c>
      <c r="B939" s="48">
        <v>0</v>
      </c>
      <c r="C939" s="48">
        <v>97</v>
      </c>
      <c r="D939" s="48">
        <v>0</v>
      </c>
      <c r="E939" s="48">
        <v>0</v>
      </c>
      <c r="F939" s="48">
        <v>0</v>
      </c>
      <c r="G939" s="48">
        <v>0</v>
      </c>
      <c r="H939" s="48">
        <v>0.56849315099999997</v>
      </c>
      <c r="I939" s="48">
        <v>2</v>
      </c>
    </row>
    <row r="940" spans="1:9" s="49" customFormat="1">
      <c r="A940" s="45">
        <v>1998</v>
      </c>
      <c r="B940" s="48">
        <v>0</v>
      </c>
      <c r="C940" s="48">
        <v>52</v>
      </c>
      <c r="D940" s="48">
        <v>0</v>
      </c>
      <c r="E940" s="48">
        <v>0</v>
      </c>
      <c r="F940" s="48">
        <v>0</v>
      </c>
      <c r="G940" s="48">
        <v>0</v>
      </c>
      <c r="H940" s="48">
        <v>0.61904761900000005</v>
      </c>
      <c r="I940" s="48">
        <v>0</v>
      </c>
    </row>
    <row r="941" spans="1:9" s="49" customFormat="1">
      <c r="A941" s="45">
        <v>1999</v>
      </c>
      <c r="B941" s="48">
        <v>0</v>
      </c>
      <c r="C941" s="48">
        <v>44</v>
      </c>
      <c r="D941" s="48">
        <v>0</v>
      </c>
      <c r="E941" s="48">
        <v>0</v>
      </c>
      <c r="F941" s="48">
        <v>0</v>
      </c>
      <c r="G941" s="48">
        <v>0</v>
      </c>
      <c r="H941" s="48">
        <v>0.60144927500000001</v>
      </c>
      <c r="I941" s="48">
        <v>0</v>
      </c>
    </row>
    <row r="942" spans="1:9" s="49" customFormat="1">
      <c r="A942" s="45">
        <v>2000</v>
      </c>
      <c r="B942" s="48">
        <v>0</v>
      </c>
      <c r="C942" s="48">
        <v>0</v>
      </c>
      <c r="D942" s="48">
        <v>0</v>
      </c>
      <c r="E942" s="48">
        <v>0</v>
      </c>
      <c r="F942" s="48">
        <v>0</v>
      </c>
      <c r="G942" s="48">
        <v>0</v>
      </c>
      <c r="H942" s="48">
        <v>0.57352941199999996</v>
      </c>
      <c r="I942" s="48">
        <v>0</v>
      </c>
    </row>
    <row r="943" spans="1:9" s="49" customFormat="1">
      <c r="A943" s="45">
        <v>2001</v>
      </c>
      <c r="B943" s="48">
        <v>0</v>
      </c>
      <c r="C943" s="48">
        <v>0</v>
      </c>
      <c r="D943" s="48">
        <v>0</v>
      </c>
      <c r="E943" s="48">
        <v>0</v>
      </c>
      <c r="F943" s="48">
        <v>0</v>
      </c>
      <c r="G943" s="48">
        <v>0</v>
      </c>
      <c r="H943" s="48">
        <v>0.55223880599999997</v>
      </c>
      <c r="I943" s="48">
        <v>1</v>
      </c>
    </row>
    <row r="944" spans="1:9" s="49" customFormat="1">
      <c r="A944" s="45">
        <v>2002</v>
      </c>
      <c r="B944" s="48">
        <v>0</v>
      </c>
      <c r="C944" s="48">
        <v>18</v>
      </c>
      <c r="D944" s="48">
        <v>0</v>
      </c>
      <c r="E944" s="48">
        <v>0</v>
      </c>
      <c r="F944" s="48">
        <v>0</v>
      </c>
      <c r="G944" s="48">
        <v>0</v>
      </c>
      <c r="H944" s="48">
        <v>0.61842105300000005</v>
      </c>
      <c r="I944" s="48">
        <v>3</v>
      </c>
    </row>
    <row r="945" spans="1:9" s="49" customFormat="1">
      <c r="A945" s="45">
        <v>2003</v>
      </c>
      <c r="B945" s="48">
        <v>0</v>
      </c>
      <c r="C945" s="48">
        <v>0</v>
      </c>
      <c r="D945" s="48">
        <v>0</v>
      </c>
      <c r="E945" s="48">
        <v>0</v>
      </c>
      <c r="F945" s="48">
        <v>0</v>
      </c>
      <c r="G945" s="48">
        <v>0</v>
      </c>
      <c r="H945" s="48">
        <v>0.59740259699999998</v>
      </c>
      <c r="I945" s="48">
        <v>0</v>
      </c>
    </row>
    <row r="946" spans="1:9" s="49" customFormat="1">
      <c r="A946" s="45">
        <v>2004</v>
      </c>
      <c r="B946" s="48">
        <v>0</v>
      </c>
      <c r="C946" s="48">
        <v>104</v>
      </c>
      <c r="D946" s="48">
        <v>0</v>
      </c>
      <c r="E946" s="48">
        <v>0</v>
      </c>
      <c r="F946" s="48">
        <v>0</v>
      </c>
      <c r="G946" s="48">
        <v>0</v>
      </c>
      <c r="H946" s="48">
        <v>0.58219178100000002</v>
      </c>
      <c r="I946" s="48">
        <v>1</v>
      </c>
    </row>
    <row r="947" spans="1:9" s="49" customFormat="1">
      <c r="A947" s="45">
        <v>2005</v>
      </c>
      <c r="B947" s="48">
        <v>0</v>
      </c>
      <c r="C947" s="48">
        <v>117</v>
      </c>
      <c r="D947" s="48">
        <v>0</v>
      </c>
      <c r="E947" s="48">
        <v>0</v>
      </c>
      <c r="F947" s="48">
        <v>0</v>
      </c>
      <c r="G947" s="48">
        <v>0</v>
      </c>
      <c r="H947" s="48">
        <v>0.62</v>
      </c>
      <c r="I947" s="48">
        <v>2</v>
      </c>
    </row>
    <row r="948" spans="1:9" s="49" customFormat="1">
      <c r="A948" s="45">
        <v>2006</v>
      </c>
      <c r="B948" s="48">
        <v>0</v>
      </c>
      <c r="C948" s="48">
        <v>0</v>
      </c>
      <c r="D948" s="48">
        <v>0</v>
      </c>
      <c r="E948" s="48">
        <v>0</v>
      </c>
      <c r="F948" s="48">
        <v>0</v>
      </c>
      <c r="G948" s="48">
        <v>0</v>
      </c>
      <c r="H948" s="48">
        <v>0.66</v>
      </c>
      <c r="I948" s="48">
        <v>1</v>
      </c>
    </row>
    <row r="949" spans="1:9" s="49" customFormat="1">
      <c r="A949" s="45">
        <v>2007</v>
      </c>
      <c r="B949" s="48">
        <v>0</v>
      </c>
      <c r="C949" s="48">
        <v>164</v>
      </c>
      <c r="D949" s="48">
        <v>0</v>
      </c>
      <c r="E949" s="48">
        <v>0</v>
      </c>
      <c r="F949" s="48">
        <v>0</v>
      </c>
      <c r="G949" s="48">
        <v>0</v>
      </c>
      <c r="H949" s="48">
        <v>0.56962025299999997</v>
      </c>
      <c r="I949" s="48">
        <v>0</v>
      </c>
    </row>
    <row r="950" spans="1:9" s="49" customFormat="1">
      <c r="A950" s="45">
        <v>2008</v>
      </c>
      <c r="B950" s="48">
        <v>0</v>
      </c>
      <c r="C950" s="48">
        <v>224</v>
      </c>
      <c r="D950" s="48">
        <v>0</v>
      </c>
      <c r="E950" s="48">
        <v>0</v>
      </c>
      <c r="F950" s="48">
        <v>0</v>
      </c>
      <c r="G950" s="48">
        <v>0</v>
      </c>
      <c r="H950" s="48">
        <v>0.55263157900000004</v>
      </c>
      <c r="I950" s="48">
        <v>2</v>
      </c>
    </row>
    <row r="951" spans="1:9" s="49" customFormat="1">
      <c r="A951" s="45">
        <v>2009</v>
      </c>
      <c r="B951" s="48">
        <v>0</v>
      </c>
      <c r="C951" s="48">
        <v>112</v>
      </c>
      <c r="D951" s="48">
        <v>0</v>
      </c>
      <c r="E951" s="48">
        <v>0</v>
      </c>
      <c r="F951" s="48">
        <v>0</v>
      </c>
      <c r="G951" s="48">
        <v>0</v>
      </c>
      <c r="H951" s="48">
        <v>0.52941176499999998</v>
      </c>
      <c r="I951" s="48">
        <v>1</v>
      </c>
    </row>
    <row r="952" spans="1:9" s="49" customFormat="1">
      <c r="A952" s="45">
        <v>2010</v>
      </c>
      <c r="B952" s="48">
        <v>0</v>
      </c>
      <c r="C952" s="48">
        <v>120</v>
      </c>
      <c r="D952" s="48">
        <v>0</v>
      </c>
      <c r="E952" s="48">
        <v>0</v>
      </c>
      <c r="F952" s="48">
        <v>0</v>
      </c>
      <c r="G952" s="48">
        <v>0</v>
      </c>
      <c r="H952" s="48">
        <v>0.52083333300000001</v>
      </c>
      <c r="I952" s="48">
        <v>1</v>
      </c>
    </row>
    <row r="953" spans="1:9" s="49" customFormat="1">
      <c r="A953" s="45">
        <v>2011</v>
      </c>
      <c r="B953" s="48">
        <v>0</v>
      </c>
      <c r="C953" s="48">
        <v>140</v>
      </c>
      <c r="D953" s="48">
        <v>0</v>
      </c>
      <c r="E953" s="48">
        <v>0</v>
      </c>
      <c r="F953" s="48">
        <v>0</v>
      </c>
      <c r="G953" s="48">
        <v>0</v>
      </c>
      <c r="H953" s="48">
        <v>0.59420289900000001</v>
      </c>
      <c r="I953" s="48">
        <v>0</v>
      </c>
    </row>
    <row r="954" spans="1:9" s="49" customFormat="1">
      <c r="A954" s="45">
        <v>2012</v>
      </c>
      <c r="B954" s="48">
        <v>0</v>
      </c>
      <c r="C954" s="48">
        <v>160</v>
      </c>
      <c r="D954" s="48">
        <v>0</v>
      </c>
      <c r="E954" s="48">
        <v>0</v>
      </c>
      <c r="F954" s="48">
        <v>0</v>
      </c>
      <c r="G954" s="48">
        <v>0</v>
      </c>
      <c r="H954" s="48">
        <v>0.57246376799999998</v>
      </c>
      <c r="I954" s="48">
        <v>0</v>
      </c>
    </row>
    <row r="955" spans="1:9" s="49" customFormat="1">
      <c r="A955" s="45">
        <v>2013</v>
      </c>
      <c r="B955" s="48">
        <v>0</v>
      </c>
      <c r="C955" s="48">
        <v>139.5</v>
      </c>
      <c r="D955" s="48">
        <v>0</v>
      </c>
      <c r="E955" s="48">
        <v>0</v>
      </c>
      <c r="F955" s="48">
        <v>0</v>
      </c>
      <c r="G955" s="48">
        <v>0</v>
      </c>
      <c r="H955" s="48">
        <v>0.5234375</v>
      </c>
      <c r="I955" s="48">
        <v>2</v>
      </c>
    </row>
    <row r="956" spans="1:9" s="49" customFormat="1">
      <c r="A956" s="45">
        <v>2014</v>
      </c>
      <c r="B956" s="48">
        <v>0</v>
      </c>
      <c r="C956" s="48">
        <v>150</v>
      </c>
      <c r="D956" s="48">
        <v>0</v>
      </c>
      <c r="E956" s="48">
        <v>0</v>
      </c>
      <c r="F956" s="48">
        <v>0</v>
      </c>
      <c r="G956" s="48">
        <v>0</v>
      </c>
      <c r="H956" s="48">
        <v>0.53164557000000001</v>
      </c>
      <c r="I956" s="48">
        <v>0</v>
      </c>
    </row>
    <row r="957" spans="1:9" s="49" customFormat="1">
      <c r="A957" s="45">
        <v>2015</v>
      </c>
      <c r="B957" s="48">
        <v>0</v>
      </c>
      <c r="C957" s="48">
        <v>150</v>
      </c>
      <c r="D957" s="48">
        <v>0</v>
      </c>
      <c r="E957" s="48">
        <v>0</v>
      </c>
      <c r="F957" s="48">
        <v>0</v>
      </c>
      <c r="G957" s="48">
        <v>0</v>
      </c>
      <c r="H957" s="48">
        <v>0.55769230800000003</v>
      </c>
      <c r="I957" s="48">
        <v>1</v>
      </c>
    </row>
    <row r="958" spans="1:9" s="49" customFormat="1">
      <c r="A958" s="45">
        <v>2016</v>
      </c>
      <c r="B958" s="48">
        <v>0</v>
      </c>
      <c r="C958" s="48">
        <v>130</v>
      </c>
      <c r="D958" s="48">
        <v>0</v>
      </c>
      <c r="E958" s="48">
        <v>0</v>
      </c>
      <c r="F958" s="48">
        <v>0</v>
      </c>
      <c r="G958" s="48">
        <v>0</v>
      </c>
      <c r="H958" s="48">
        <v>0.55625000000000002</v>
      </c>
      <c r="I958" s="48">
        <v>1</v>
      </c>
    </row>
    <row r="959" spans="1:9" s="49" customFormat="1">
      <c r="A959" s="45">
        <v>2017</v>
      </c>
      <c r="B959" s="48">
        <v>0</v>
      </c>
      <c r="C959" s="48">
        <v>-2.5</v>
      </c>
      <c r="D959" s="48">
        <v>0</v>
      </c>
      <c r="E959" s="48">
        <v>0</v>
      </c>
      <c r="F959" s="48">
        <v>0</v>
      </c>
      <c r="G959" s="48">
        <v>0</v>
      </c>
      <c r="H959" s="48">
        <v>0.59677419399999998</v>
      </c>
      <c r="I959" s="48">
        <v>0</v>
      </c>
    </row>
    <row r="960" spans="1:9" s="49" customFormat="1">
      <c r="A960" s="45">
        <v>2018</v>
      </c>
      <c r="B960" s="48">
        <v>0</v>
      </c>
      <c r="C960" s="48">
        <v>-1.5</v>
      </c>
      <c r="D960" s="48">
        <v>0</v>
      </c>
      <c r="E960" s="48">
        <v>0</v>
      </c>
      <c r="F960" s="48">
        <v>0</v>
      </c>
      <c r="G960" s="48">
        <v>0</v>
      </c>
      <c r="H960" s="48">
        <v>0.61792452799999997</v>
      </c>
      <c r="I960" s="48">
        <v>1</v>
      </c>
    </row>
    <row r="961" spans="1:9" s="49" customFormat="1">
      <c r="A961" s="45">
        <v>2019</v>
      </c>
      <c r="B961" s="48">
        <v>0</v>
      </c>
      <c r="C961" s="48">
        <v>12</v>
      </c>
      <c r="D961" s="48">
        <v>0</v>
      </c>
      <c r="E961" s="48">
        <v>0</v>
      </c>
      <c r="F961" s="48">
        <v>0</v>
      </c>
      <c r="G961" s="48">
        <v>0</v>
      </c>
      <c r="H961" s="48">
        <v>0.56999999999999995</v>
      </c>
      <c r="I961" s="48">
        <v>0</v>
      </c>
    </row>
    <row r="962" spans="1:9" s="49" customFormat="1">
      <c r="A962" s="45">
        <v>2020</v>
      </c>
      <c r="B962" s="48">
        <v>0</v>
      </c>
      <c r="C962" s="48">
        <v>28</v>
      </c>
      <c r="D962" s="48">
        <v>0</v>
      </c>
      <c r="E962" s="48">
        <v>0</v>
      </c>
      <c r="F962" s="48">
        <v>0</v>
      </c>
      <c r="G962" s="48">
        <v>0</v>
      </c>
      <c r="H962" s="48">
        <v>0.62</v>
      </c>
      <c r="I962" s="48">
        <v>0</v>
      </c>
    </row>
    <row r="963" spans="1:9" s="49" customFormat="1">
      <c r="A963" s="45">
        <v>2021</v>
      </c>
      <c r="B963" s="48">
        <v>0</v>
      </c>
      <c r="C963" s="48">
        <v>142</v>
      </c>
      <c r="D963" s="48">
        <v>0</v>
      </c>
      <c r="E963" s="48">
        <v>0</v>
      </c>
      <c r="F963" s="48">
        <v>0</v>
      </c>
      <c r="G963" s="48">
        <v>0</v>
      </c>
      <c r="H963" s="48">
        <v>0.55882352899999999</v>
      </c>
      <c r="I963" s="48">
        <v>1</v>
      </c>
    </row>
    <row r="964" spans="1:9" s="49" customFormat="1">
      <c r="A964" s="45">
        <v>2022</v>
      </c>
      <c r="B964" s="48">
        <v>0</v>
      </c>
      <c r="C964" s="48">
        <v>142</v>
      </c>
      <c r="D964" s="48">
        <v>0</v>
      </c>
      <c r="E964" s="48">
        <v>0</v>
      </c>
      <c r="F964" s="48">
        <v>0</v>
      </c>
      <c r="G964" s="48">
        <v>0</v>
      </c>
      <c r="H964" s="48">
        <v>0.55617977500000004</v>
      </c>
      <c r="I964" s="48">
        <v>1</v>
      </c>
    </row>
    <row r="965" spans="1:9" s="49" customFormat="1">
      <c r="A965" s="45">
        <v>2023</v>
      </c>
      <c r="B965" s="48">
        <v>0</v>
      </c>
      <c r="C965" s="48">
        <v>22</v>
      </c>
      <c r="D965" s="48">
        <v>0</v>
      </c>
      <c r="E965" s="48">
        <v>0</v>
      </c>
      <c r="F965" s="48">
        <v>0</v>
      </c>
      <c r="G965" s="48">
        <v>0</v>
      </c>
      <c r="H965" s="48">
        <v>0.54651162799999997</v>
      </c>
      <c r="I965" s="48">
        <v>1</v>
      </c>
    </row>
    <row r="966" spans="1:9">
      <c r="A966" s="25">
        <v>1992</v>
      </c>
      <c r="B966" s="47">
        <v>0</v>
      </c>
      <c r="C966" s="47">
        <v>0</v>
      </c>
      <c r="D966" s="47">
        <v>1</v>
      </c>
      <c r="E966" s="47">
        <v>0</v>
      </c>
      <c r="F966" s="47">
        <v>0</v>
      </c>
      <c r="G966" s="47">
        <v>1</v>
      </c>
      <c r="H966" s="47">
        <v>0.94520547899999996</v>
      </c>
      <c r="I966" s="47">
        <v>4</v>
      </c>
    </row>
    <row r="967" spans="1:9">
      <c r="A967" s="25">
        <v>1993</v>
      </c>
      <c r="B967" s="47">
        <v>0</v>
      </c>
      <c r="C967" s="47">
        <v>0</v>
      </c>
      <c r="D967" s="47">
        <v>1</v>
      </c>
      <c r="E967" s="47">
        <v>0</v>
      </c>
      <c r="F967" s="47">
        <v>0</v>
      </c>
      <c r="G967" s="47">
        <v>1</v>
      </c>
      <c r="H967" s="47">
        <v>0.90322580600000002</v>
      </c>
      <c r="I967" s="47">
        <v>2</v>
      </c>
    </row>
    <row r="968" spans="1:9">
      <c r="A968" s="25">
        <v>1994</v>
      </c>
      <c r="B968" s="47">
        <v>0</v>
      </c>
      <c r="C968" s="47">
        <v>0</v>
      </c>
      <c r="D968" s="47">
        <v>1</v>
      </c>
      <c r="E968" s="47">
        <v>0</v>
      </c>
      <c r="F968" s="47">
        <v>0</v>
      </c>
      <c r="G968" s="47">
        <v>1</v>
      </c>
      <c r="H968" s="47">
        <v>0.88636363600000001</v>
      </c>
      <c r="I968" s="47">
        <v>5</v>
      </c>
    </row>
    <row r="969" spans="1:9">
      <c r="A969" s="25">
        <v>1995</v>
      </c>
      <c r="B969" s="47">
        <v>0</v>
      </c>
      <c r="C969" s="47">
        <v>0</v>
      </c>
      <c r="D969" s="47">
        <v>1</v>
      </c>
      <c r="E969" s="47">
        <v>0</v>
      </c>
      <c r="F969" s="47">
        <v>0</v>
      </c>
      <c r="G969" s="47">
        <v>1</v>
      </c>
      <c r="H969" s="47">
        <v>0.83974358999999998</v>
      </c>
      <c r="I969" s="47">
        <v>5</v>
      </c>
    </row>
    <row r="970" spans="1:9">
      <c r="A970" s="25">
        <v>1996</v>
      </c>
      <c r="B970" s="47">
        <v>0</v>
      </c>
      <c r="C970" s="47">
        <v>0</v>
      </c>
      <c r="D970" s="47">
        <v>1</v>
      </c>
      <c r="E970" s="47">
        <v>0</v>
      </c>
      <c r="F970" s="47">
        <v>0</v>
      </c>
      <c r="G970" s="47">
        <v>1</v>
      </c>
      <c r="H970" s="47">
        <v>0.94</v>
      </c>
      <c r="I970" s="47">
        <v>6</v>
      </c>
    </row>
    <row r="971" spans="1:9">
      <c r="A971" s="25">
        <v>1997</v>
      </c>
      <c r="B971" s="47">
        <v>0</v>
      </c>
      <c r="C971" s="47">
        <v>0</v>
      </c>
      <c r="D971" s="47">
        <v>1</v>
      </c>
      <c r="E971" s="47">
        <v>0</v>
      </c>
      <c r="F971" s="47">
        <v>0</v>
      </c>
      <c r="G971" s="47">
        <v>1</v>
      </c>
      <c r="H971" s="47">
        <v>0.93150684900000003</v>
      </c>
      <c r="I971" s="47">
        <v>7</v>
      </c>
    </row>
    <row r="972" spans="1:9">
      <c r="A972" s="25">
        <v>1998</v>
      </c>
      <c r="B972" s="47">
        <v>0</v>
      </c>
      <c r="C972" s="47">
        <v>0</v>
      </c>
      <c r="D972" s="47">
        <v>1</v>
      </c>
      <c r="E972" s="47">
        <v>0</v>
      </c>
      <c r="F972" s="47">
        <v>0</v>
      </c>
      <c r="G972" s="47">
        <v>1</v>
      </c>
      <c r="H972" s="47">
        <v>0.93650793700000001</v>
      </c>
      <c r="I972" s="47">
        <v>2</v>
      </c>
    </row>
    <row r="973" spans="1:9">
      <c r="A973" s="25">
        <v>1999</v>
      </c>
      <c r="B973" s="47">
        <v>0</v>
      </c>
      <c r="C973" s="47">
        <v>0</v>
      </c>
      <c r="D973" s="47">
        <v>1</v>
      </c>
      <c r="E973" s="47">
        <v>0</v>
      </c>
      <c r="F973" s="47">
        <v>0</v>
      </c>
      <c r="G973" s="47">
        <v>1</v>
      </c>
      <c r="H973" s="47">
        <v>0.90714285699999997</v>
      </c>
      <c r="I973" s="47">
        <v>6</v>
      </c>
    </row>
    <row r="974" spans="1:9">
      <c r="A974" s="25">
        <v>2000</v>
      </c>
      <c r="B974" s="47">
        <v>0</v>
      </c>
      <c r="C974" s="47">
        <v>0</v>
      </c>
      <c r="D974" s="47">
        <v>1</v>
      </c>
      <c r="E974" s="47">
        <v>0</v>
      </c>
      <c r="F974" s="47">
        <v>0</v>
      </c>
      <c r="G974" s="47">
        <v>1</v>
      </c>
      <c r="H974" s="47">
        <v>0.91911764699999998</v>
      </c>
      <c r="I974" s="47">
        <v>6</v>
      </c>
    </row>
    <row r="975" spans="1:9">
      <c r="A975" s="25">
        <v>2001</v>
      </c>
      <c r="B975" s="47">
        <v>0</v>
      </c>
      <c r="C975" s="47">
        <v>0</v>
      </c>
      <c r="D975" s="47">
        <v>1</v>
      </c>
      <c r="E975" s="47">
        <v>0</v>
      </c>
      <c r="F975" s="47">
        <v>0</v>
      </c>
      <c r="G975" s="47">
        <v>1</v>
      </c>
      <c r="H975" s="47">
        <v>0.93382352899999999</v>
      </c>
      <c r="I975" s="47">
        <v>7</v>
      </c>
    </row>
    <row r="976" spans="1:9">
      <c r="A976" s="25">
        <v>2002</v>
      </c>
      <c r="B976" s="47">
        <v>0</v>
      </c>
      <c r="C976" s="47">
        <v>20</v>
      </c>
      <c r="D976" s="47">
        <v>1</v>
      </c>
      <c r="E976" s="47">
        <v>0</v>
      </c>
      <c r="F976" s="47">
        <v>0</v>
      </c>
      <c r="G976" s="47">
        <v>1</v>
      </c>
      <c r="H976" s="47">
        <v>0.92361111100000004</v>
      </c>
      <c r="I976" s="47">
        <v>5</v>
      </c>
    </row>
    <row r="977" spans="1:9">
      <c r="A977" s="25">
        <v>2003</v>
      </c>
      <c r="B977" s="47">
        <v>0</v>
      </c>
      <c r="C977" s="47">
        <v>13</v>
      </c>
      <c r="D977" s="47">
        <v>1</v>
      </c>
      <c r="E977" s="47">
        <v>0</v>
      </c>
      <c r="F977" s="47">
        <v>0</v>
      </c>
      <c r="G977" s="47">
        <v>1</v>
      </c>
      <c r="H977" s="47">
        <v>0.909090909</v>
      </c>
      <c r="I977" s="47">
        <v>9</v>
      </c>
    </row>
    <row r="978" spans="1:9">
      <c r="A978" s="25">
        <v>2004</v>
      </c>
      <c r="B978" s="47">
        <v>0</v>
      </c>
      <c r="C978" s="47">
        <v>25</v>
      </c>
      <c r="D978" s="47">
        <v>1</v>
      </c>
      <c r="E978" s="47">
        <v>0</v>
      </c>
      <c r="F978" s="47">
        <v>0</v>
      </c>
      <c r="G978" s="47">
        <v>1</v>
      </c>
      <c r="H978" s="47">
        <v>0.9375</v>
      </c>
      <c r="I978" s="47">
        <v>7</v>
      </c>
    </row>
    <row r="979" spans="1:9">
      <c r="A979" s="25">
        <v>2005</v>
      </c>
      <c r="B979" s="47">
        <v>0</v>
      </c>
      <c r="C979" s="47">
        <v>25</v>
      </c>
      <c r="D979" s="47">
        <v>1</v>
      </c>
      <c r="E979" s="47">
        <v>0</v>
      </c>
      <c r="F979" s="47">
        <v>0</v>
      </c>
      <c r="G979" s="47">
        <v>1</v>
      </c>
      <c r="H979" s="47">
        <v>0.89333333299999995</v>
      </c>
      <c r="I979" s="47">
        <v>11</v>
      </c>
    </row>
    <row r="980" spans="1:9">
      <c r="A980" s="25">
        <v>2006</v>
      </c>
      <c r="B980" s="47">
        <v>0</v>
      </c>
      <c r="C980" s="47">
        <v>25</v>
      </c>
      <c r="D980" s="47">
        <v>1</v>
      </c>
      <c r="E980" s="47">
        <v>0</v>
      </c>
      <c r="F980" s="47">
        <v>0</v>
      </c>
      <c r="G980" s="47">
        <v>1</v>
      </c>
      <c r="H980" s="47">
        <v>0.93564356400000004</v>
      </c>
      <c r="I980" s="47">
        <v>10</v>
      </c>
    </row>
    <row r="981" spans="1:9">
      <c r="A981" s="25">
        <v>2007</v>
      </c>
      <c r="B981" s="47">
        <v>0</v>
      </c>
      <c r="C981" s="47">
        <v>30</v>
      </c>
      <c r="D981" s="47">
        <v>1</v>
      </c>
      <c r="E981" s="47">
        <v>0</v>
      </c>
      <c r="F981" s="47">
        <v>0</v>
      </c>
      <c r="G981" s="47">
        <v>1</v>
      </c>
      <c r="H981" s="47">
        <v>0.91025641000000002</v>
      </c>
      <c r="I981" s="47">
        <v>11</v>
      </c>
    </row>
    <row r="982" spans="1:9">
      <c r="A982" s="25">
        <v>2008</v>
      </c>
      <c r="B982" s="47">
        <v>0</v>
      </c>
      <c r="C982" s="47">
        <v>0</v>
      </c>
      <c r="D982" s="47">
        <v>1</v>
      </c>
      <c r="E982" s="47">
        <v>0</v>
      </c>
      <c r="F982" s="47">
        <v>0</v>
      </c>
      <c r="G982" s="47">
        <v>1</v>
      </c>
      <c r="H982" s="47">
        <v>0.90259740300000002</v>
      </c>
      <c r="I982" s="47">
        <v>7</v>
      </c>
    </row>
    <row r="983" spans="1:9">
      <c r="A983" s="25">
        <v>2009</v>
      </c>
      <c r="B983" s="47">
        <v>0</v>
      </c>
      <c r="C983" s="47">
        <v>0</v>
      </c>
      <c r="D983" s="47">
        <v>1</v>
      </c>
      <c r="E983" s="47">
        <v>0</v>
      </c>
      <c r="F983" s="47">
        <v>0</v>
      </c>
      <c r="G983" s="47">
        <v>1</v>
      </c>
      <c r="H983" s="47">
        <v>0.889705882</v>
      </c>
      <c r="I983" s="47">
        <v>8</v>
      </c>
    </row>
    <row r="984" spans="1:9">
      <c r="A984" s="25">
        <v>2010</v>
      </c>
      <c r="B984" s="47">
        <v>0</v>
      </c>
      <c r="C984" s="47">
        <v>0</v>
      </c>
      <c r="D984" s="47">
        <v>1</v>
      </c>
      <c r="E984" s="47">
        <v>0</v>
      </c>
      <c r="F984" s="47">
        <v>0</v>
      </c>
      <c r="G984" s="47">
        <v>1</v>
      </c>
      <c r="H984" s="47">
        <v>0.88194444400000005</v>
      </c>
      <c r="I984" s="47">
        <v>4</v>
      </c>
    </row>
    <row r="985" spans="1:9">
      <c r="A985" s="25">
        <v>2011</v>
      </c>
      <c r="B985" s="47">
        <v>0</v>
      </c>
      <c r="C985" s="47">
        <v>0</v>
      </c>
      <c r="D985" s="47">
        <v>1</v>
      </c>
      <c r="E985" s="47">
        <v>0</v>
      </c>
      <c r="F985" s="47">
        <v>0</v>
      </c>
      <c r="G985" s="47">
        <v>1</v>
      </c>
      <c r="H985" s="47">
        <v>0.93478260899999999</v>
      </c>
      <c r="I985" s="47">
        <v>8</v>
      </c>
    </row>
    <row r="986" spans="1:9">
      <c r="A986" s="25">
        <v>2012</v>
      </c>
      <c r="B986" s="47">
        <v>0</v>
      </c>
      <c r="C986" s="47">
        <v>5</v>
      </c>
      <c r="D986" s="47">
        <v>1</v>
      </c>
      <c r="E986" s="47">
        <v>0</v>
      </c>
      <c r="F986" s="47">
        <v>0</v>
      </c>
      <c r="G986" s="47">
        <v>1</v>
      </c>
      <c r="H986" s="47">
        <v>0.87837837799999996</v>
      </c>
      <c r="I986" s="47">
        <v>6</v>
      </c>
    </row>
    <row r="987" spans="1:9">
      <c r="A987" s="25">
        <v>2013</v>
      </c>
      <c r="B987" s="47">
        <v>0</v>
      </c>
      <c r="C987" s="47">
        <v>26</v>
      </c>
      <c r="D987" s="47">
        <v>1</v>
      </c>
      <c r="E987" s="47">
        <v>0</v>
      </c>
      <c r="F987" s="47">
        <v>0</v>
      </c>
      <c r="G987" s="47">
        <v>1</v>
      </c>
      <c r="H987" s="47">
        <v>0.92063492099999999</v>
      </c>
      <c r="I987" s="47">
        <v>7</v>
      </c>
    </row>
    <row r="988" spans="1:9">
      <c r="A988" s="25">
        <v>2014</v>
      </c>
      <c r="B988" s="47">
        <v>0</v>
      </c>
      <c r="C988" s="47">
        <v>26</v>
      </c>
      <c r="D988" s="47">
        <v>1</v>
      </c>
      <c r="E988" s="47">
        <v>0</v>
      </c>
      <c r="F988" s="47">
        <v>0</v>
      </c>
      <c r="G988" s="47">
        <v>1</v>
      </c>
      <c r="H988" s="47">
        <v>0.89375000000000004</v>
      </c>
      <c r="I988" s="47">
        <v>3</v>
      </c>
    </row>
    <row r="989" spans="1:9">
      <c r="A989" s="25">
        <v>2015</v>
      </c>
      <c r="B989" s="47">
        <v>0</v>
      </c>
      <c r="C989" s="47">
        <v>31</v>
      </c>
      <c r="D989" s="47">
        <v>1</v>
      </c>
      <c r="E989" s="47">
        <v>0</v>
      </c>
      <c r="F989" s="47">
        <v>0</v>
      </c>
      <c r="G989" s="47">
        <v>1</v>
      </c>
      <c r="H989" s="47">
        <v>0.92105263199999998</v>
      </c>
      <c r="I989" s="47">
        <v>14</v>
      </c>
    </row>
    <row r="990" spans="1:9">
      <c r="A990" s="25">
        <v>2016</v>
      </c>
      <c r="B990" s="47">
        <v>0</v>
      </c>
      <c r="C990" s="47">
        <v>5</v>
      </c>
      <c r="D990" s="47">
        <v>1</v>
      </c>
      <c r="E990" s="47">
        <v>0</v>
      </c>
      <c r="F990" s="47">
        <v>0</v>
      </c>
      <c r="G990" s="47">
        <v>1</v>
      </c>
      <c r="H990" s="47">
        <v>0.92500000000000004</v>
      </c>
      <c r="I990" s="47">
        <v>12</v>
      </c>
    </row>
    <row r="991" spans="1:9">
      <c r="A991" s="25">
        <v>2017</v>
      </c>
      <c r="B991" s="47">
        <v>0</v>
      </c>
      <c r="C991" s="47">
        <v>5</v>
      </c>
      <c r="D991" s="47">
        <v>1</v>
      </c>
      <c r="E991" s="47">
        <v>0</v>
      </c>
      <c r="F991" s="47">
        <v>0</v>
      </c>
      <c r="G991" s="47">
        <v>1</v>
      </c>
      <c r="H991" s="47">
        <v>0.95161290300000001</v>
      </c>
      <c r="I991" s="47">
        <v>11</v>
      </c>
    </row>
    <row r="992" spans="1:9">
      <c r="A992" s="25">
        <v>2018</v>
      </c>
      <c r="B992" s="47">
        <v>0</v>
      </c>
      <c r="C992" s="47">
        <v>5</v>
      </c>
      <c r="D992" s="47">
        <v>1</v>
      </c>
      <c r="E992" s="47">
        <v>0</v>
      </c>
      <c r="F992" s="47">
        <v>0</v>
      </c>
      <c r="G992" s="47">
        <v>1</v>
      </c>
      <c r="H992" s="47">
        <v>0.938679245</v>
      </c>
      <c r="I992" s="47">
        <v>8</v>
      </c>
    </row>
    <row r="993" spans="1:9">
      <c r="A993" s="25">
        <v>2019</v>
      </c>
      <c r="B993" s="47">
        <v>0</v>
      </c>
      <c r="C993" s="47">
        <v>18</v>
      </c>
      <c r="D993" s="47">
        <v>1</v>
      </c>
      <c r="E993" s="47">
        <v>0</v>
      </c>
      <c r="F993" s="47">
        <v>0</v>
      </c>
      <c r="G993" s="47">
        <v>1</v>
      </c>
      <c r="H993" s="47">
        <v>0.95499999999999996</v>
      </c>
      <c r="I993" s="47">
        <v>10</v>
      </c>
    </row>
    <row r="994" spans="1:9">
      <c r="A994" s="25">
        <v>2020</v>
      </c>
      <c r="B994" s="47">
        <v>0</v>
      </c>
      <c r="C994" s="47">
        <v>0</v>
      </c>
      <c r="D994" s="47">
        <v>1</v>
      </c>
      <c r="E994" s="47">
        <v>0</v>
      </c>
      <c r="F994" s="47">
        <v>0</v>
      </c>
      <c r="G994" s="47">
        <v>1</v>
      </c>
      <c r="H994" s="47">
        <v>0.95</v>
      </c>
      <c r="I994" s="47">
        <v>4</v>
      </c>
    </row>
    <row r="995" spans="1:9">
      <c r="A995" s="25">
        <v>2021</v>
      </c>
      <c r="B995" s="47">
        <v>0</v>
      </c>
      <c r="C995" s="47">
        <v>28</v>
      </c>
      <c r="D995" s="47">
        <v>1</v>
      </c>
      <c r="E995" s="47">
        <v>0</v>
      </c>
      <c r="F995" s="47">
        <v>0</v>
      </c>
      <c r="G995" s="47">
        <v>1</v>
      </c>
      <c r="H995" s="47">
        <v>0.95238095199999995</v>
      </c>
      <c r="I995" s="47">
        <v>5</v>
      </c>
    </row>
    <row r="996" spans="1:9">
      <c r="A996" s="25">
        <v>2022</v>
      </c>
      <c r="B996" s="47">
        <v>0</v>
      </c>
      <c r="C996" s="47">
        <v>15</v>
      </c>
      <c r="D996" s="47">
        <v>1</v>
      </c>
      <c r="E996" s="47">
        <v>0</v>
      </c>
      <c r="F996" s="47">
        <v>0</v>
      </c>
      <c r="G996" s="47">
        <v>1</v>
      </c>
      <c r="H996" s="47">
        <v>0.95505618000000003</v>
      </c>
      <c r="I996" s="47">
        <v>8</v>
      </c>
    </row>
    <row r="997" spans="1:9">
      <c r="A997" s="25">
        <v>2023</v>
      </c>
      <c r="B997" s="47">
        <v>0</v>
      </c>
      <c r="C997" s="47">
        <v>0</v>
      </c>
      <c r="D997" s="47">
        <v>1</v>
      </c>
      <c r="E997" s="47">
        <v>0</v>
      </c>
      <c r="F997" s="47">
        <v>0</v>
      </c>
      <c r="G997" s="47">
        <v>1</v>
      </c>
      <c r="H997" s="47">
        <v>0.93181818199999999</v>
      </c>
      <c r="I997" s="47">
        <v>9</v>
      </c>
    </row>
    <row r="998" spans="1:9" s="49" customFormat="1">
      <c r="A998" s="45">
        <v>1992</v>
      </c>
      <c r="B998" s="48">
        <v>0</v>
      </c>
      <c r="C998" s="48">
        <v>0</v>
      </c>
      <c r="D998" s="48">
        <v>0</v>
      </c>
      <c r="E998" s="48">
        <v>0</v>
      </c>
      <c r="F998" s="48">
        <v>0</v>
      </c>
      <c r="G998" s="48">
        <v>0</v>
      </c>
      <c r="H998" s="48">
        <v>0.79452054800000005</v>
      </c>
      <c r="I998" s="48">
        <v>1</v>
      </c>
    </row>
    <row r="999" spans="1:9" s="49" customFormat="1">
      <c r="A999" s="45">
        <v>1993</v>
      </c>
      <c r="B999" s="48">
        <v>0</v>
      </c>
      <c r="C999" s="48">
        <v>0</v>
      </c>
      <c r="D999" s="48">
        <v>0</v>
      </c>
      <c r="E999" s="48">
        <v>0</v>
      </c>
      <c r="F999" s="48">
        <v>0</v>
      </c>
      <c r="G999" s="48">
        <v>0</v>
      </c>
      <c r="H999" s="48">
        <v>0.79032258099999997</v>
      </c>
      <c r="I999" s="48">
        <v>1</v>
      </c>
    </row>
    <row r="1000" spans="1:9" s="49" customFormat="1">
      <c r="A1000" s="45">
        <v>1994</v>
      </c>
      <c r="B1000" s="48">
        <v>0</v>
      </c>
      <c r="C1000" s="48">
        <v>0</v>
      </c>
      <c r="D1000" s="48">
        <v>0</v>
      </c>
      <c r="E1000" s="48">
        <v>0</v>
      </c>
      <c r="F1000" s="48">
        <v>0</v>
      </c>
      <c r="G1000" s="48">
        <v>0</v>
      </c>
      <c r="H1000" s="48">
        <v>0.712121212</v>
      </c>
      <c r="I1000" s="48">
        <v>0</v>
      </c>
    </row>
    <row r="1001" spans="1:9" s="49" customFormat="1">
      <c r="A1001" s="45">
        <v>1995</v>
      </c>
      <c r="B1001" s="48">
        <v>0</v>
      </c>
      <c r="C1001" s="48">
        <v>0</v>
      </c>
      <c r="D1001" s="48">
        <v>0</v>
      </c>
      <c r="E1001" s="48">
        <v>0</v>
      </c>
      <c r="F1001" s="48">
        <v>0</v>
      </c>
      <c r="G1001" s="48">
        <v>0</v>
      </c>
      <c r="H1001" s="48">
        <v>0.73076923100000002</v>
      </c>
      <c r="I1001" s="48">
        <v>1</v>
      </c>
    </row>
    <row r="1002" spans="1:9" s="49" customFormat="1">
      <c r="A1002" s="45">
        <v>1996</v>
      </c>
      <c r="B1002" s="48">
        <v>0</v>
      </c>
      <c r="C1002" s="48">
        <v>0</v>
      </c>
      <c r="D1002" s="48">
        <v>0</v>
      </c>
      <c r="E1002" s="48">
        <v>0</v>
      </c>
      <c r="F1002" s="48">
        <v>0</v>
      </c>
      <c r="G1002" s="48">
        <v>0</v>
      </c>
      <c r="H1002" s="48">
        <v>0.831081081</v>
      </c>
      <c r="I1002" s="48">
        <v>1</v>
      </c>
    </row>
    <row r="1003" spans="1:9" s="49" customFormat="1">
      <c r="A1003" s="45">
        <v>1997</v>
      </c>
      <c r="B1003" s="48">
        <v>0</v>
      </c>
      <c r="C1003" s="48">
        <v>0</v>
      </c>
      <c r="D1003" s="48">
        <v>0</v>
      </c>
      <c r="E1003" s="48">
        <v>0</v>
      </c>
      <c r="F1003" s="48">
        <v>0</v>
      </c>
      <c r="G1003" s="48">
        <v>0</v>
      </c>
      <c r="H1003" s="48">
        <v>0.78767123299999997</v>
      </c>
      <c r="I1003" s="48">
        <v>5</v>
      </c>
    </row>
    <row r="1004" spans="1:9" s="49" customFormat="1">
      <c r="A1004" s="45">
        <v>1998</v>
      </c>
      <c r="B1004" s="48">
        <v>0</v>
      </c>
      <c r="C1004" s="48">
        <v>0</v>
      </c>
      <c r="D1004" s="48">
        <v>0</v>
      </c>
      <c r="E1004" s="48">
        <v>0</v>
      </c>
      <c r="F1004" s="48">
        <v>0</v>
      </c>
      <c r="G1004" s="48">
        <v>0</v>
      </c>
      <c r="H1004" s="48">
        <v>0.83870967699999999</v>
      </c>
      <c r="I1004" s="48">
        <v>1</v>
      </c>
    </row>
    <row r="1005" spans="1:9" s="49" customFormat="1">
      <c r="A1005" s="45">
        <v>1999</v>
      </c>
      <c r="B1005" s="48">
        <v>0</v>
      </c>
      <c r="C1005" s="48">
        <v>-0.5</v>
      </c>
      <c r="D1005" s="48">
        <v>0</v>
      </c>
      <c r="E1005" s="48">
        <v>0</v>
      </c>
      <c r="F1005" s="48">
        <v>0</v>
      </c>
      <c r="G1005" s="48">
        <v>0</v>
      </c>
      <c r="H1005" s="48">
        <v>0.80714285699999999</v>
      </c>
      <c r="I1005" s="48">
        <v>1</v>
      </c>
    </row>
    <row r="1006" spans="1:9" s="49" customFormat="1">
      <c r="A1006" s="45">
        <v>2000</v>
      </c>
      <c r="B1006" s="48">
        <v>0</v>
      </c>
      <c r="C1006" s="48">
        <v>0</v>
      </c>
      <c r="D1006" s="48">
        <v>0</v>
      </c>
      <c r="E1006" s="48">
        <v>0</v>
      </c>
      <c r="F1006" s="48">
        <v>0</v>
      </c>
      <c r="G1006" s="48">
        <v>0</v>
      </c>
      <c r="H1006" s="48">
        <v>0.78358209000000001</v>
      </c>
      <c r="I1006" s="48">
        <v>1</v>
      </c>
    </row>
    <row r="1007" spans="1:9" s="49" customFormat="1">
      <c r="A1007" s="45">
        <v>2001</v>
      </c>
      <c r="B1007" s="48">
        <v>0</v>
      </c>
      <c r="C1007" s="48">
        <v>0</v>
      </c>
      <c r="D1007" s="48">
        <v>0</v>
      </c>
      <c r="E1007" s="48">
        <v>0</v>
      </c>
      <c r="F1007" s="48">
        <v>0</v>
      </c>
      <c r="G1007" s="48">
        <v>0</v>
      </c>
      <c r="H1007" s="48">
        <v>0.746268657</v>
      </c>
      <c r="I1007" s="48">
        <v>1</v>
      </c>
    </row>
    <row r="1008" spans="1:9" s="49" customFormat="1">
      <c r="A1008" s="45">
        <v>2002</v>
      </c>
      <c r="B1008" s="48">
        <v>0</v>
      </c>
      <c r="C1008" s="48">
        <v>0</v>
      </c>
      <c r="D1008" s="48">
        <v>0</v>
      </c>
      <c r="E1008" s="48">
        <v>0</v>
      </c>
      <c r="F1008" s="48">
        <v>0</v>
      </c>
      <c r="G1008" s="48">
        <v>0</v>
      </c>
      <c r="H1008" s="48">
        <v>0.76388888899999996</v>
      </c>
      <c r="I1008" s="48">
        <v>1</v>
      </c>
    </row>
    <row r="1009" spans="1:9" s="49" customFormat="1">
      <c r="A1009" s="45">
        <v>2003</v>
      </c>
      <c r="B1009" s="48">
        <v>0</v>
      </c>
      <c r="C1009" s="48">
        <v>0</v>
      </c>
      <c r="D1009" s="48">
        <v>0</v>
      </c>
      <c r="E1009" s="48">
        <v>0</v>
      </c>
      <c r="F1009" s="48">
        <v>0</v>
      </c>
      <c r="G1009" s="48">
        <v>0</v>
      </c>
      <c r="H1009" s="48">
        <v>0.78571428600000004</v>
      </c>
      <c r="I1009" s="48">
        <v>5</v>
      </c>
    </row>
    <row r="1010" spans="1:9" s="49" customFormat="1">
      <c r="A1010" s="45">
        <v>2004</v>
      </c>
      <c r="B1010" s="48">
        <v>0</v>
      </c>
      <c r="C1010" s="48">
        <v>0</v>
      </c>
      <c r="D1010" s="48">
        <v>0</v>
      </c>
      <c r="E1010" s="48">
        <v>0</v>
      </c>
      <c r="F1010" s="48">
        <v>0</v>
      </c>
      <c r="G1010" s="48">
        <v>0</v>
      </c>
      <c r="H1010" s="48">
        <v>0.73611111100000004</v>
      </c>
      <c r="I1010" s="48">
        <v>3</v>
      </c>
    </row>
    <row r="1011" spans="1:9" s="49" customFormat="1">
      <c r="A1011" s="45">
        <v>2005</v>
      </c>
      <c r="B1011" s="48">
        <v>0</v>
      </c>
      <c r="C1011" s="48">
        <v>0</v>
      </c>
      <c r="D1011" s="48">
        <v>0</v>
      </c>
      <c r="E1011" s="48">
        <v>0</v>
      </c>
      <c r="F1011" s="48">
        <v>0</v>
      </c>
      <c r="G1011" s="48">
        <v>0</v>
      </c>
      <c r="H1011" s="48">
        <v>0.73287671200000004</v>
      </c>
      <c r="I1011" s="48">
        <v>2</v>
      </c>
    </row>
    <row r="1012" spans="1:9" s="49" customFormat="1">
      <c r="A1012" s="45">
        <v>2006</v>
      </c>
      <c r="B1012" s="48">
        <v>0</v>
      </c>
      <c r="C1012" s="48">
        <v>0</v>
      </c>
      <c r="D1012" s="48">
        <v>0</v>
      </c>
      <c r="E1012" s="48">
        <v>0</v>
      </c>
      <c r="F1012" s="48">
        <v>0</v>
      </c>
      <c r="G1012" s="48">
        <v>0</v>
      </c>
      <c r="H1012" s="48">
        <v>0.74257425700000002</v>
      </c>
      <c r="I1012" s="48">
        <v>2</v>
      </c>
    </row>
    <row r="1013" spans="1:9" s="49" customFormat="1">
      <c r="A1013" s="45">
        <v>2007</v>
      </c>
      <c r="B1013" s="48">
        <v>0</v>
      </c>
      <c r="C1013" s="48">
        <v>0</v>
      </c>
      <c r="D1013" s="48">
        <v>0</v>
      </c>
      <c r="E1013" s="48">
        <v>0</v>
      </c>
      <c r="F1013" s="48">
        <v>0</v>
      </c>
      <c r="G1013" s="48">
        <v>0</v>
      </c>
      <c r="H1013" s="48">
        <v>0.70779220799999998</v>
      </c>
      <c r="I1013" s="48">
        <v>1</v>
      </c>
    </row>
    <row r="1014" spans="1:9" s="49" customFormat="1">
      <c r="A1014" s="45">
        <v>2008</v>
      </c>
      <c r="B1014" s="48">
        <v>0</v>
      </c>
      <c r="C1014" s="48">
        <v>0</v>
      </c>
      <c r="D1014" s="48">
        <v>0</v>
      </c>
      <c r="E1014" s="48">
        <v>0</v>
      </c>
      <c r="F1014" s="48">
        <v>0</v>
      </c>
      <c r="G1014" s="48">
        <v>0</v>
      </c>
      <c r="H1014" s="48">
        <v>0.68831168799999998</v>
      </c>
      <c r="I1014" s="48">
        <v>3</v>
      </c>
    </row>
    <row r="1015" spans="1:9" s="49" customFormat="1">
      <c r="A1015" s="45">
        <v>2009</v>
      </c>
      <c r="B1015" s="48">
        <v>0</v>
      </c>
      <c r="C1015" s="48">
        <v>0</v>
      </c>
      <c r="D1015" s="48">
        <v>0</v>
      </c>
      <c r="E1015" s="48">
        <v>0</v>
      </c>
      <c r="F1015" s="48">
        <v>0</v>
      </c>
      <c r="G1015" s="48">
        <v>0</v>
      </c>
      <c r="H1015" s="48">
        <v>0.64705882400000003</v>
      </c>
      <c r="I1015" s="48">
        <v>1</v>
      </c>
    </row>
    <row r="1016" spans="1:9" s="49" customFormat="1">
      <c r="A1016" s="45">
        <v>2010</v>
      </c>
      <c r="B1016" s="48">
        <v>0</v>
      </c>
      <c r="C1016" s="48">
        <v>0</v>
      </c>
      <c r="D1016" s="48">
        <v>0</v>
      </c>
      <c r="E1016" s="48">
        <v>0</v>
      </c>
      <c r="F1016" s="48">
        <v>0</v>
      </c>
      <c r="G1016" s="48">
        <v>0</v>
      </c>
      <c r="H1016" s="48">
        <v>0.65972222199999997</v>
      </c>
      <c r="I1016" s="48">
        <v>2</v>
      </c>
    </row>
    <row r="1017" spans="1:9" s="49" customFormat="1">
      <c r="A1017" s="45">
        <v>2011</v>
      </c>
      <c r="B1017" s="48">
        <v>0</v>
      </c>
      <c r="C1017" s="48">
        <v>0</v>
      </c>
      <c r="D1017" s="48">
        <v>0</v>
      </c>
      <c r="E1017" s="48">
        <v>0</v>
      </c>
      <c r="F1017" s="48">
        <v>0</v>
      </c>
      <c r="G1017" s="48">
        <v>0</v>
      </c>
      <c r="H1017" s="48">
        <v>0.70289855099999998</v>
      </c>
      <c r="I1017" s="48">
        <v>1</v>
      </c>
    </row>
    <row r="1018" spans="1:9" s="49" customFormat="1">
      <c r="A1018" s="45">
        <v>2012</v>
      </c>
      <c r="B1018" s="48">
        <v>0</v>
      </c>
      <c r="C1018" s="48">
        <v>0</v>
      </c>
      <c r="D1018" s="48">
        <v>0</v>
      </c>
      <c r="E1018" s="48">
        <v>0</v>
      </c>
      <c r="F1018" s="48">
        <v>0</v>
      </c>
      <c r="G1018" s="48">
        <v>0</v>
      </c>
      <c r="H1018" s="48">
        <v>0.69594594600000004</v>
      </c>
      <c r="I1018" s="48">
        <v>1</v>
      </c>
    </row>
    <row r="1019" spans="1:9" s="49" customFormat="1">
      <c r="A1019" s="45">
        <v>2013</v>
      </c>
      <c r="B1019" s="48">
        <v>0</v>
      </c>
      <c r="C1019" s="48">
        <v>5</v>
      </c>
      <c r="D1019" s="48">
        <v>0</v>
      </c>
      <c r="E1019" s="48">
        <v>0</v>
      </c>
      <c r="F1019" s="48">
        <v>0</v>
      </c>
      <c r="G1019" s="48">
        <v>0</v>
      </c>
      <c r="H1019" s="48">
        <v>0.6640625</v>
      </c>
      <c r="I1019" s="48">
        <v>2</v>
      </c>
    </row>
    <row r="1020" spans="1:9" s="49" customFormat="1">
      <c r="A1020" s="45">
        <v>2014</v>
      </c>
      <c r="B1020" s="48">
        <v>0</v>
      </c>
      <c r="C1020" s="48">
        <v>0</v>
      </c>
      <c r="D1020" s="48">
        <v>0</v>
      </c>
      <c r="E1020" s="48">
        <v>0</v>
      </c>
      <c r="F1020" s="48">
        <v>0</v>
      </c>
      <c r="G1020" s="48">
        <v>0</v>
      </c>
      <c r="H1020" s="48">
        <v>0.68589743599999997</v>
      </c>
      <c r="I1020" s="48">
        <v>2</v>
      </c>
    </row>
    <row r="1021" spans="1:9" s="49" customFormat="1">
      <c r="A1021" s="45">
        <v>2015</v>
      </c>
      <c r="B1021" s="48">
        <v>0</v>
      </c>
      <c r="C1021" s="48">
        <v>0</v>
      </c>
      <c r="D1021" s="48">
        <v>0</v>
      </c>
      <c r="E1021" s="48">
        <v>0</v>
      </c>
      <c r="F1021" s="48">
        <v>0</v>
      </c>
      <c r="G1021" s="48">
        <v>0</v>
      </c>
      <c r="H1021" s="48">
        <v>0.66025641000000002</v>
      </c>
      <c r="I1021" s="48">
        <v>4</v>
      </c>
    </row>
    <row r="1022" spans="1:9" s="49" customFormat="1">
      <c r="A1022" s="45">
        <v>2016</v>
      </c>
      <c r="B1022" s="48">
        <v>0</v>
      </c>
      <c r="C1022" s="48">
        <v>0</v>
      </c>
      <c r="D1022" s="48">
        <v>0</v>
      </c>
      <c r="E1022" s="48">
        <v>0</v>
      </c>
      <c r="F1022" s="48">
        <v>0</v>
      </c>
      <c r="G1022" s="48">
        <v>0</v>
      </c>
      <c r="H1022" s="48">
        <v>0.68125000000000002</v>
      </c>
      <c r="I1022" s="48">
        <v>0</v>
      </c>
    </row>
    <row r="1023" spans="1:9" s="49" customFormat="1">
      <c r="A1023" s="45">
        <v>2017</v>
      </c>
      <c r="B1023" s="48">
        <v>0</v>
      </c>
      <c r="C1023" s="48">
        <v>0</v>
      </c>
      <c r="D1023" s="48">
        <v>0</v>
      </c>
      <c r="E1023" s="48">
        <v>0</v>
      </c>
      <c r="F1023" s="48">
        <v>0</v>
      </c>
      <c r="G1023" s="48">
        <v>0</v>
      </c>
      <c r="H1023" s="48">
        <v>0.67741935499999995</v>
      </c>
      <c r="I1023" s="48">
        <v>1</v>
      </c>
    </row>
    <row r="1024" spans="1:9" s="49" customFormat="1">
      <c r="A1024" s="45">
        <v>2018</v>
      </c>
      <c r="B1024" s="48">
        <v>0</v>
      </c>
      <c r="C1024" s="48">
        <v>-0.75</v>
      </c>
      <c r="D1024" s="48">
        <v>0</v>
      </c>
      <c r="E1024" s="48">
        <v>0</v>
      </c>
      <c r="F1024" s="48">
        <v>0</v>
      </c>
      <c r="G1024" s="48">
        <v>0</v>
      </c>
      <c r="H1024" s="48">
        <v>0.68396226400000004</v>
      </c>
      <c r="I1024" s="48">
        <v>4</v>
      </c>
    </row>
    <row r="1025" spans="1:9" s="49" customFormat="1">
      <c r="A1025" s="45">
        <v>2019</v>
      </c>
      <c r="B1025" s="48">
        <v>0</v>
      </c>
      <c r="C1025" s="48">
        <v>-0.75</v>
      </c>
      <c r="D1025" s="48">
        <v>0</v>
      </c>
      <c r="E1025" s="48">
        <v>0</v>
      </c>
      <c r="F1025" s="48">
        <v>0</v>
      </c>
      <c r="G1025" s="48">
        <v>0</v>
      </c>
      <c r="H1025" s="48">
        <v>0.625</v>
      </c>
      <c r="I1025" s="48">
        <v>2</v>
      </c>
    </row>
    <row r="1026" spans="1:9" s="49" customFormat="1">
      <c r="A1026" s="45">
        <v>2020</v>
      </c>
      <c r="B1026" s="48">
        <v>0</v>
      </c>
      <c r="C1026" s="48">
        <v>0</v>
      </c>
      <c r="D1026" s="48">
        <v>0</v>
      </c>
      <c r="E1026" s="48">
        <v>0</v>
      </c>
      <c r="F1026" s="48">
        <v>0</v>
      </c>
      <c r="G1026" s="48">
        <v>0</v>
      </c>
      <c r="H1026" s="48">
        <v>0.65</v>
      </c>
      <c r="I1026" s="48">
        <v>0</v>
      </c>
    </row>
    <row r="1027" spans="1:9" s="49" customFormat="1">
      <c r="A1027" s="45">
        <v>2021</v>
      </c>
      <c r="B1027" s="48">
        <v>0</v>
      </c>
      <c r="C1027" s="48">
        <v>-1.5</v>
      </c>
      <c r="D1027" s="48">
        <v>0</v>
      </c>
      <c r="E1027" s="48">
        <v>0</v>
      </c>
      <c r="F1027" s="48">
        <v>0</v>
      </c>
      <c r="G1027" s="48">
        <v>0</v>
      </c>
      <c r="H1027" s="48">
        <v>0.59523809500000002</v>
      </c>
      <c r="I1027" s="48">
        <v>0</v>
      </c>
    </row>
    <row r="1028" spans="1:9" s="49" customFormat="1">
      <c r="A1028" s="45">
        <v>2022</v>
      </c>
      <c r="B1028" s="48">
        <v>0</v>
      </c>
      <c r="C1028" s="48">
        <v>-36</v>
      </c>
      <c r="D1028" s="48">
        <v>0</v>
      </c>
      <c r="E1028" s="48">
        <v>-2</v>
      </c>
      <c r="F1028" s="48">
        <v>0</v>
      </c>
      <c r="G1028" s="48">
        <v>0</v>
      </c>
      <c r="H1028" s="48">
        <v>0.52808988800000001</v>
      </c>
      <c r="I1028" s="48">
        <v>1</v>
      </c>
    </row>
    <row r="1029" spans="1:9" s="49" customFormat="1">
      <c r="A1029" s="45">
        <v>2023</v>
      </c>
      <c r="B1029" s="48">
        <v>0</v>
      </c>
      <c r="C1029" s="48">
        <v>-166</v>
      </c>
      <c r="D1029" s="48">
        <v>0</v>
      </c>
      <c r="E1029" s="48">
        <v>-2</v>
      </c>
      <c r="F1029" s="48">
        <v>0</v>
      </c>
      <c r="G1029" s="48">
        <v>0</v>
      </c>
      <c r="H1029" s="48">
        <v>0.5</v>
      </c>
      <c r="I1029" s="48">
        <v>0</v>
      </c>
    </row>
    <row r="1030" spans="1:9">
      <c r="A1030" s="25">
        <v>1992</v>
      </c>
      <c r="B1030" s="47">
        <v>0</v>
      </c>
      <c r="C1030" s="47">
        <v>0</v>
      </c>
      <c r="D1030" s="47">
        <v>0</v>
      </c>
      <c r="E1030" s="47">
        <v>0</v>
      </c>
      <c r="F1030" s="47">
        <v>0</v>
      </c>
      <c r="G1030" s="47">
        <v>0</v>
      </c>
      <c r="H1030" s="47">
        <v>0.78767123299999997</v>
      </c>
      <c r="I1030" s="47">
        <v>1</v>
      </c>
    </row>
    <row r="1031" spans="1:9">
      <c r="A1031" s="25">
        <v>1993</v>
      </c>
      <c r="B1031" s="47">
        <v>0</v>
      </c>
      <c r="C1031" s="47">
        <v>0</v>
      </c>
      <c r="D1031" s="47">
        <v>0</v>
      </c>
      <c r="E1031" s="47">
        <v>0</v>
      </c>
      <c r="F1031" s="47">
        <v>0</v>
      </c>
      <c r="G1031" s="47">
        <v>0</v>
      </c>
      <c r="H1031" s="47">
        <v>0.73387096799999996</v>
      </c>
      <c r="I1031" s="47">
        <v>0</v>
      </c>
    </row>
    <row r="1032" spans="1:9">
      <c r="A1032" s="25">
        <v>1994</v>
      </c>
      <c r="B1032" s="47">
        <v>0</v>
      </c>
      <c r="C1032" s="47">
        <v>0</v>
      </c>
      <c r="D1032" s="47">
        <v>0</v>
      </c>
      <c r="E1032" s="47">
        <v>0</v>
      </c>
      <c r="F1032" s="47">
        <v>0</v>
      </c>
      <c r="G1032" s="47">
        <v>0</v>
      </c>
      <c r="H1032" s="47">
        <v>0.79230769199999995</v>
      </c>
      <c r="I1032" s="47">
        <v>0</v>
      </c>
    </row>
    <row r="1033" spans="1:9">
      <c r="A1033" s="25">
        <v>1995</v>
      </c>
      <c r="B1033" s="47">
        <v>0</v>
      </c>
      <c r="C1033" s="47">
        <v>0</v>
      </c>
      <c r="D1033" s="47">
        <v>0</v>
      </c>
      <c r="E1033" s="47">
        <v>0</v>
      </c>
      <c r="F1033" s="47">
        <v>0</v>
      </c>
      <c r="G1033" s="47">
        <v>0</v>
      </c>
      <c r="H1033" s="47">
        <v>0.73717948700000002</v>
      </c>
      <c r="I1033" s="47">
        <v>0</v>
      </c>
    </row>
    <row r="1034" spans="1:9">
      <c r="A1034" s="25">
        <v>1996</v>
      </c>
      <c r="B1034" s="47">
        <v>0</v>
      </c>
      <c r="C1034" s="47">
        <v>0</v>
      </c>
      <c r="D1034" s="47">
        <v>0</v>
      </c>
      <c r="E1034" s="47">
        <v>0</v>
      </c>
      <c r="F1034" s="47">
        <v>0</v>
      </c>
      <c r="G1034" s="47">
        <v>0</v>
      </c>
      <c r="H1034" s="47">
        <v>0.831081081</v>
      </c>
      <c r="I1034" s="47">
        <v>1</v>
      </c>
    </row>
    <row r="1035" spans="1:9">
      <c r="A1035" s="25">
        <v>1997</v>
      </c>
      <c r="B1035" s="47">
        <v>0</v>
      </c>
      <c r="C1035" s="47">
        <v>0</v>
      </c>
      <c r="D1035" s="47">
        <v>0</v>
      </c>
      <c r="E1035" s="47">
        <v>0</v>
      </c>
      <c r="F1035" s="47">
        <v>0</v>
      </c>
      <c r="G1035" s="47">
        <v>0</v>
      </c>
      <c r="H1035" s="47">
        <v>0.82191780800000003</v>
      </c>
      <c r="I1035" s="47">
        <v>2</v>
      </c>
    </row>
    <row r="1036" spans="1:9">
      <c r="A1036" s="25">
        <v>1998</v>
      </c>
      <c r="B1036" s="47">
        <v>0</v>
      </c>
      <c r="C1036" s="47">
        <v>0</v>
      </c>
      <c r="D1036" s="47">
        <v>0</v>
      </c>
      <c r="E1036" s="47">
        <v>0</v>
      </c>
      <c r="F1036" s="47">
        <v>0</v>
      </c>
      <c r="G1036" s="47">
        <v>0</v>
      </c>
      <c r="H1036" s="47">
        <v>0.825396825</v>
      </c>
      <c r="I1036" s="47">
        <v>1</v>
      </c>
    </row>
    <row r="1037" spans="1:9">
      <c r="A1037" s="25">
        <v>1999</v>
      </c>
      <c r="B1037" s="47">
        <v>0</v>
      </c>
      <c r="C1037" s="47">
        <v>0</v>
      </c>
      <c r="D1037" s="47">
        <v>0</v>
      </c>
      <c r="E1037" s="47">
        <v>0</v>
      </c>
      <c r="F1037" s="47">
        <v>0</v>
      </c>
      <c r="G1037" s="47">
        <v>0</v>
      </c>
      <c r="H1037" s="47">
        <v>0.80434782599999999</v>
      </c>
      <c r="I1037" s="47">
        <v>1</v>
      </c>
    </row>
    <row r="1038" spans="1:9">
      <c r="A1038" s="25">
        <v>2000</v>
      </c>
      <c r="B1038" s="47">
        <v>0</v>
      </c>
      <c r="C1038" s="47">
        <v>0</v>
      </c>
      <c r="D1038" s="47">
        <v>0</v>
      </c>
      <c r="E1038" s="47">
        <v>0</v>
      </c>
      <c r="F1038" s="47">
        <v>0</v>
      </c>
      <c r="G1038" s="47">
        <v>0</v>
      </c>
      <c r="H1038" s="47">
        <v>0.83088235300000002</v>
      </c>
      <c r="I1038" s="47">
        <v>1</v>
      </c>
    </row>
    <row r="1039" spans="1:9">
      <c r="A1039" s="25">
        <v>2001</v>
      </c>
      <c r="B1039" s="47">
        <v>0</v>
      </c>
      <c r="C1039" s="47">
        <v>0</v>
      </c>
      <c r="D1039" s="47">
        <v>0</v>
      </c>
      <c r="E1039" s="47">
        <v>0</v>
      </c>
      <c r="F1039" s="47">
        <v>0</v>
      </c>
      <c r="G1039" s="47">
        <v>0</v>
      </c>
      <c r="H1039" s="47">
        <v>0.81617647100000001</v>
      </c>
      <c r="I1039" s="47">
        <v>0</v>
      </c>
    </row>
    <row r="1040" spans="1:9">
      <c r="A1040" s="25">
        <v>2002</v>
      </c>
      <c r="B1040" s="47">
        <v>0</v>
      </c>
      <c r="C1040" s="47">
        <v>0</v>
      </c>
      <c r="D1040" s="47">
        <v>0</v>
      </c>
      <c r="E1040" s="47">
        <v>0</v>
      </c>
      <c r="F1040" s="47">
        <v>0</v>
      </c>
      <c r="G1040" s="47">
        <v>0</v>
      </c>
      <c r="H1040" s="47">
        <v>0.824324324</v>
      </c>
      <c r="I1040" s="47">
        <v>0</v>
      </c>
    </row>
    <row r="1041" spans="1:9">
      <c r="A1041" s="25">
        <v>2003</v>
      </c>
      <c r="B1041" s="47">
        <v>0</v>
      </c>
      <c r="C1041" s="47">
        <v>0</v>
      </c>
      <c r="D1041" s="47">
        <v>0</v>
      </c>
      <c r="E1041" s="47">
        <v>0</v>
      </c>
      <c r="F1041" s="47">
        <v>0</v>
      </c>
      <c r="G1041" s="47">
        <v>0</v>
      </c>
      <c r="H1041" s="47">
        <v>0.81168831200000002</v>
      </c>
      <c r="I1041" s="47">
        <v>0</v>
      </c>
    </row>
    <row r="1042" spans="1:9">
      <c r="A1042" s="25">
        <v>2004</v>
      </c>
      <c r="B1042" s="47">
        <v>0</v>
      </c>
      <c r="C1042" s="47">
        <v>0</v>
      </c>
      <c r="D1042" s="47">
        <v>0</v>
      </c>
      <c r="E1042" s="47">
        <v>0</v>
      </c>
      <c r="F1042" s="47">
        <v>0</v>
      </c>
      <c r="G1042" s="47">
        <v>0</v>
      </c>
      <c r="H1042" s="47">
        <v>0.81944444400000005</v>
      </c>
      <c r="I1042" s="47">
        <v>0</v>
      </c>
    </row>
    <row r="1043" spans="1:9">
      <c r="A1043" s="25">
        <v>2005</v>
      </c>
      <c r="B1043" s="47">
        <v>0</v>
      </c>
      <c r="C1043" s="47">
        <v>0</v>
      </c>
      <c r="D1043" s="47">
        <v>0</v>
      </c>
      <c r="E1043" s="47">
        <v>0</v>
      </c>
      <c r="F1043" s="47">
        <v>0</v>
      </c>
      <c r="G1043" s="47">
        <v>0</v>
      </c>
      <c r="H1043" s="47">
        <v>0.85616438399999995</v>
      </c>
      <c r="I1043" s="47">
        <v>1</v>
      </c>
    </row>
    <row r="1044" spans="1:9">
      <c r="A1044" s="25">
        <v>2006</v>
      </c>
      <c r="B1044" s="47">
        <v>0</v>
      </c>
      <c r="C1044" s="47">
        <v>0</v>
      </c>
      <c r="D1044" s="47">
        <v>0</v>
      </c>
      <c r="E1044" s="47">
        <v>0</v>
      </c>
      <c r="F1044" s="47">
        <v>0</v>
      </c>
      <c r="G1044" s="47">
        <v>0</v>
      </c>
      <c r="H1044" s="47">
        <v>0.93069306900000004</v>
      </c>
      <c r="I1044" s="47">
        <v>0</v>
      </c>
    </row>
    <row r="1045" spans="1:9">
      <c r="A1045" s="25">
        <v>2007</v>
      </c>
      <c r="B1045" s="47">
        <v>0</v>
      </c>
      <c r="C1045" s="47">
        <v>0</v>
      </c>
      <c r="D1045" s="47">
        <v>0</v>
      </c>
      <c r="E1045" s="47">
        <v>0</v>
      </c>
      <c r="F1045" s="47">
        <v>0</v>
      </c>
      <c r="G1045" s="47">
        <v>0</v>
      </c>
      <c r="H1045" s="47">
        <v>0.90131578899999998</v>
      </c>
      <c r="I1045" s="47">
        <v>0</v>
      </c>
    </row>
    <row r="1046" spans="1:9">
      <c r="A1046" s="25">
        <v>2008</v>
      </c>
      <c r="B1046" s="47">
        <v>0</v>
      </c>
      <c r="C1046" s="47">
        <v>0</v>
      </c>
      <c r="D1046" s="47">
        <v>0</v>
      </c>
      <c r="E1046" s="47">
        <v>0</v>
      </c>
      <c r="F1046" s="47">
        <v>0</v>
      </c>
      <c r="G1046" s="47">
        <v>0</v>
      </c>
      <c r="H1046" s="47">
        <v>0.88157894699999995</v>
      </c>
      <c r="I1046" s="47">
        <v>0</v>
      </c>
    </row>
    <row r="1047" spans="1:9">
      <c r="A1047" s="25">
        <v>2009</v>
      </c>
      <c r="B1047" s="47">
        <v>0</v>
      </c>
      <c r="C1047" s="47">
        <v>0</v>
      </c>
      <c r="D1047" s="47">
        <v>0</v>
      </c>
      <c r="E1047" s="47">
        <v>0</v>
      </c>
      <c r="F1047" s="47">
        <v>0</v>
      </c>
      <c r="G1047" s="47">
        <v>0</v>
      </c>
      <c r="H1047" s="47">
        <v>0.89705882400000003</v>
      </c>
      <c r="I1047" s="47">
        <v>0</v>
      </c>
    </row>
    <row r="1048" spans="1:9">
      <c r="A1048" s="25">
        <v>2010</v>
      </c>
      <c r="B1048" s="47">
        <v>0</v>
      </c>
      <c r="C1048" s="47">
        <v>0</v>
      </c>
      <c r="D1048" s="47">
        <v>0</v>
      </c>
      <c r="E1048" s="47">
        <v>0</v>
      </c>
      <c r="F1048" s="47">
        <v>0</v>
      </c>
      <c r="G1048" s="47">
        <v>0</v>
      </c>
      <c r="H1048" s="47">
        <v>0.87323943699999995</v>
      </c>
      <c r="I1048" s="47">
        <v>2</v>
      </c>
    </row>
    <row r="1049" spans="1:9">
      <c r="A1049" s="25">
        <v>2011</v>
      </c>
      <c r="B1049" s="47">
        <v>0</v>
      </c>
      <c r="C1049" s="47">
        <v>0</v>
      </c>
      <c r="D1049" s="47">
        <v>0</v>
      </c>
      <c r="E1049" s="47">
        <v>0</v>
      </c>
      <c r="F1049" s="47">
        <v>0</v>
      </c>
      <c r="G1049" s="47">
        <v>0</v>
      </c>
      <c r="H1049" s="47">
        <v>0.89705882400000003</v>
      </c>
      <c r="I1049" s="47">
        <v>1</v>
      </c>
    </row>
    <row r="1050" spans="1:9">
      <c r="A1050" s="25">
        <v>2012</v>
      </c>
      <c r="B1050" s="47">
        <v>0</v>
      </c>
      <c r="C1050" s="47">
        <v>0</v>
      </c>
      <c r="D1050" s="47">
        <v>0</v>
      </c>
      <c r="E1050" s="47">
        <v>0</v>
      </c>
      <c r="F1050" s="47">
        <v>0</v>
      </c>
      <c r="G1050" s="47">
        <v>0</v>
      </c>
      <c r="H1050" s="47">
        <v>0.85416666699999999</v>
      </c>
      <c r="I1050" s="47">
        <v>0</v>
      </c>
    </row>
    <row r="1051" spans="1:9">
      <c r="A1051" s="25">
        <v>2013</v>
      </c>
      <c r="B1051" s="47">
        <v>0</v>
      </c>
      <c r="C1051" s="47">
        <v>0</v>
      </c>
      <c r="D1051" s="47">
        <v>0</v>
      </c>
      <c r="E1051" s="47">
        <v>0</v>
      </c>
      <c r="F1051" s="47">
        <v>0</v>
      </c>
      <c r="G1051" s="47">
        <v>0</v>
      </c>
      <c r="H1051" s="47">
        <v>0.87301587300000005</v>
      </c>
      <c r="I1051" s="47">
        <v>0</v>
      </c>
    </row>
    <row r="1052" spans="1:9">
      <c r="A1052" s="25">
        <v>2014</v>
      </c>
      <c r="B1052" s="47">
        <v>0</v>
      </c>
      <c r="C1052" s="47">
        <v>0</v>
      </c>
      <c r="D1052" s="47">
        <v>0</v>
      </c>
      <c r="E1052" s="47">
        <v>0</v>
      </c>
      <c r="F1052" s="47">
        <v>0</v>
      </c>
      <c r="G1052" s="47">
        <v>1</v>
      </c>
      <c r="H1052" s="47">
        <v>0.84027777800000003</v>
      </c>
      <c r="I1052" s="47">
        <v>1</v>
      </c>
    </row>
    <row r="1053" spans="1:9">
      <c r="A1053" s="25">
        <v>2015</v>
      </c>
      <c r="B1053" s="47">
        <v>0</v>
      </c>
      <c r="C1053" s="47">
        <v>0</v>
      </c>
      <c r="D1053" s="47">
        <v>0</v>
      </c>
      <c r="E1053" s="47">
        <v>0</v>
      </c>
      <c r="F1053" s="47">
        <v>0</v>
      </c>
      <c r="G1053" s="47">
        <v>1</v>
      </c>
      <c r="H1053" s="47">
        <v>0.84210526299999999</v>
      </c>
      <c r="I1053" s="47">
        <v>4</v>
      </c>
    </row>
    <row r="1054" spans="1:9">
      <c r="A1054" s="25">
        <v>2016</v>
      </c>
      <c r="B1054" s="47">
        <v>0</v>
      </c>
      <c r="C1054" s="47">
        <v>0</v>
      </c>
      <c r="D1054" s="47">
        <v>0</v>
      </c>
      <c r="E1054" s="47">
        <v>0</v>
      </c>
      <c r="F1054" s="47">
        <v>0</v>
      </c>
      <c r="G1054" s="47">
        <v>1</v>
      </c>
      <c r="H1054" s="47">
        <v>0.87662337700000004</v>
      </c>
      <c r="I1054" s="47">
        <v>1</v>
      </c>
    </row>
    <row r="1055" spans="1:9">
      <c r="A1055" s="25">
        <v>2017</v>
      </c>
      <c r="B1055" s="47">
        <v>0</v>
      </c>
      <c r="C1055" s="47">
        <v>0</v>
      </c>
      <c r="D1055" s="47">
        <v>0</v>
      </c>
      <c r="E1055" s="47">
        <v>0</v>
      </c>
      <c r="F1055" s="47">
        <v>0</v>
      </c>
      <c r="G1055" s="47">
        <v>1</v>
      </c>
      <c r="H1055" s="47">
        <v>0.89560439599999997</v>
      </c>
      <c r="I1055" s="47">
        <v>4</v>
      </c>
    </row>
    <row r="1056" spans="1:9">
      <c r="A1056" s="25">
        <v>2018</v>
      </c>
      <c r="B1056" s="47">
        <v>0</v>
      </c>
      <c r="C1056" s="47">
        <v>3</v>
      </c>
      <c r="D1056" s="47">
        <v>0</v>
      </c>
      <c r="E1056" s="47">
        <v>0</v>
      </c>
      <c r="F1056" s="47">
        <v>0</v>
      </c>
      <c r="G1056" s="47">
        <v>1</v>
      </c>
      <c r="H1056" s="47">
        <v>0.90500000000000003</v>
      </c>
      <c r="I1056" s="47">
        <v>1</v>
      </c>
    </row>
    <row r="1057" spans="1:9">
      <c r="A1057" s="25">
        <v>2019</v>
      </c>
      <c r="B1057" s="47">
        <v>0</v>
      </c>
      <c r="C1057" s="47">
        <v>3</v>
      </c>
      <c r="D1057" s="47">
        <v>0</v>
      </c>
      <c r="E1057" s="47">
        <v>0</v>
      </c>
      <c r="F1057" s="47">
        <v>0</v>
      </c>
      <c r="G1057" s="47">
        <v>1</v>
      </c>
      <c r="H1057" s="47">
        <v>0.89175257699999999</v>
      </c>
      <c r="I1057" s="47">
        <v>3</v>
      </c>
    </row>
    <row r="1058" spans="1:9">
      <c r="A1058" s="25">
        <v>2020</v>
      </c>
      <c r="B1058" s="47">
        <v>0</v>
      </c>
      <c r="C1058" s="47">
        <v>0</v>
      </c>
      <c r="D1058" s="47">
        <v>0</v>
      </c>
      <c r="E1058" s="47">
        <v>0</v>
      </c>
      <c r="F1058" s="47">
        <v>0</v>
      </c>
      <c r="G1058" s="47">
        <v>1</v>
      </c>
      <c r="H1058" s="47">
        <v>0.86734693900000004</v>
      </c>
      <c r="I1058" s="47">
        <v>0</v>
      </c>
    </row>
    <row r="1059" spans="1:9">
      <c r="A1059" s="25">
        <v>2021</v>
      </c>
      <c r="B1059" s="47">
        <v>0</v>
      </c>
      <c r="C1059" s="47">
        <v>6</v>
      </c>
      <c r="D1059" s="47">
        <v>0</v>
      </c>
      <c r="E1059" s="47">
        <v>0</v>
      </c>
      <c r="F1059" s="47">
        <v>0</v>
      </c>
      <c r="G1059" s="47">
        <v>1</v>
      </c>
      <c r="H1059" s="47">
        <v>0.89634146299999995</v>
      </c>
      <c r="I1059" s="47">
        <v>1</v>
      </c>
    </row>
    <row r="1060" spans="1:9">
      <c r="A1060" s="25">
        <v>2022</v>
      </c>
      <c r="B1060" s="47">
        <v>0</v>
      </c>
      <c r="C1060" s="47">
        <v>36</v>
      </c>
      <c r="D1060" s="47">
        <v>0</v>
      </c>
      <c r="E1060" s="47">
        <v>0</v>
      </c>
      <c r="F1060" s="47">
        <v>0</v>
      </c>
      <c r="G1060" s="47">
        <v>1</v>
      </c>
      <c r="H1060" s="47">
        <v>0.91566265099999999</v>
      </c>
      <c r="I1060" s="47">
        <v>2</v>
      </c>
    </row>
    <row r="1061" spans="1:9">
      <c r="A1061" s="25">
        <v>2023</v>
      </c>
      <c r="B1061" s="47">
        <v>0</v>
      </c>
      <c r="C1061" s="47">
        <v>166</v>
      </c>
      <c r="D1061" s="47">
        <v>0</v>
      </c>
      <c r="E1061" s="47">
        <v>0</v>
      </c>
      <c r="F1061" s="47">
        <v>0</v>
      </c>
      <c r="G1061" s="47">
        <v>1</v>
      </c>
      <c r="H1061" s="47">
        <v>0.89655172400000005</v>
      </c>
      <c r="I1061" s="47">
        <v>2</v>
      </c>
    </row>
    <row r="1062" spans="1:9" s="49" customFormat="1">
      <c r="A1062" s="45">
        <v>1992</v>
      </c>
      <c r="B1062" s="48">
        <v>0</v>
      </c>
      <c r="C1062" s="48">
        <v>0</v>
      </c>
      <c r="D1062" s="48">
        <v>0</v>
      </c>
      <c r="E1062" s="48">
        <v>0</v>
      </c>
      <c r="F1062" s="48">
        <v>0</v>
      </c>
      <c r="G1062" s="48">
        <v>0</v>
      </c>
      <c r="H1062" s="48">
        <v>0.63571428600000002</v>
      </c>
      <c r="I1062" s="48">
        <v>0</v>
      </c>
    </row>
    <row r="1063" spans="1:9" s="49" customFormat="1">
      <c r="A1063" s="45">
        <v>1993</v>
      </c>
      <c r="B1063" s="48">
        <v>0</v>
      </c>
      <c r="C1063" s="48">
        <v>0</v>
      </c>
      <c r="D1063" s="48">
        <v>0</v>
      </c>
      <c r="E1063" s="48">
        <v>0</v>
      </c>
      <c r="F1063" s="48">
        <v>0</v>
      </c>
      <c r="G1063" s="48">
        <v>0</v>
      </c>
      <c r="H1063" s="48">
        <v>0.60169491500000005</v>
      </c>
      <c r="I1063" s="48">
        <v>0</v>
      </c>
    </row>
    <row r="1064" spans="1:9" s="49" customFormat="1">
      <c r="A1064" s="45">
        <v>1994</v>
      </c>
      <c r="B1064" s="48">
        <v>0</v>
      </c>
      <c r="C1064" s="48">
        <v>5</v>
      </c>
      <c r="D1064" s="48">
        <v>0</v>
      </c>
      <c r="E1064" s="48">
        <v>0</v>
      </c>
      <c r="F1064" s="48">
        <v>0</v>
      </c>
      <c r="G1064" s="48">
        <v>0</v>
      </c>
      <c r="H1064" s="48">
        <v>0.643939394</v>
      </c>
      <c r="I1064" s="48">
        <v>0</v>
      </c>
    </row>
    <row r="1065" spans="1:9" s="49" customFormat="1">
      <c r="A1065" s="45">
        <v>1995</v>
      </c>
      <c r="B1065" s="48">
        <v>0</v>
      </c>
      <c r="C1065" s="48">
        <v>0</v>
      </c>
      <c r="D1065" s="48">
        <v>0</v>
      </c>
      <c r="E1065" s="48">
        <v>0</v>
      </c>
      <c r="F1065" s="48">
        <v>0</v>
      </c>
      <c r="G1065" s="48">
        <v>0</v>
      </c>
      <c r="H1065" s="48">
        <v>0.56164383600000001</v>
      </c>
      <c r="I1065" s="48">
        <v>0</v>
      </c>
    </row>
    <row r="1066" spans="1:9" s="49" customFormat="1">
      <c r="A1066" s="45">
        <v>1996</v>
      </c>
      <c r="B1066" s="48">
        <v>0</v>
      </c>
      <c r="C1066" s="48">
        <v>0</v>
      </c>
      <c r="D1066" s="48">
        <v>0</v>
      </c>
      <c r="E1066" s="48">
        <v>0</v>
      </c>
      <c r="F1066" s="48">
        <v>0</v>
      </c>
      <c r="G1066" s="48">
        <v>0</v>
      </c>
      <c r="H1066" s="48">
        <v>0.655405405</v>
      </c>
      <c r="I1066" s="48">
        <v>0</v>
      </c>
    </row>
    <row r="1067" spans="1:9" s="49" customFormat="1">
      <c r="A1067" s="45">
        <v>1997</v>
      </c>
      <c r="B1067" s="48">
        <v>0</v>
      </c>
      <c r="C1067" s="48">
        <v>0</v>
      </c>
      <c r="D1067" s="48">
        <v>0</v>
      </c>
      <c r="E1067" s="48">
        <v>0</v>
      </c>
      <c r="F1067" s="48">
        <v>0</v>
      </c>
      <c r="G1067" s="48">
        <v>0</v>
      </c>
      <c r="H1067" s="48">
        <v>0.61971830999999999</v>
      </c>
      <c r="I1067" s="48">
        <v>0</v>
      </c>
    </row>
    <row r="1068" spans="1:9" s="49" customFormat="1">
      <c r="A1068" s="45">
        <v>1998</v>
      </c>
      <c r="B1068" s="48">
        <v>0</v>
      </c>
      <c r="C1068" s="48">
        <v>0</v>
      </c>
      <c r="D1068" s="48">
        <v>0</v>
      </c>
      <c r="E1068" s="48">
        <v>0</v>
      </c>
      <c r="F1068" s="48">
        <v>0</v>
      </c>
      <c r="G1068" s="48">
        <v>0</v>
      </c>
      <c r="H1068" s="48">
        <v>0.67213114799999996</v>
      </c>
      <c r="I1068" s="48">
        <v>1</v>
      </c>
    </row>
    <row r="1069" spans="1:9" s="49" customFormat="1">
      <c r="A1069" s="45">
        <v>1999</v>
      </c>
      <c r="B1069" s="48">
        <v>0</v>
      </c>
      <c r="C1069" s="48">
        <v>0</v>
      </c>
      <c r="D1069" s="48">
        <v>0</v>
      </c>
      <c r="E1069" s="48">
        <v>0</v>
      </c>
      <c r="F1069" s="48">
        <v>0</v>
      </c>
      <c r="G1069" s="48">
        <v>0</v>
      </c>
      <c r="H1069" s="48">
        <v>0.68840579700000004</v>
      </c>
      <c r="I1069" s="48">
        <v>1</v>
      </c>
    </row>
    <row r="1070" spans="1:9" s="49" customFormat="1">
      <c r="A1070" s="45">
        <v>2000</v>
      </c>
      <c r="B1070" s="48">
        <v>0</v>
      </c>
      <c r="C1070" s="48">
        <v>0</v>
      </c>
      <c r="D1070" s="48">
        <v>0</v>
      </c>
      <c r="E1070" s="48">
        <v>0</v>
      </c>
      <c r="F1070" s="48">
        <v>0</v>
      </c>
      <c r="G1070" s="48">
        <v>0</v>
      </c>
      <c r="H1070" s="48">
        <v>0.66666666699999999</v>
      </c>
      <c r="I1070" s="48">
        <v>1</v>
      </c>
    </row>
    <row r="1071" spans="1:9" s="49" customFormat="1">
      <c r="A1071" s="45">
        <v>2001</v>
      </c>
      <c r="B1071" s="48">
        <v>0</v>
      </c>
      <c r="C1071" s="48">
        <v>0</v>
      </c>
      <c r="D1071" s="48">
        <v>0</v>
      </c>
      <c r="E1071" s="48">
        <v>0</v>
      </c>
      <c r="F1071" s="48">
        <v>0</v>
      </c>
      <c r="G1071" s="48">
        <v>0</v>
      </c>
      <c r="H1071" s="48">
        <v>0.66417910400000002</v>
      </c>
      <c r="I1071" s="48">
        <v>1</v>
      </c>
    </row>
    <row r="1072" spans="1:9" s="49" customFormat="1">
      <c r="A1072" s="45">
        <v>2002</v>
      </c>
      <c r="B1072" s="48">
        <v>0</v>
      </c>
      <c r="C1072" s="48">
        <v>0</v>
      </c>
      <c r="D1072" s="48">
        <v>0</v>
      </c>
      <c r="E1072" s="48">
        <v>0</v>
      </c>
      <c r="F1072" s="48">
        <v>0</v>
      </c>
      <c r="G1072" s="48">
        <v>0</v>
      </c>
      <c r="H1072" s="48">
        <v>0.63698630099999998</v>
      </c>
      <c r="I1072" s="48">
        <v>2</v>
      </c>
    </row>
    <row r="1073" spans="1:9" s="49" customFormat="1">
      <c r="A1073" s="45">
        <v>2003</v>
      </c>
      <c r="B1073" s="48">
        <v>0</v>
      </c>
      <c r="C1073" s="48">
        <v>0</v>
      </c>
      <c r="D1073" s="48">
        <v>0</v>
      </c>
      <c r="E1073" s="48">
        <v>0</v>
      </c>
      <c r="F1073" s="48">
        <v>0</v>
      </c>
      <c r="G1073" s="48">
        <v>0</v>
      </c>
      <c r="H1073" s="48">
        <v>0.66883116899999995</v>
      </c>
      <c r="I1073" s="48">
        <v>1</v>
      </c>
    </row>
    <row r="1074" spans="1:9" s="49" customFormat="1">
      <c r="A1074" s="45">
        <v>2004</v>
      </c>
      <c r="B1074" s="48">
        <v>0</v>
      </c>
      <c r="C1074" s="48">
        <v>0</v>
      </c>
      <c r="D1074" s="48">
        <v>0</v>
      </c>
      <c r="E1074" s="48">
        <v>0</v>
      </c>
      <c r="F1074" s="48">
        <v>0</v>
      </c>
      <c r="G1074" s="48">
        <v>0</v>
      </c>
      <c r="H1074" s="48">
        <v>0.64084507000000002</v>
      </c>
      <c r="I1074" s="48">
        <v>0</v>
      </c>
    </row>
    <row r="1075" spans="1:9" s="49" customFormat="1">
      <c r="A1075" s="45">
        <v>2005</v>
      </c>
      <c r="B1075" s="48">
        <v>0</v>
      </c>
      <c r="C1075" s="48">
        <v>0</v>
      </c>
      <c r="D1075" s="48">
        <v>0</v>
      </c>
      <c r="E1075" s="48">
        <v>0</v>
      </c>
      <c r="F1075" s="48">
        <v>0</v>
      </c>
      <c r="G1075" s="48">
        <v>0</v>
      </c>
      <c r="H1075" s="48">
        <v>0.668918919</v>
      </c>
      <c r="I1075" s="48">
        <v>1</v>
      </c>
    </row>
    <row r="1076" spans="1:9" s="49" customFormat="1">
      <c r="A1076" s="45">
        <v>2006</v>
      </c>
      <c r="B1076" s="48">
        <v>0</v>
      </c>
      <c r="C1076" s="48">
        <v>0</v>
      </c>
      <c r="D1076" s="48">
        <v>0</v>
      </c>
      <c r="E1076" s="48">
        <v>0</v>
      </c>
      <c r="F1076" s="48">
        <v>0</v>
      </c>
      <c r="G1076" s="48">
        <v>0</v>
      </c>
      <c r="H1076" s="48">
        <v>0.71649484500000005</v>
      </c>
      <c r="I1076" s="48">
        <v>0</v>
      </c>
    </row>
    <row r="1077" spans="1:9" s="49" customFormat="1">
      <c r="A1077" s="45">
        <v>2007</v>
      </c>
      <c r="B1077" s="48">
        <v>0</v>
      </c>
      <c r="C1077" s="48">
        <v>0</v>
      </c>
      <c r="D1077" s="48">
        <v>0</v>
      </c>
      <c r="E1077" s="48">
        <v>0</v>
      </c>
      <c r="F1077" s="48">
        <v>0</v>
      </c>
      <c r="G1077" s="48">
        <v>0</v>
      </c>
      <c r="H1077" s="48">
        <v>0.62987013000000003</v>
      </c>
      <c r="I1077" s="48">
        <v>0</v>
      </c>
    </row>
    <row r="1078" spans="1:9" s="49" customFormat="1">
      <c r="A1078" s="45">
        <v>2008</v>
      </c>
      <c r="B1078" s="48">
        <v>0</v>
      </c>
      <c r="C1078" s="48">
        <v>0</v>
      </c>
      <c r="D1078" s="48">
        <v>0</v>
      </c>
      <c r="E1078" s="48">
        <v>0</v>
      </c>
      <c r="F1078" s="48">
        <v>0</v>
      </c>
      <c r="G1078" s="48">
        <v>0</v>
      </c>
      <c r="H1078" s="48">
        <v>0.58823529399999996</v>
      </c>
      <c r="I1078" s="48">
        <v>1</v>
      </c>
    </row>
    <row r="1079" spans="1:9" s="49" customFormat="1">
      <c r="A1079" s="45">
        <v>2009</v>
      </c>
      <c r="B1079" s="48">
        <v>0</v>
      </c>
      <c r="C1079" s="48">
        <v>0</v>
      </c>
      <c r="D1079" s="48">
        <v>0</v>
      </c>
      <c r="E1079" s="48">
        <v>0</v>
      </c>
      <c r="F1079" s="48">
        <v>0</v>
      </c>
      <c r="G1079" s="48">
        <v>0</v>
      </c>
      <c r="H1079" s="48">
        <v>0.58088235300000002</v>
      </c>
      <c r="I1079" s="48">
        <v>0</v>
      </c>
    </row>
    <row r="1080" spans="1:9" s="49" customFormat="1">
      <c r="A1080" s="45">
        <v>2010</v>
      </c>
      <c r="B1080" s="48">
        <v>0</v>
      </c>
      <c r="C1080" s="48">
        <v>0</v>
      </c>
      <c r="D1080" s="48">
        <v>0</v>
      </c>
      <c r="E1080" s="48">
        <v>0</v>
      </c>
      <c r="F1080" s="48">
        <v>0</v>
      </c>
      <c r="G1080" s="48">
        <v>0</v>
      </c>
      <c r="H1080" s="48">
        <v>0.60869565199999998</v>
      </c>
      <c r="I1080" s="48">
        <v>1</v>
      </c>
    </row>
    <row r="1081" spans="1:9" s="49" customFormat="1">
      <c r="A1081" s="45">
        <v>2011</v>
      </c>
      <c r="B1081" s="48">
        <v>0</v>
      </c>
      <c r="C1081" s="48">
        <v>0</v>
      </c>
      <c r="D1081" s="48">
        <v>0</v>
      </c>
      <c r="E1081" s="48">
        <v>0</v>
      </c>
      <c r="F1081" s="48">
        <v>0</v>
      </c>
      <c r="G1081" s="48">
        <v>0</v>
      </c>
      <c r="H1081" s="48">
        <v>0.59375</v>
      </c>
      <c r="I1081" s="48">
        <v>1</v>
      </c>
    </row>
    <row r="1082" spans="1:9" s="49" customFormat="1">
      <c r="A1082" s="45">
        <v>2012</v>
      </c>
      <c r="B1082" s="48">
        <v>0</v>
      </c>
      <c r="C1082" s="48">
        <v>11</v>
      </c>
      <c r="D1082" s="48">
        <v>0</v>
      </c>
      <c r="E1082" s="48">
        <v>0</v>
      </c>
      <c r="F1082" s="48">
        <v>0</v>
      </c>
      <c r="G1082" s="48">
        <v>0</v>
      </c>
      <c r="H1082" s="48">
        <v>0.63513513499999996</v>
      </c>
      <c r="I1082" s="48">
        <v>0</v>
      </c>
    </row>
    <row r="1083" spans="1:9" s="49" customFormat="1">
      <c r="A1083" s="45">
        <v>2013</v>
      </c>
      <c r="B1083" s="48">
        <v>0</v>
      </c>
      <c r="C1083" s="48">
        <v>8</v>
      </c>
      <c r="D1083" s="48">
        <v>0</v>
      </c>
      <c r="E1083" s="48">
        <v>0</v>
      </c>
      <c r="F1083" s="48">
        <v>0</v>
      </c>
      <c r="G1083" s="48">
        <v>0</v>
      </c>
      <c r="H1083" s="48">
        <v>0.59677419399999998</v>
      </c>
      <c r="I1083" s="48">
        <v>2</v>
      </c>
    </row>
    <row r="1084" spans="1:9" s="49" customFormat="1">
      <c r="A1084" s="45">
        <v>2014</v>
      </c>
      <c r="B1084" s="48">
        <v>0</v>
      </c>
      <c r="C1084" s="48">
        <v>0</v>
      </c>
      <c r="D1084" s="48">
        <v>0</v>
      </c>
      <c r="E1084" s="48">
        <v>0</v>
      </c>
      <c r="F1084" s="48">
        <v>0</v>
      </c>
      <c r="G1084" s="48">
        <v>0</v>
      </c>
      <c r="H1084" s="48">
        <v>0.61392405100000003</v>
      </c>
      <c r="I1084" s="48">
        <v>2</v>
      </c>
    </row>
    <row r="1085" spans="1:9" s="49" customFormat="1">
      <c r="A1085" s="45">
        <v>2015</v>
      </c>
      <c r="B1085" s="48">
        <v>0</v>
      </c>
      <c r="C1085" s="48">
        <v>0</v>
      </c>
      <c r="D1085" s="48">
        <v>0</v>
      </c>
      <c r="E1085" s="48">
        <v>0</v>
      </c>
      <c r="F1085" s="48">
        <v>0</v>
      </c>
      <c r="G1085" s="48">
        <v>0</v>
      </c>
      <c r="H1085" s="48">
        <v>0.54605263199999998</v>
      </c>
      <c r="I1085" s="48">
        <v>2</v>
      </c>
    </row>
    <row r="1086" spans="1:9" s="49" customFormat="1">
      <c r="A1086" s="45">
        <v>2016</v>
      </c>
      <c r="B1086" s="48">
        <v>0</v>
      </c>
      <c r="C1086" s="48">
        <v>0</v>
      </c>
      <c r="D1086" s="48">
        <v>0</v>
      </c>
      <c r="E1086" s="48">
        <v>0</v>
      </c>
      <c r="F1086" s="48">
        <v>0</v>
      </c>
      <c r="G1086" s="48">
        <v>0</v>
      </c>
      <c r="H1086" s="48">
        <v>0.58333333300000001</v>
      </c>
      <c r="I1086" s="48">
        <v>2</v>
      </c>
    </row>
    <row r="1087" spans="1:9" s="49" customFormat="1">
      <c r="A1087" s="45">
        <v>2017</v>
      </c>
      <c r="B1087" s="48">
        <v>0</v>
      </c>
      <c r="C1087" s="48">
        <v>7</v>
      </c>
      <c r="D1087" s="48">
        <v>0</v>
      </c>
      <c r="E1087" s="48">
        <v>0</v>
      </c>
      <c r="F1087" s="48">
        <v>0</v>
      </c>
      <c r="G1087" s="48">
        <v>0</v>
      </c>
      <c r="H1087" s="48">
        <v>0.63483146099999999</v>
      </c>
      <c r="I1087" s="48">
        <v>1</v>
      </c>
    </row>
    <row r="1088" spans="1:9" s="49" customFormat="1">
      <c r="A1088" s="45">
        <v>2018</v>
      </c>
      <c r="B1088" s="48">
        <v>0</v>
      </c>
      <c r="C1088" s="48">
        <v>21</v>
      </c>
      <c r="D1088" s="48">
        <v>0</v>
      </c>
      <c r="E1088" s="48">
        <v>0</v>
      </c>
      <c r="F1088" s="48">
        <v>0</v>
      </c>
      <c r="G1088" s="48">
        <v>0</v>
      </c>
      <c r="H1088" s="48">
        <v>0.62903225799999996</v>
      </c>
      <c r="I1088" s="48">
        <v>2</v>
      </c>
    </row>
    <row r="1089" spans="1:9" s="49" customFormat="1">
      <c r="A1089" s="45">
        <v>2019</v>
      </c>
      <c r="B1089" s="48">
        <v>0</v>
      </c>
      <c r="C1089" s="48">
        <v>0</v>
      </c>
      <c r="D1089" s="48">
        <v>0</v>
      </c>
      <c r="E1089" s="48">
        <v>0</v>
      </c>
      <c r="F1089" s="48">
        <v>0</v>
      </c>
      <c r="G1089" s="48">
        <v>0</v>
      </c>
      <c r="H1089" s="48">
        <v>0.61052631599999996</v>
      </c>
      <c r="I1089" s="48">
        <v>0</v>
      </c>
    </row>
    <row r="1090" spans="1:9" s="49" customFormat="1">
      <c r="A1090" s="45">
        <v>2020</v>
      </c>
      <c r="B1090" s="48">
        <v>0</v>
      </c>
      <c r="C1090" s="48">
        <v>10</v>
      </c>
      <c r="D1090" s="48">
        <v>0</v>
      </c>
      <c r="E1090" s="48">
        <v>0</v>
      </c>
      <c r="F1090" s="48">
        <v>0</v>
      </c>
      <c r="G1090" s="48">
        <v>0</v>
      </c>
      <c r="H1090" s="48">
        <v>0.64646464599999998</v>
      </c>
      <c r="I1090" s="48">
        <v>0</v>
      </c>
    </row>
    <row r="1091" spans="1:9" s="49" customFormat="1">
      <c r="A1091" s="45">
        <v>2021</v>
      </c>
      <c r="B1091" s="48">
        <v>0</v>
      </c>
      <c r="C1091" s="48">
        <v>7</v>
      </c>
      <c r="D1091" s="48">
        <v>0</v>
      </c>
      <c r="E1091" s="48">
        <v>0</v>
      </c>
      <c r="F1091" s="48">
        <v>0</v>
      </c>
      <c r="G1091" s="48">
        <v>0</v>
      </c>
      <c r="H1091" s="48">
        <v>0.58536585399999996</v>
      </c>
      <c r="I1091" s="48">
        <v>2</v>
      </c>
    </row>
    <row r="1092" spans="1:9" s="49" customFormat="1">
      <c r="A1092" s="45">
        <v>2022</v>
      </c>
      <c r="B1092" s="48">
        <v>0</v>
      </c>
      <c r="C1092" s="48">
        <v>0</v>
      </c>
      <c r="D1092" s="48">
        <v>0</v>
      </c>
      <c r="E1092" s="48">
        <v>0</v>
      </c>
      <c r="F1092" s="48">
        <v>0</v>
      </c>
      <c r="G1092" s="48">
        <v>0</v>
      </c>
      <c r="H1092" s="48">
        <v>0.58333333300000001</v>
      </c>
      <c r="I1092" s="48">
        <v>0</v>
      </c>
    </row>
    <row r="1093" spans="1:9" s="49" customFormat="1">
      <c r="A1093" s="45">
        <v>2023</v>
      </c>
      <c r="B1093" s="48">
        <v>0</v>
      </c>
      <c r="C1093" s="48">
        <v>13</v>
      </c>
      <c r="D1093" s="48">
        <v>0</v>
      </c>
      <c r="E1093" s="48">
        <v>0</v>
      </c>
      <c r="F1093" s="48">
        <v>0</v>
      </c>
      <c r="G1093" s="48">
        <v>0</v>
      </c>
      <c r="H1093" s="48">
        <v>0.52702702700000004</v>
      </c>
      <c r="I1093" s="48">
        <v>1</v>
      </c>
    </row>
    <row r="1094" spans="1:9">
      <c r="A1094" s="25">
        <v>1992</v>
      </c>
      <c r="B1094" s="47">
        <v>0</v>
      </c>
      <c r="C1094" s="47">
        <v>1</v>
      </c>
      <c r="D1094" s="47">
        <v>1</v>
      </c>
      <c r="E1094" s="47">
        <v>0</v>
      </c>
      <c r="F1094" s="47">
        <v>0</v>
      </c>
      <c r="G1094" s="47">
        <v>0</v>
      </c>
      <c r="H1094" s="47">
        <v>0.80821917799999998</v>
      </c>
      <c r="I1094" s="47">
        <v>2</v>
      </c>
    </row>
    <row r="1095" spans="1:9">
      <c r="A1095" s="25">
        <v>1993</v>
      </c>
      <c r="B1095" s="47">
        <v>0</v>
      </c>
      <c r="C1095" s="47">
        <v>25</v>
      </c>
      <c r="D1095" s="47">
        <v>1</v>
      </c>
      <c r="E1095" s="47">
        <v>0</v>
      </c>
      <c r="F1095" s="47">
        <v>0</v>
      </c>
      <c r="G1095" s="47">
        <v>0</v>
      </c>
      <c r="H1095" s="47">
        <v>0.77868852499999996</v>
      </c>
      <c r="I1095" s="47">
        <v>0</v>
      </c>
    </row>
    <row r="1096" spans="1:9">
      <c r="A1096" s="25">
        <v>1994</v>
      </c>
      <c r="B1096" s="47">
        <v>0</v>
      </c>
      <c r="C1096" s="47">
        <v>50</v>
      </c>
      <c r="D1096" s="47">
        <v>1</v>
      </c>
      <c r="E1096" s="47">
        <v>0</v>
      </c>
      <c r="F1096" s="47">
        <v>0</v>
      </c>
      <c r="G1096" s="47">
        <v>0</v>
      </c>
      <c r="H1096" s="47">
        <v>0.8046875</v>
      </c>
      <c r="I1096" s="47">
        <v>1</v>
      </c>
    </row>
    <row r="1097" spans="1:9">
      <c r="A1097" s="25">
        <v>1995</v>
      </c>
      <c r="B1097" s="47">
        <v>0</v>
      </c>
      <c r="C1097" s="47">
        <v>124</v>
      </c>
      <c r="D1097" s="47">
        <v>1</v>
      </c>
      <c r="E1097" s="47">
        <v>0</v>
      </c>
      <c r="F1097" s="47">
        <v>0</v>
      </c>
      <c r="G1097" s="47">
        <v>1</v>
      </c>
      <c r="H1097" s="47">
        <v>0.76623376600000004</v>
      </c>
      <c r="I1097" s="47">
        <v>0</v>
      </c>
    </row>
    <row r="1098" spans="1:9">
      <c r="A1098" s="25">
        <v>1996</v>
      </c>
      <c r="B1098" s="47">
        <v>0</v>
      </c>
      <c r="C1098" s="47">
        <v>123</v>
      </c>
      <c r="D1098" s="47">
        <v>1</v>
      </c>
      <c r="E1098" s="47">
        <v>0</v>
      </c>
      <c r="F1098" s="47">
        <v>0</v>
      </c>
      <c r="G1098" s="47">
        <v>1</v>
      </c>
      <c r="H1098" s="47">
        <v>0.85135135100000003</v>
      </c>
      <c r="I1098" s="47">
        <v>0</v>
      </c>
    </row>
    <row r="1099" spans="1:9">
      <c r="A1099" s="25">
        <v>1997</v>
      </c>
      <c r="B1099" s="47">
        <v>0</v>
      </c>
      <c r="C1099" s="47">
        <v>34</v>
      </c>
      <c r="D1099" s="47">
        <v>1</v>
      </c>
      <c r="E1099" s="47">
        <v>0</v>
      </c>
      <c r="F1099" s="47">
        <v>0</v>
      </c>
      <c r="G1099" s="47">
        <v>1</v>
      </c>
      <c r="H1099" s="47">
        <v>0.82857142900000003</v>
      </c>
      <c r="I1099" s="47">
        <v>2</v>
      </c>
    </row>
    <row r="1100" spans="1:9">
      <c r="A1100" s="25">
        <v>1998</v>
      </c>
      <c r="B1100" s="47">
        <v>0</v>
      </c>
      <c r="C1100" s="47">
        <v>125</v>
      </c>
      <c r="D1100" s="47">
        <v>1</v>
      </c>
      <c r="E1100" s="47">
        <v>0</v>
      </c>
      <c r="F1100" s="47">
        <v>0</v>
      </c>
      <c r="G1100" s="47">
        <v>1</v>
      </c>
      <c r="H1100" s="47">
        <v>0.86290322600000002</v>
      </c>
      <c r="I1100" s="47">
        <v>0</v>
      </c>
    </row>
    <row r="1101" spans="1:9">
      <c r="A1101" s="25">
        <v>1999</v>
      </c>
      <c r="B1101" s="47">
        <v>0</v>
      </c>
      <c r="C1101" s="47">
        <v>163</v>
      </c>
      <c r="D1101" s="47">
        <v>1</v>
      </c>
      <c r="E1101" s="47">
        <v>0</v>
      </c>
      <c r="F1101" s="47">
        <v>0</v>
      </c>
      <c r="G1101" s="47">
        <v>1</v>
      </c>
      <c r="H1101" s="47">
        <v>0.84328358199999998</v>
      </c>
      <c r="I1101" s="47">
        <v>1</v>
      </c>
    </row>
    <row r="1102" spans="1:9">
      <c r="A1102" s="25">
        <v>2000</v>
      </c>
      <c r="B1102" s="47">
        <v>0</v>
      </c>
      <c r="C1102" s="47">
        <v>156</v>
      </c>
      <c r="D1102" s="47">
        <v>1</v>
      </c>
      <c r="E1102" s="47">
        <v>0</v>
      </c>
      <c r="F1102" s="47">
        <v>0</v>
      </c>
      <c r="G1102" s="47">
        <v>1</v>
      </c>
      <c r="H1102" s="47">
        <v>0.86153846199999995</v>
      </c>
      <c r="I1102" s="47">
        <v>1</v>
      </c>
    </row>
    <row r="1103" spans="1:9">
      <c r="A1103" s="25">
        <v>2001</v>
      </c>
      <c r="B1103" s="47">
        <v>0</v>
      </c>
      <c r="C1103" s="47">
        <v>170</v>
      </c>
      <c r="D1103" s="47">
        <v>1</v>
      </c>
      <c r="E1103" s="47">
        <v>0</v>
      </c>
      <c r="F1103" s="47">
        <v>0</v>
      </c>
      <c r="G1103" s="47">
        <v>1</v>
      </c>
      <c r="H1103" s="47">
        <v>0.86507936500000004</v>
      </c>
      <c r="I1103" s="47">
        <v>0</v>
      </c>
    </row>
    <row r="1104" spans="1:9">
      <c r="A1104" s="25">
        <v>2002</v>
      </c>
      <c r="B1104" s="47">
        <v>0</v>
      </c>
      <c r="C1104" s="47">
        <v>179</v>
      </c>
      <c r="D1104" s="47">
        <v>1</v>
      </c>
      <c r="E1104" s="47">
        <v>0</v>
      </c>
      <c r="F1104" s="47">
        <v>0</v>
      </c>
      <c r="G1104" s="47">
        <v>1</v>
      </c>
      <c r="H1104" s="47">
        <v>0.85616438399999995</v>
      </c>
      <c r="I1104" s="47">
        <v>0</v>
      </c>
    </row>
    <row r="1105" spans="1:9">
      <c r="A1105" s="25">
        <v>2003</v>
      </c>
      <c r="B1105" s="47">
        <v>0</v>
      </c>
      <c r="C1105" s="47">
        <v>15</v>
      </c>
      <c r="D1105" s="47">
        <v>1</v>
      </c>
      <c r="E1105" s="47">
        <v>0</v>
      </c>
      <c r="F1105" s="47">
        <v>0</v>
      </c>
      <c r="G1105" s="47">
        <v>1</v>
      </c>
      <c r="H1105" s="47">
        <v>0.83333333300000001</v>
      </c>
      <c r="I1105" s="47">
        <v>0</v>
      </c>
    </row>
    <row r="1106" spans="1:9">
      <c r="A1106" s="25">
        <v>2004</v>
      </c>
      <c r="B1106" s="47">
        <v>0</v>
      </c>
      <c r="C1106" s="47">
        <v>0</v>
      </c>
      <c r="D1106" s="47">
        <v>1</v>
      </c>
      <c r="E1106" s="47">
        <v>0</v>
      </c>
      <c r="F1106" s="47">
        <v>0</v>
      </c>
      <c r="G1106" s="47">
        <v>1</v>
      </c>
      <c r="H1106" s="47">
        <v>0.86428571399999998</v>
      </c>
      <c r="I1106" s="47">
        <v>3</v>
      </c>
    </row>
    <row r="1107" spans="1:9">
      <c r="A1107" s="25">
        <v>2005</v>
      </c>
      <c r="B1107" s="47">
        <v>0</v>
      </c>
      <c r="C1107" s="47">
        <v>0</v>
      </c>
      <c r="D1107" s="47">
        <v>1</v>
      </c>
      <c r="E1107" s="47">
        <v>0</v>
      </c>
      <c r="F1107" s="47">
        <v>0</v>
      </c>
      <c r="G1107" s="47">
        <v>1</v>
      </c>
      <c r="H1107" s="47">
        <v>0.84722222199999997</v>
      </c>
      <c r="I1107" s="47">
        <v>0</v>
      </c>
    </row>
    <row r="1108" spans="1:9">
      <c r="A1108" s="25">
        <v>2006</v>
      </c>
      <c r="B1108" s="47">
        <v>0</v>
      </c>
      <c r="C1108" s="47">
        <v>0</v>
      </c>
      <c r="D1108" s="47">
        <v>1</v>
      </c>
      <c r="E1108" s="47">
        <v>0</v>
      </c>
      <c r="F1108" s="47">
        <v>0</v>
      </c>
      <c r="G1108" s="47">
        <v>1</v>
      </c>
      <c r="H1108" s="47">
        <v>0.89285714299999996</v>
      </c>
      <c r="I1108" s="47">
        <v>1</v>
      </c>
    </row>
    <row r="1109" spans="1:9">
      <c r="A1109" s="25">
        <v>2007</v>
      </c>
      <c r="B1109" s="47">
        <v>0</v>
      </c>
      <c r="C1109" s="47">
        <v>0</v>
      </c>
      <c r="D1109" s="47">
        <v>1</v>
      </c>
      <c r="E1109" s="47">
        <v>0</v>
      </c>
      <c r="F1109" s="47">
        <v>0</v>
      </c>
      <c r="G1109" s="47">
        <v>1</v>
      </c>
      <c r="H1109" s="47">
        <v>0.84210526299999999</v>
      </c>
      <c r="I1109" s="47">
        <v>0</v>
      </c>
    </row>
    <row r="1110" spans="1:9">
      <c r="A1110" s="25">
        <v>2008</v>
      </c>
      <c r="B1110" s="47">
        <v>0</v>
      </c>
      <c r="C1110" s="47">
        <v>0</v>
      </c>
      <c r="D1110" s="47">
        <v>1</v>
      </c>
      <c r="E1110" s="47">
        <v>0</v>
      </c>
      <c r="F1110" s="47">
        <v>0</v>
      </c>
      <c r="G1110" s="47">
        <v>1</v>
      </c>
      <c r="H1110" s="47">
        <v>0.824324324</v>
      </c>
      <c r="I1110" s="47">
        <v>1</v>
      </c>
    </row>
    <row r="1111" spans="1:9">
      <c r="A1111" s="25">
        <v>2009</v>
      </c>
      <c r="B1111" s="47">
        <v>0</v>
      </c>
      <c r="C1111" s="47">
        <v>0</v>
      </c>
      <c r="D1111" s="47">
        <v>1</v>
      </c>
      <c r="E1111" s="47">
        <v>0</v>
      </c>
      <c r="F1111" s="47">
        <v>0</v>
      </c>
      <c r="G1111" s="47">
        <v>1</v>
      </c>
      <c r="H1111" s="47">
        <v>0.8203125</v>
      </c>
      <c r="I1111" s="47">
        <v>0</v>
      </c>
    </row>
    <row r="1112" spans="1:9">
      <c r="A1112" s="25">
        <v>2010</v>
      </c>
      <c r="B1112" s="47">
        <v>0</v>
      </c>
      <c r="C1112" s="47">
        <v>0</v>
      </c>
      <c r="D1112" s="47">
        <v>1</v>
      </c>
      <c r="E1112" s="47">
        <v>0</v>
      </c>
      <c r="F1112" s="47">
        <v>0</v>
      </c>
      <c r="G1112" s="47">
        <v>1</v>
      </c>
      <c r="H1112" s="47">
        <v>0.79577464799999997</v>
      </c>
      <c r="I1112" s="47">
        <v>1</v>
      </c>
    </row>
    <row r="1113" spans="1:9">
      <c r="A1113" s="25">
        <v>2011</v>
      </c>
      <c r="B1113" s="47">
        <v>0</v>
      </c>
      <c r="C1113" s="47">
        <v>0</v>
      </c>
      <c r="D1113" s="47">
        <v>1</v>
      </c>
      <c r="E1113" s="47">
        <v>0</v>
      </c>
      <c r="F1113" s="47">
        <v>0</v>
      </c>
      <c r="G1113" s="47">
        <v>1</v>
      </c>
      <c r="H1113" s="47">
        <v>0.86153846199999995</v>
      </c>
      <c r="I1113" s="47">
        <v>3</v>
      </c>
    </row>
    <row r="1114" spans="1:9">
      <c r="A1114" s="25">
        <v>2012</v>
      </c>
      <c r="B1114" s="47">
        <v>0</v>
      </c>
      <c r="C1114" s="47">
        <v>0</v>
      </c>
      <c r="D1114" s="47">
        <v>1</v>
      </c>
      <c r="E1114" s="47">
        <v>0</v>
      </c>
      <c r="F1114" s="47">
        <v>0</v>
      </c>
      <c r="G1114" s="47">
        <v>1</v>
      </c>
      <c r="H1114" s="47">
        <v>0.80136986300000002</v>
      </c>
      <c r="I1114" s="47">
        <v>0</v>
      </c>
    </row>
    <row r="1115" spans="1:9">
      <c r="A1115" s="25">
        <v>2013</v>
      </c>
      <c r="B1115" s="47">
        <v>0</v>
      </c>
      <c r="C1115" s="47">
        <v>15</v>
      </c>
      <c r="D1115" s="47">
        <v>1</v>
      </c>
      <c r="E1115" s="47">
        <v>0</v>
      </c>
      <c r="F1115" s="47">
        <v>0</v>
      </c>
      <c r="G1115" s="47">
        <v>1</v>
      </c>
      <c r="H1115" s="47">
        <v>0.83064516099999997</v>
      </c>
      <c r="I1115" s="47">
        <v>0</v>
      </c>
    </row>
    <row r="1116" spans="1:9">
      <c r="A1116" s="25">
        <v>2014</v>
      </c>
      <c r="B1116" s="47">
        <v>0</v>
      </c>
      <c r="C1116" s="47">
        <v>8</v>
      </c>
      <c r="D1116" s="47">
        <v>1</v>
      </c>
      <c r="E1116" s="47">
        <v>0</v>
      </c>
      <c r="F1116" s="47">
        <v>0</v>
      </c>
      <c r="G1116" s="47">
        <v>1</v>
      </c>
      <c r="H1116" s="47">
        <v>0.80379746799999996</v>
      </c>
      <c r="I1116" s="47">
        <v>3</v>
      </c>
    </row>
    <row r="1117" spans="1:9">
      <c r="A1117" s="25">
        <v>2015</v>
      </c>
      <c r="B1117" s="47">
        <v>0</v>
      </c>
      <c r="C1117" s="47">
        <v>0</v>
      </c>
      <c r="D1117" s="47">
        <v>1</v>
      </c>
      <c r="E1117" s="47">
        <v>0</v>
      </c>
      <c r="F1117" s="47">
        <v>0</v>
      </c>
      <c r="G1117" s="47">
        <v>1</v>
      </c>
      <c r="H1117" s="47">
        <v>0.82236842099999996</v>
      </c>
      <c r="I1117" s="47">
        <v>2</v>
      </c>
    </row>
    <row r="1118" spans="1:9">
      <c r="A1118" s="25">
        <v>2016</v>
      </c>
      <c r="B1118" s="47">
        <v>0</v>
      </c>
      <c r="C1118" s="47">
        <v>0</v>
      </c>
      <c r="D1118" s="47">
        <v>1</v>
      </c>
      <c r="E1118" s="47">
        <v>0</v>
      </c>
      <c r="F1118" s="47">
        <v>0</v>
      </c>
      <c r="G1118" s="47">
        <v>1</v>
      </c>
      <c r="H1118" s="47">
        <v>0.841772152</v>
      </c>
      <c r="I1118" s="47">
        <v>0</v>
      </c>
    </row>
    <row r="1119" spans="1:9">
      <c r="A1119" s="25">
        <v>2017</v>
      </c>
      <c r="B1119" s="47">
        <v>0</v>
      </c>
      <c r="C1119" s="47">
        <v>0</v>
      </c>
      <c r="D1119" s="47">
        <v>1</v>
      </c>
      <c r="E1119" s="47">
        <v>0</v>
      </c>
      <c r="F1119" s="47">
        <v>0</v>
      </c>
      <c r="G1119" s="47">
        <v>1</v>
      </c>
      <c r="H1119" s="47">
        <v>0.85869565199999998</v>
      </c>
      <c r="I1119" s="47">
        <v>0</v>
      </c>
    </row>
    <row r="1120" spans="1:9">
      <c r="A1120" s="25">
        <v>2018</v>
      </c>
      <c r="B1120" s="47">
        <v>0</v>
      </c>
      <c r="C1120" s="47">
        <v>0</v>
      </c>
      <c r="D1120" s="47">
        <v>1</v>
      </c>
      <c r="E1120" s="47">
        <v>0</v>
      </c>
      <c r="F1120" s="47">
        <v>0</v>
      </c>
      <c r="G1120" s="47">
        <v>1</v>
      </c>
      <c r="H1120" s="47">
        <v>0.83809523799999996</v>
      </c>
      <c r="I1120" s="47">
        <v>3</v>
      </c>
    </row>
    <row r="1121" spans="1:9">
      <c r="A1121" s="25">
        <v>2019</v>
      </c>
      <c r="B1121" s="47">
        <v>0</v>
      </c>
      <c r="C1121" s="47">
        <v>0</v>
      </c>
      <c r="D1121" s="47">
        <v>1</v>
      </c>
      <c r="E1121" s="47">
        <v>0</v>
      </c>
      <c r="F1121" s="47">
        <v>0</v>
      </c>
      <c r="G1121" s="47">
        <v>1</v>
      </c>
      <c r="H1121" s="47">
        <v>0.82828282799999997</v>
      </c>
      <c r="I1121" s="47">
        <v>0</v>
      </c>
    </row>
    <row r="1122" spans="1:9">
      <c r="A1122" s="25">
        <v>2020</v>
      </c>
      <c r="B1122" s="47">
        <v>0</v>
      </c>
      <c r="C1122" s="47">
        <v>3</v>
      </c>
      <c r="D1122" s="47">
        <v>1</v>
      </c>
      <c r="E1122" s="47">
        <v>0</v>
      </c>
      <c r="F1122" s="47">
        <v>0</v>
      </c>
      <c r="G1122" s="47">
        <v>1</v>
      </c>
      <c r="H1122" s="47">
        <v>0.82828282799999997</v>
      </c>
      <c r="I1122" s="47">
        <v>0</v>
      </c>
    </row>
    <row r="1123" spans="1:9">
      <c r="A1123" s="25">
        <v>2021</v>
      </c>
      <c r="B1123" s="47">
        <v>0</v>
      </c>
      <c r="C1123" s="47">
        <v>8</v>
      </c>
      <c r="D1123" s="47">
        <v>1</v>
      </c>
      <c r="E1123" s="47">
        <v>0</v>
      </c>
      <c r="F1123" s="47">
        <v>0</v>
      </c>
      <c r="G1123" s="47">
        <v>1</v>
      </c>
      <c r="H1123" s="47">
        <v>0.86144578299999996</v>
      </c>
      <c r="I1123" s="47">
        <v>0</v>
      </c>
    </row>
    <row r="1124" spans="1:9">
      <c r="A1124" s="25">
        <v>2022</v>
      </c>
      <c r="B1124" s="47">
        <v>0</v>
      </c>
      <c r="C1124" s="47">
        <v>3</v>
      </c>
      <c r="D1124" s="47">
        <v>1</v>
      </c>
      <c r="E1124" s="47">
        <v>0</v>
      </c>
      <c r="F1124" s="47">
        <v>0</v>
      </c>
      <c r="G1124" s="47">
        <v>1</v>
      </c>
      <c r="H1124" s="47">
        <v>0.86046511599999997</v>
      </c>
      <c r="I1124" s="47">
        <v>0</v>
      </c>
    </row>
    <row r="1125" spans="1:9">
      <c r="A1125" s="25">
        <v>2023</v>
      </c>
      <c r="B1125" s="47">
        <v>0</v>
      </c>
      <c r="C1125" s="47">
        <v>3</v>
      </c>
      <c r="D1125" s="47">
        <v>1</v>
      </c>
      <c r="E1125" s="47">
        <v>0</v>
      </c>
      <c r="F1125" s="47">
        <v>0</v>
      </c>
      <c r="G1125" s="47">
        <v>1</v>
      </c>
      <c r="H1125" s="47">
        <v>0.83529411799999997</v>
      </c>
      <c r="I1125" s="47">
        <v>0</v>
      </c>
    </row>
    <row r="1126" spans="1:9" s="49" customFormat="1">
      <c r="A1126" s="45">
        <v>1992</v>
      </c>
      <c r="B1126" s="48">
        <v>0</v>
      </c>
      <c r="C1126" s="48">
        <v>127</v>
      </c>
      <c r="D1126" s="48">
        <v>0</v>
      </c>
      <c r="E1126" s="48">
        <v>-1</v>
      </c>
      <c r="F1126" s="48">
        <v>0</v>
      </c>
      <c r="G1126" s="48">
        <v>0</v>
      </c>
      <c r="H1126" s="48">
        <v>0.64084507000000002</v>
      </c>
      <c r="I1126" s="48">
        <v>0</v>
      </c>
    </row>
    <row r="1127" spans="1:9" s="49" customFormat="1">
      <c r="A1127" s="45">
        <v>1993</v>
      </c>
      <c r="B1127" s="48">
        <v>0</v>
      </c>
      <c r="C1127" s="48">
        <v>164</v>
      </c>
      <c r="D1127" s="48">
        <v>0</v>
      </c>
      <c r="E1127" s="48">
        <v>-2</v>
      </c>
      <c r="F1127" s="48">
        <v>0</v>
      </c>
      <c r="G1127" s="48">
        <v>0</v>
      </c>
      <c r="H1127" s="48">
        <v>0.57377049199999997</v>
      </c>
      <c r="I1127" s="48">
        <v>0</v>
      </c>
    </row>
    <row r="1128" spans="1:9" s="49" customFormat="1">
      <c r="A1128" s="45">
        <v>1994</v>
      </c>
      <c r="B1128" s="48">
        <v>0</v>
      </c>
      <c r="C1128" s="48">
        <v>155</v>
      </c>
      <c r="D1128" s="48">
        <v>0</v>
      </c>
      <c r="E1128" s="48">
        <v>-2</v>
      </c>
      <c r="F1128" s="48">
        <v>0</v>
      </c>
      <c r="G1128" s="48">
        <v>0</v>
      </c>
      <c r="H1128" s="48">
        <v>0.61538461499999997</v>
      </c>
      <c r="I1128" s="48">
        <v>1</v>
      </c>
    </row>
    <row r="1129" spans="1:9" s="49" customFormat="1">
      <c r="A1129" s="45">
        <v>1995</v>
      </c>
      <c r="B1129" s="48">
        <v>0</v>
      </c>
      <c r="C1129" s="48">
        <v>171</v>
      </c>
      <c r="D1129" s="48">
        <v>0</v>
      </c>
      <c r="E1129" s="48">
        <v>0</v>
      </c>
      <c r="F1129" s="48">
        <v>0</v>
      </c>
      <c r="G1129" s="48">
        <v>0</v>
      </c>
      <c r="H1129" s="48">
        <v>0.59210526299999999</v>
      </c>
      <c r="I1129" s="48">
        <v>0</v>
      </c>
    </row>
    <row r="1130" spans="1:9" s="49" customFormat="1">
      <c r="A1130" s="45">
        <v>1996</v>
      </c>
      <c r="B1130" s="48">
        <v>0</v>
      </c>
      <c r="C1130" s="48">
        <v>170</v>
      </c>
      <c r="D1130" s="48">
        <v>0</v>
      </c>
      <c r="E1130" s="48">
        <v>0</v>
      </c>
      <c r="F1130" s="48">
        <v>0</v>
      </c>
      <c r="G1130" s="48">
        <v>0</v>
      </c>
      <c r="H1130" s="48">
        <v>0.65333333299999996</v>
      </c>
      <c r="I1130" s="48">
        <v>0</v>
      </c>
    </row>
    <row r="1131" spans="1:9" s="49" customFormat="1">
      <c r="A1131" s="45">
        <v>1997</v>
      </c>
      <c r="B1131" s="48">
        <v>0</v>
      </c>
      <c r="C1131" s="48">
        <v>134</v>
      </c>
      <c r="D1131" s="48">
        <v>0</v>
      </c>
      <c r="E1131" s="48">
        <v>0</v>
      </c>
      <c r="F1131" s="48">
        <v>0</v>
      </c>
      <c r="G1131" s="48">
        <v>0</v>
      </c>
      <c r="H1131" s="48">
        <v>0.62328767100000004</v>
      </c>
      <c r="I1131" s="48">
        <v>1</v>
      </c>
    </row>
    <row r="1132" spans="1:9" s="49" customFormat="1">
      <c r="A1132" s="45">
        <v>1998</v>
      </c>
      <c r="B1132" s="48">
        <v>0</v>
      </c>
      <c r="C1132" s="48">
        <v>113</v>
      </c>
      <c r="D1132" s="48">
        <v>0</v>
      </c>
      <c r="E1132" s="48">
        <v>0</v>
      </c>
      <c r="F1132" s="48">
        <v>0</v>
      </c>
      <c r="G1132" s="48">
        <v>0</v>
      </c>
      <c r="H1132" s="48">
        <v>0.66935483900000003</v>
      </c>
      <c r="I1132" s="48">
        <v>0</v>
      </c>
    </row>
    <row r="1133" spans="1:9" s="49" customFormat="1">
      <c r="A1133" s="45">
        <v>1999</v>
      </c>
      <c r="B1133" s="48">
        <v>0</v>
      </c>
      <c r="C1133" s="48">
        <v>100</v>
      </c>
      <c r="D1133" s="48">
        <v>0</v>
      </c>
      <c r="E1133" s="48">
        <v>0</v>
      </c>
      <c r="F1133" s="48">
        <v>0</v>
      </c>
      <c r="G1133" s="48">
        <v>0</v>
      </c>
      <c r="H1133" s="48">
        <v>0.64285714299999996</v>
      </c>
      <c r="I1133" s="48">
        <v>1</v>
      </c>
    </row>
    <row r="1134" spans="1:9" s="49" customFormat="1">
      <c r="A1134" s="45">
        <v>2000</v>
      </c>
      <c r="B1134" s="48">
        <v>0</v>
      </c>
      <c r="C1134" s="48">
        <v>68</v>
      </c>
      <c r="D1134" s="48">
        <v>0</v>
      </c>
      <c r="E1134" s="48">
        <v>0</v>
      </c>
      <c r="F1134" s="48">
        <v>0</v>
      </c>
      <c r="G1134" s="48">
        <v>0</v>
      </c>
      <c r="H1134" s="48">
        <v>0.66911764699999998</v>
      </c>
      <c r="I1134" s="48">
        <v>1</v>
      </c>
    </row>
    <row r="1135" spans="1:9" s="49" customFormat="1">
      <c r="A1135" s="45">
        <v>2001</v>
      </c>
      <c r="B1135" s="48">
        <v>0</v>
      </c>
      <c r="C1135" s="48">
        <v>81</v>
      </c>
      <c r="D1135" s="48">
        <v>0</v>
      </c>
      <c r="E1135" s="48">
        <v>0</v>
      </c>
      <c r="F1135" s="48">
        <v>0</v>
      </c>
      <c r="G1135" s="48">
        <v>0</v>
      </c>
      <c r="H1135" s="48">
        <v>0.63235294099999995</v>
      </c>
      <c r="I1135" s="48">
        <v>2</v>
      </c>
    </row>
    <row r="1136" spans="1:9" s="49" customFormat="1">
      <c r="A1136" s="45">
        <v>2002</v>
      </c>
      <c r="B1136" s="48">
        <v>0</v>
      </c>
      <c r="C1136" s="48">
        <v>122</v>
      </c>
      <c r="D1136" s="48">
        <v>0</v>
      </c>
      <c r="E1136" s="48">
        <v>0</v>
      </c>
      <c r="F1136" s="48">
        <v>0</v>
      </c>
      <c r="G1136" s="48">
        <v>0</v>
      </c>
      <c r="H1136" s="48">
        <v>0.64383561600000005</v>
      </c>
      <c r="I1136" s="48">
        <v>0</v>
      </c>
    </row>
    <row r="1137" spans="1:9" s="49" customFormat="1">
      <c r="A1137" s="45">
        <v>2003</v>
      </c>
      <c r="B1137" s="48">
        <v>0</v>
      </c>
      <c r="C1137" s="48">
        <v>108</v>
      </c>
      <c r="D1137" s="48">
        <v>0</v>
      </c>
      <c r="E1137" s="48">
        <v>0</v>
      </c>
      <c r="F1137" s="48">
        <v>0</v>
      </c>
      <c r="G1137" s="48">
        <v>0</v>
      </c>
      <c r="H1137" s="48">
        <v>0.63157894699999995</v>
      </c>
      <c r="I1137" s="48">
        <v>1</v>
      </c>
    </row>
    <row r="1138" spans="1:9" s="49" customFormat="1">
      <c r="A1138" s="45">
        <v>2004</v>
      </c>
      <c r="B1138" s="48">
        <v>0</v>
      </c>
      <c r="C1138" s="48">
        <v>158</v>
      </c>
      <c r="D1138" s="48">
        <v>0</v>
      </c>
      <c r="E1138" s="48">
        <v>0</v>
      </c>
      <c r="F1138" s="48">
        <v>0</v>
      </c>
      <c r="G1138" s="48">
        <v>0</v>
      </c>
      <c r="H1138" s="48">
        <v>0.61971830999999999</v>
      </c>
      <c r="I1138" s="48">
        <v>2</v>
      </c>
    </row>
    <row r="1139" spans="1:9" s="49" customFormat="1">
      <c r="A1139" s="45">
        <v>2005</v>
      </c>
      <c r="B1139" s="48">
        <v>0</v>
      </c>
      <c r="C1139" s="48">
        <v>158</v>
      </c>
      <c r="D1139" s="48">
        <v>0</v>
      </c>
      <c r="E1139" s="48">
        <v>0</v>
      </c>
      <c r="F1139" s="48">
        <v>0</v>
      </c>
      <c r="G1139" s="48">
        <v>0</v>
      </c>
      <c r="H1139" s="48">
        <v>0.62837837799999996</v>
      </c>
      <c r="I1139" s="48">
        <v>0</v>
      </c>
    </row>
    <row r="1140" spans="1:9" s="49" customFormat="1">
      <c r="A1140" s="45">
        <v>2006</v>
      </c>
      <c r="B1140" s="48">
        <v>0</v>
      </c>
      <c r="C1140" s="48">
        <v>123</v>
      </c>
      <c r="D1140" s="48">
        <v>0</v>
      </c>
      <c r="E1140" s="48">
        <v>0</v>
      </c>
      <c r="F1140" s="48">
        <v>0</v>
      </c>
      <c r="G1140" s="48">
        <v>0</v>
      </c>
      <c r="H1140" s="48">
        <v>0.68181818199999999</v>
      </c>
      <c r="I1140" s="48">
        <v>1</v>
      </c>
    </row>
    <row r="1141" spans="1:9" s="49" customFormat="1">
      <c r="A1141" s="45">
        <v>2007</v>
      </c>
      <c r="B1141" s="48">
        <v>0</v>
      </c>
      <c r="C1141" s="48">
        <v>142</v>
      </c>
      <c r="D1141" s="48">
        <v>0</v>
      </c>
      <c r="E1141" s="48">
        <v>0</v>
      </c>
      <c r="F1141" s="48">
        <v>0</v>
      </c>
      <c r="G1141" s="48">
        <v>0</v>
      </c>
      <c r="H1141" s="48">
        <v>0.62820512799999995</v>
      </c>
      <c r="I1141" s="48">
        <v>1</v>
      </c>
    </row>
    <row r="1142" spans="1:9" s="49" customFormat="1">
      <c r="A1142" s="45">
        <v>2008</v>
      </c>
      <c r="B1142" s="48">
        <v>0</v>
      </c>
      <c r="C1142" s="48">
        <v>148</v>
      </c>
      <c r="D1142" s="48">
        <v>0</v>
      </c>
      <c r="E1142" s="48">
        <v>0</v>
      </c>
      <c r="F1142" s="48">
        <v>0</v>
      </c>
      <c r="G1142" s="48">
        <v>0</v>
      </c>
      <c r="H1142" s="48">
        <v>0.62</v>
      </c>
      <c r="I1142" s="48">
        <v>2</v>
      </c>
    </row>
    <row r="1143" spans="1:9" s="49" customFormat="1">
      <c r="A1143" s="45">
        <v>2009</v>
      </c>
      <c r="B1143" s="48">
        <v>0</v>
      </c>
      <c r="C1143" s="48">
        <v>118</v>
      </c>
      <c r="D1143" s="48">
        <v>0</v>
      </c>
      <c r="E1143" s="48">
        <v>0</v>
      </c>
      <c r="F1143" s="48">
        <v>0</v>
      </c>
      <c r="G1143" s="48">
        <v>0</v>
      </c>
      <c r="H1143" s="48">
        <v>0.58088235300000002</v>
      </c>
      <c r="I1143" s="48">
        <v>0</v>
      </c>
    </row>
    <row r="1144" spans="1:9" s="49" customFormat="1">
      <c r="A1144" s="45">
        <v>2010</v>
      </c>
      <c r="B1144" s="48">
        <v>0</v>
      </c>
      <c r="C1144" s="48">
        <v>148</v>
      </c>
      <c r="D1144" s="48">
        <v>0</v>
      </c>
      <c r="E1144" s="48">
        <v>0</v>
      </c>
      <c r="F1144" s="48">
        <v>0</v>
      </c>
      <c r="G1144" s="48">
        <v>0</v>
      </c>
      <c r="H1144" s="48">
        <v>0.58450704200000003</v>
      </c>
      <c r="I1144" s="48">
        <v>2</v>
      </c>
    </row>
    <row r="1145" spans="1:9" s="49" customFormat="1">
      <c r="A1145" s="45">
        <v>2011</v>
      </c>
      <c r="B1145" s="48">
        <v>0</v>
      </c>
      <c r="C1145" s="48">
        <v>154</v>
      </c>
      <c r="D1145" s="48">
        <v>0</v>
      </c>
      <c r="E1145" s="48">
        <v>0</v>
      </c>
      <c r="F1145" s="48">
        <v>0</v>
      </c>
      <c r="G1145" s="48">
        <v>0</v>
      </c>
      <c r="H1145" s="48">
        <v>0.64492753599999997</v>
      </c>
      <c r="I1145" s="48">
        <v>3</v>
      </c>
    </row>
    <row r="1146" spans="1:9" s="49" customFormat="1">
      <c r="A1146" s="45">
        <v>2012</v>
      </c>
      <c r="B1146" s="48">
        <v>0</v>
      </c>
      <c r="C1146" s="48">
        <v>187</v>
      </c>
      <c r="D1146" s="48">
        <v>0</v>
      </c>
      <c r="E1146" s="48">
        <v>0</v>
      </c>
      <c r="F1146" s="48">
        <v>0</v>
      </c>
      <c r="G1146" s="48">
        <v>0</v>
      </c>
      <c r="H1146" s="48">
        <v>0.57638888899999996</v>
      </c>
      <c r="I1146" s="48">
        <v>0</v>
      </c>
    </row>
    <row r="1147" spans="1:9" s="49" customFormat="1">
      <c r="A1147" s="45">
        <v>2013</v>
      </c>
      <c r="B1147" s="48">
        <v>0</v>
      </c>
      <c r="C1147" s="48">
        <v>204</v>
      </c>
      <c r="D1147" s="48">
        <v>0</v>
      </c>
      <c r="E1147" s="48">
        <v>0</v>
      </c>
      <c r="F1147" s="48">
        <v>0</v>
      </c>
      <c r="G1147" s="48">
        <v>0</v>
      </c>
      <c r="H1147" s="48">
        <v>0.59375</v>
      </c>
      <c r="I1147" s="48">
        <v>1</v>
      </c>
    </row>
    <row r="1148" spans="1:9" s="49" customFormat="1">
      <c r="A1148" s="45">
        <v>2014</v>
      </c>
      <c r="B1148" s="48">
        <v>0</v>
      </c>
      <c r="C1148" s="48">
        <v>170</v>
      </c>
      <c r="D1148" s="48">
        <v>0</v>
      </c>
      <c r="E1148" s="48">
        <v>0</v>
      </c>
      <c r="F1148" s="48">
        <v>0</v>
      </c>
      <c r="G1148" s="48">
        <v>0</v>
      </c>
      <c r="H1148" s="48">
        <v>0.58333333300000001</v>
      </c>
      <c r="I1148" s="48">
        <v>1</v>
      </c>
    </row>
    <row r="1149" spans="1:9" s="49" customFormat="1">
      <c r="A1149" s="45">
        <v>2015</v>
      </c>
      <c r="B1149" s="48">
        <v>0</v>
      </c>
      <c r="C1149" s="48">
        <v>182</v>
      </c>
      <c r="D1149" s="48">
        <v>0</v>
      </c>
      <c r="E1149" s="48">
        <v>0</v>
      </c>
      <c r="F1149" s="48">
        <v>0</v>
      </c>
      <c r="G1149" s="48">
        <v>0</v>
      </c>
      <c r="H1149" s="48">
        <v>0.57792207799999995</v>
      </c>
      <c r="I1149" s="48">
        <v>2</v>
      </c>
    </row>
    <row r="1150" spans="1:9" s="49" customFormat="1">
      <c r="A1150" s="45">
        <v>2016</v>
      </c>
      <c r="B1150" s="48">
        <v>0</v>
      </c>
      <c r="C1150" s="48">
        <v>173</v>
      </c>
      <c r="D1150" s="48">
        <v>0</v>
      </c>
      <c r="E1150" s="48">
        <v>0</v>
      </c>
      <c r="F1150" s="48">
        <v>0</v>
      </c>
      <c r="G1150" s="48">
        <v>0</v>
      </c>
      <c r="H1150" s="48">
        <v>0.550632911</v>
      </c>
      <c r="I1150" s="48">
        <v>1</v>
      </c>
    </row>
    <row r="1151" spans="1:9" s="49" customFormat="1">
      <c r="A1151" s="45">
        <v>2017</v>
      </c>
      <c r="B1151" s="48">
        <v>0</v>
      </c>
      <c r="C1151" s="48">
        <v>134</v>
      </c>
      <c r="D1151" s="48">
        <v>0</v>
      </c>
      <c r="E1151" s="48">
        <v>0</v>
      </c>
      <c r="F1151" s="48">
        <v>0</v>
      </c>
      <c r="G1151" s="48">
        <v>0</v>
      </c>
      <c r="H1151" s="48">
        <v>0.61827957</v>
      </c>
      <c r="I1151" s="48">
        <v>0</v>
      </c>
    </row>
    <row r="1152" spans="1:9" s="49" customFormat="1">
      <c r="A1152" s="45">
        <v>2018</v>
      </c>
      <c r="B1152" s="48">
        <v>0</v>
      </c>
      <c r="C1152" s="48">
        <v>136</v>
      </c>
      <c r="D1152" s="48">
        <v>0</v>
      </c>
      <c r="E1152" s="48">
        <v>0</v>
      </c>
      <c r="F1152" s="48">
        <v>0</v>
      </c>
      <c r="G1152" s="48">
        <v>0</v>
      </c>
      <c r="H1152" s="48">
        <v>0.62980769199999997</v>
      </c>
      <c r="I1152" s="48">
        <v>1</v>
      </c>
    </row>
    <row r="1153" spans="1:9" s="49" customFormat="1">
      <c r="A1153" s="45">
        <v>2019</v>
      </c>
      <c r="B1153" s="48">
        <v>0</v>
      </c>
      <c r="C1153" s="48">
        <v>144</v>
      </c>
      <c r="D1153" s="48">
        <v>0</v>
      </c>
      <c r="E1153" s="48">
        <v>0</v>
      </c>
      <c r="F1153" s="48">
        <v>0</v>
      </c>
      <c r="G1153" s="48">
        <v>0</v>
      </c>
      <c r="H1153" s="48">
        <v>0.571428571</v>
      </c>
      <c r="I1153" s="48">
        <v>2</v>
      </c>
    </row>
    <row r="1154" spans="1:9" s="49" customFormat="1">
      <c r="A1154" s="45">
        <v>2020</v>
      </c>
      <c r="B1154" s="48">
        <v>0</v>
      </c>
      <c r="C1154" s="48">
        <v>-239</v>
      </c>
      <c r="D1154" s="48">
        <v>0</v>
      </c>
      <c r="E1154" s="48">
        <v>0</v>
      </c>
      <c r="F1154" s="48">
        <v>0</v>
      </c>
      <c r="G1154" s="48">
        <v>0</v>
      </c>
      <c r="H1154" s="48">
        <v>0.581632653</v>
      </c>
      <c r="I1154" s="48">
        <v>0</v>
      </c>
    </row>
    <row r="1155" spans="1:9" s="49" customFormat="1">
      <c r="A1155" s="45">
        <v>2021</v>
      </c>
      <c r="B1155" s="48">
        <v>0</v>
      </c>
      <c r="C1155" s="48">
        <v>43</v>
      </c>
      <c r="D1155" s="48">
        <v>0</v>
      </c>
      <c r="E1155" s="48">
        <v>0</v>
      </c>
      <c r="F1155" s="48">
        <v>0</v>
      </c>
      <c r="G1155" s="48">
        <v>0</v>
      </c>
      <c r="H1155" s="48">
        <v>0.55952380999999995</v>
      </c>
      <c r="I1155" s="48">
        <v>0</v>
      </c>
    </row>
    <row r="1156" spans="1:9" s="49" customFormat="1">
      <c r="A1156" s="45">
        <v>2022</v>
      </c>
      <c r="B1156" s="48">
        <v>0</v>
      </c>
      <c r="C1156" s="48">
        <v>56</v>
      </c>
      <c r="D1156" s="48">
        <v>0</v>
      </c>
      <c r="E1156" s="48">
        <v>0</v>
      </c>
      <c r="F1156" s="48">
        <v>0</v>
      </c>
      <c r="G1156" s="48">
        <v>0</v>
      </c>
      <c r="H1156" s="48">
        <v>0.5</v>
      </c>
      <c r="I1156" s="48">
        <v>0</v>
      </c>
    </row>
    <row r="1157" spans="1:9" s="49" customFormat="1">
      <c r="A1157" s="45">
        <v>2023</v>
      </c>
      <c r="B1157" s="48">
        <v>0</v>
      </c>
      <c r="C1157" s="48">
        <v>96</v>
      </c>
      <c r="D1157" s="48">
        <v>0</v>
      </c>
      <c r="E1157" s="48">
        <v>0</v>
      </c>
      <c r="F1157" s="48">
        <v>0</v>
      </c>
      <c r="G1157" s="48">
        <v>0</v>
      </c>
      <c r="H1157" s="48">
        <v>0.52873563199999996</v>
      </c>
      <c r="I1157" s="48">
        <v>1</v>
      </c>
    </row>
    <row r="1158" spans="1:9">
      <c r="A1158" s="25">
        <v>1992</v>
      </c>
      <c r="B1158" s="47">
        <v>0</v>
      </c>
      <c r="C1158" s="47">
        <v>16</v>
      </c>
      <c r="D1158" s="47">
        <v>0</v>
      </c>
      <c r="E1158" s="47">
        <v>0</v>
      </c>
      <c r="F1158" s="47">
        <v>0</v>
      </c>
      <c r="G1158" s="47">
        <v>0</v>
      </c>
      <c r="H1158" s="47">
        <v>0.890410959</v>
      </c>
      <c r="I1158" s="47">
        <v>1</v>
      </c>
    </row>
    <row r="1159" spans="1:9">
      <c r="A1159" s="25">
        <v>1993</v>
      </c>
      <c r="B1159" s="47">
        <v>0</v>
      </c>
      <c r="C1159" s="47">
        <v>22</v>
      </c>
      <c r="D1159" s="47">
        <v>0</v>
      </c>
      <c r="E1159" s="47">
        <v>0</v>
      </c>
      <c r="F1159" s="47">
        <v>0</v>
      </c>
      <c r="G1159" s="47">
        <v>0</v>
      </c>
      <c r="H1159" s="47">
        <v>0.86290322600000002</v>
      </c>
      <c r="I1159" s="47">
        <v>1</v>
      </c>
    </row>
    <row r="1160" spans="1:9">
      <c r="A1160" s="25">
        <v>1994</v>
      </c>
      <c r="B1160" s="47">
        <v>0</v>
      </c>
      <c r="C1160" s="47">
        <v>22</v>
      </c>
      <c r="D1160" s="47">
        <v>0</v>
      </c>
      <c r="E1160" s="47">
        <v>0</v>
      </c>
      <c r="F1160" s="47">
        <v>0</v>
      </c>
      <c r="G1160" s="47">
        <v>0</v>
      </c>
      <c r="H1160" s="47">
        <v>0.81060606099999999</v>
      </c>
      <c r="I1160" s="47">
        <v>1</v>
      </c>
    </row>
    <row r="1161" spans="1:9">
      <c r="A1161" s="25">
        <v>1995</v>
      </c>
      <c r="B1161" s="47">
        <v>0</v>
      </c>
      <c r="C1161" s="47">
        <v>12</v>
      </c>
      <c r="D1161" s="47">
        <v>0</v>
      </c>
      <c r="E1161" s="47">
        <v>-1</v>
      </c>
      <c r="F1161" s="47">
        <v>0</v>
      </c>
      <c r="G1161" s="47">
        <v>0</v>
      </c>
      <c r="H1161" s="47">
        <v>0.77922077899999997</v>
      </c>
      <c r="I1161" s="47">
        <v>1</v>
      </c>
    </row>
    <row r="1162" spans="1:9">
      <c r="A1162" s="25">
        <v>1996</v>
      </c>
      <c r="B1162" s="47">
        <v>0</v>
      </c>
      <c r="C1162" s="47">
        <v>12</v>
      </c>
      <c r="D1162" s="47">
        <v>0</v>
      </c>
      <c r="E1162" s="47">
        <v>0</v>
      </c>
      <c r="F1162" s="47">
        <v>0</v>
      </c>
      <c r="G1162" s="47">
        <v>0</v>
      </c>
      <c r="H1162" s="47">
        <v>0.87333333300000004</v>
      </c>
      <c r="I1162" s="47">
        <v>2</v>
      </c>
    </row>
    <row r="1163" spans="1:9">
      <c r="A1163" s="25">
        <v>1997</v>
      </c>
      <c r="B1163" s="47">
        <v>0</v>
      </c>
      <c r="C1163" s="47">
        <v>12</v>
      </c>
      <c r="D1163" s="47">
        <v>0</v>
      </c>
      <c r="E1163" s="47">
        <v>0</v>
      </c>
      <c r="F1163" s="47">
        <v>0</v>
      </c>
      <c r="G1163" s="47">
        <v>0</v>
      </c>
      <c r="H1163" s="47">
        <v>0.87671232899999996</v>
      </c>
      <c r="I1163" s="47">
        <v>0</v>
      </c>
    </row>
    <row r="1164" spans="1:9">
      <c r="A1164" s="25">
        <v>1998</v>
      </c>
      <c r="B1164" s="47">
        <v>0</v>
      </c>
      <c r="C1164" s="47">
        <v>12</v>
      </c>
      <c r="D1164" s="47">
        <v>0</v>
      </c>
      <c r="E1164" s="47">
        <v>0</v>
      </c>
      <c r="F1164" s="47">
        <v>0</v>
      </c>
      <c r="G1164" s="47">
        <v>0</v>
      </c>
      <c r="H1164" s="47">
        <v>0.87301587300000005</v>
      </c>
      <c r="I1164" s="47">
        <v>1</v>
      </c>
    </row>
    <row r="1165" spans="1:9">
      <c r="A1165" s="25">
        <v>1999</v>
      </c>
      <c r="B1165" s="47">
        <v>0</v>
      </c>
      <c r="C1165" s="47">
        <v>12</v>
      </c>
      <c r="D1165" s="47">
        <v>0</v>
      </c>
      <c r="E1165" s="47">
        <v>0</v>
      </c>
      <c r="F1165" s="47">
        <v>0</v>
      </c>
      <c r="G1165" s="47">
        <v>0</v>
      </c>
      <c r="H1165" s="47">
        <v>0.85</v>
      </c>
      <c r="I1165" s="47">
        <v>1</v>
      </c>
    </row>
    <row r="1166" spans="1:9">
      <c r="A1166" s="25">
        <v>2000</v>
      </c>
      <c r="B1166" s="47">
        <v>0</v>
      </c>
      <c r="C1166" s="47">
        <v>13</v>
      </c>
      <c r="D1166" s="47">
        <v>0</v>
      </c>
      <c r="E1166" s="47">
        <v>0</v>
      </c>
      <c r="F1166" s="47">
        <v>0</v>
      </c>
      <c r="G1166" s="47">
        <v>0</v>
      </c>
      <c r="H1166" s="47">
        <v>0.860294118</v>
      </c>
      <c r="I1166" s="47">
        <v>2</v>
      </c>
    </row>
    <row r="1167" spans="1:9">
      <c r="A1167" s="25">
        <v>2001</v>
      </c>
      <c r="B1167" s="47">
        <v>0</v>
      </c>
      <c r="C1167" s="47">
        <v>9</v>
      </c>
      <c r="D1167" s="47">
        <v>0</v>
      </c>
      <c r="E1167" s="47">
        <v>0</v>
      </c>
      <c r="F1167" s="47">
        <v>0</v>
      </c>
      <c r="G1167" s="47">
        <v>0</v>
      </c>
      <c r="H1167" s="47">
        <v>0.860294118</v>
      </c>
      <c r="I1167" s="47">
        <v>1</v>
      </c>
    </row>
    <row r="1168" spans="1:9">
      <c r="A1168" s="25">
        <v>2002</v>
      </c>
      <c r="B1168" s="47">
        <v>0</v>
      </c>
      <c r="C1168" s="47">
        <v>11</v>
      </c>
      <c r="D1168" s="47">
        <v>0</v>
      </c>
      <c r="E1168" s="47">
        <v>0</v>
      </c>
      <c r="F1168" s="47">
        <v>0</v>
      </c>
      <c r="G1168" s="47">
        <v>0</v>
      </c>
      <c r="H1168" s="47">
        <v>0.87162162200000004</v>
      </c>
      <c r="I1168" s="47">
        <v>0</v>
      </c>
    </row>
    <row r="1169" spans="1:9">
      <c r="A1169" s="25">
        <v>2003</v>
      </c>
      <c r="B1169" s="47">
        <v>0</v>
      </c>
      <c r="C1169" s="47">
        <v>10</v>
      </c>
      <c r="D1169" s="47">
        <v>0</v>
      </c>
      <c r="E1169" s="47">
        <v>0</v>
      </c>
      <c r="F1169" s="47">
        <v>0</v>
      </c>
      <c r="G1169" s="47">
        <v>0</v>
      </c>
      <c r="H1169" s="47">
        <v>0.85064935100000005</v>
      </c>
      <c r="I1169" s="47">
        <v>2</v>
      </c>
    </row>
    <row r="1170" spans="1:9">
      <c r="A1170" s="25">
        <v>2004</v>
      </c>
      <c r="B1170" s="47">
        <v>0</v>
      </c>
      <c r="C1170" s="47">
        <v>7</v>
      </c>
      <c r="D1170" s="47">
        <v>0</v>
      </c>
      <c r="E1170" s="47">
        <v>0</v>
      </c>
      <c r="F1170" s="47">
        <v>0</v>
      </c>
      <c r="G1170" s="47">
        <v>0</v>
      </c>
      <c r="H1170" s="47">
        <v>0.86805555599999995</v>
      </c>
      <c r="I1170" s="47">
        <v>0</v>
      </c>
    </row>
    <row r="1171" spans="1:9">
      <c r="A1171" s="25">
        <v>2005</v>
      </c>
      <c r="B1171" s="47">
        <v>0</v>
      </c>
      <c r="C1171" s="47">
        <v>2</v>
      </c>
      <c r="D1171" s="47">
        <v>0</v>
      </c>
      <c r="E1171" s="47">
        <v>0</v>
      </c>
      <c r="F1171" s="47">
        <v>0</v>
      </c>
      <c r="G1171" s="47">
        <v>0</v>
      </c>
      <c r="H1171" s="47">
        <v>0.84666666700000004</v>
      </c>
      <c r="I1171" s="47">
        <v>1</v>
      </c>
    </row>
    <row r="1172" spans="1:9">
      <c r="A1172" s="25">
        <v>2006</v>
      </c>
      <c r="B1172" s="47">
        <v>0</v>
      </c>
      <c r="C1172" s="47">
        <v>20</v>
      </c>
      <c r="D1172" s="47">
        <v>0</v>
      </c>
      <c r="E1172" s="47">
        <v>0</v>
      </c>
      <c r="F1172" s="47">
        <v>0</v>
      </c>
      <c r="G1172" s="47">
        <v>0</v>
      </c>
      <c r="H1172" s="47">
        <v>0.89108910900000005</v>
      </c>
      <c r="I1172" s="47">
        <v>0</v>
      </c>
    </row>
    <row r="1173" spans="1:9">
      <c r="A1173" s="25">
        <v>2007</v>
      </c>
      <c r="B1173" s="47">
        <v>0</v>
      </c>
      <c r="C1173" s="47">
        <v>16</v>
      </c>
      <c r="D1173" s="47">
        <v>0</v>
      </c>
      <c r="E1173" s="47">
        <v>0</v>
      </c>
      <c r="F1173" s="47">
        <v>0</v>
      </c>
      <c r="G1173" s="47">
        <v>0</v>
      </c>
      <c r="H1173" s="47">
        <v>0.83974358999999998</v>
      </c>
      <c r="I1173" s="47">
        <v>1</v>
      </c>
    </row>
    <row r="1174" spans="1:9">
      <c r="A1174" s="25">
        <v>2008</v>
      </c>
      <c r="B1174" s="47">
        <v>0</v>
      </c>
      <c r="C1174" s="47">
        <v>5</v>
      </c>
      <c r="D1174" s="47">
        <v>0</v>
      </c>
      <c r="E1174" s="47">
        <v>0</v>
      </c>
      <c r="F1174" s="47">
        <v>0</v>
      </c>
      <c r="G1174" s="47">
        <v>0</v>
      </c>
      <c r="H1174" s="47">
        <v>0.83552631600000005</v>
      </c>
      <c r="I1174" s="47">
        <v>1</v>
      </c>
    </row>
    <row r="1175" spans="1:9">
      <c r="A1175" s="25">
        <v>2009</v>
      </c>
      <c r="B1175" s="47">
        <v>0</v>
      </c>
      <c r="C1175" s="47">
        <v>1</v>
      </c>
      <c r="D1175" s="47">
        <v>0</v>
      </c>
      <c r="E1175" s="47">
        <v>0</v>
      </c>
      <c r="F1175" s="47">
        <v>0</v>
      </c>
      <c r="G1175" s="47">
        <v>0</v>
      </c>
      <c r="H1175" s="47">
        <v>0.85294117599999997</v>
      </c>
      <c r="I1175" s="47">
        <v>0</v>
      </c>
    </row>
    <row r="1176" spans="1:9">
      <c r="A1176" s="25">
        <v>2010</v>
      </c>
      <c r="B1176" s="47">
        <v>0</v>
      </c>
      <c r="C1176" s="47">
        <v>5</v>
      </c>
      <c r="D1176" s="47">
        <v>0</v>
      </c>
      <c r="E1176" s="47">
        <v>0</v>
      </c>
      <c r="F1176" s="47">
        <v>0</v>
      </c>
      <c r="G1176" s="47">
        <v>0</v>
      </c>
      <c r="H1176" s="47">
        <v>0.8125</v>
      </c>
      <c r="I1176" s="47">
        <v>0</v>
      </c>
    </row>
    <row r="1177" spans="1:9">
      <c r="A1177" s="25">
        <v>2011</v>
      </c>
      <c r="B1177" s="47">
        <v>0</v>
      </c>
      <c r="C1177" s="47">
        <v>0</v>
      </c>
      <c r="D1177" s="47">
        <v>0</v>
      </c>
      <c r="E1177" s="47">
        <v>0</v>
      </c>
      <c r="F1177" s="47">
        <v>0</v>
      </c>
      <c r="G1177" s="47">
        <v>0</v>
      </c>
      <c r="H1177" s="47">
        <v>0.89130434800000002</v>
      </c>
      <c r="I1177" s="47">
        <v>3</v>
      </c>
    </row>
    <row r="1178" spans="1:9">
      <c r="A1178" s="25">
        <v>2012</v>
      </c>
      <c r="B1178" s="47">
        <v>0</v>
      </c>
      <c r="C1178" s="47">
        <v>4</v>
      </c>
      <c r="D1178" s="47">
        <v>0</v>
      </c>
      <c r="E1178" s="47">
        <v>0</v>
      </c>
      <c r="F1178" s="47">
        <v>0</v>
      </c>
      <c r="G1178" s="47">
        <v>0</v>
      </c>
      <c r="H1178" s="47">
        <v>0.824324324</v>
      </c>
      <c r="I1178" s="47">
        <v>0</v>
      </c>
    </row>
    <row r="1179" spans="1:9">
      <c r="A1179" s="25">
        <v>2013</v>
      </c>
      <c r="B1179" s="47">
        <v>0</v>
      </c>
      <c r="C1179" s="47">
        <v>4</v>
      </c>
      <c r="D1179" s="47">
        <v>0</v>
      </c>
      <c r="E1179" s="47">
        <v>0</v>
      </c>
      <c r="F1179" s="47">
        <v>0</v>
      </c>
      <c r="G1179" s="47">
        <v>0</v>
      </c>
      <c r="H1179" s="47">
        <v>0.859375</v>
      </c>
      <c r="I1179" s="47">
        <v>1</v>
      </c>
    </row>
    <row r="1180" spans="1:9">
      <c r="A1180" s="25">
        <v>2014</v>
      </c>
      <c r="B1180" s="47">
        <v>0</v>
      </c>
      <c r="C1180" s="47">
        <v>1</v>
      </c>
      <c r="D1180" s="47">
        <v>0</v>
      </c>
      <c r="E1180" s="47">
        <v>0</v>
      </c>
      <c r="F1180" s="47">
        <v>0</v>
      </c>
      <c r="G1180" s="47">
        <v>0</v>
      </c>
      <c r="H1180" s="47">
        <v>0.8125</v>
      </c>
      <c r="I1180" s="47">
        <v>1</v>
      </c>
    </row>
    <row r="1181" spans="1:9">
      <c r="A1181" s="25">
        <v>2015</v>
      </c>
      <c r="B1181" s="47">
        <v>0</v>
      </c>
      <c r="C1181" s="47">
        <v>1</v>
      </c>
      <c r="D1181" s="47">
        <v>0</v>
      </c>
      <c r="E1181" s="47">
        <v>0</v>
      </c>
      <c r="F1181" s="47">
        <v>0</v>
      </c>
      <c r="G1181" s="47">
        <v>0</v>
      </c>
      <c r="H1181" s="47">
        <v>0.82692307700000001</v>
      </c>
      <c r="I1181" s="47">
        <v>1</v>
      </c>
    </row>
    <row r="1182" spans="1:9">
      <c r="A1182" s="25">
        <v>2016</v>
      </c>
      <c r="B1182" s="47">
        <v>0</v>
      </c>
      <c r="C1182" s="47">
        <v>2</v>
      </c>
      <c r="D1182" s="47">
        <v>0</v>
      </c>
      <c r="E1182" s="47">
        <v>0</v>
      </c>
      <c r="F1182" s="47">
        <v>0</v>
      </c>
      <c r="G1182" s="47">
        <v>0</v>
      </c>
      <c r="H1182" s="47">
        <v>0.84375</v>
      </c>
      <c r="I1182" s="47">
        <v>2</v>
      </c>
    </row>
    <row r="1183" spans="1:9">
      <c r="A1183" s="25">
        <v>2017</v>
      </c>
      <c r="B1183" s="47">
        <v>0</v>
      </c>
      <c r="C1183" s="47">
        <v>2</v>
      </c>
      <c r="D1183" s="47">
        <v>0</v>
      </c>
      <c r="E1183" s="47">
        <v>0</v>
      </c>
      <c r="F1183" s="47">
        <v>0</v>
      </c>
      <c r="G1183" s="47">
        <v>0</v>
      </c>
      <c r="H1183" s="47">
        <v>0.85869565199999998</v>
      </c>
      <c r="I1183" s="47">
        <v>1</v>
      </c>
    </row>
    <row r="1184" spans="1:9">
      <c r="A1184" s="25">
        <v>2018</v>
      </c>
      <c r="B1184" s="47">
        <v>0</v>
      </c>
      <c r="C1184" s="47">
        <v>2</v>
      </c>
      <c r="D1184" s="47">
        <v>0</v>
      </c>
      <c r="E1184" s="47">
        <v>0</v>
      </c>
      <c r="F1184" s="47">
        <v>0</v>
      </c>
      <c r="G1184" s="47">
        <v>1</v>
      </c>
      <c r="H1184" s="47">
        <v>0.87735849099999996</v>
      </c>
      <c r="I1184" s="47">
        <v>1</v>
      </c>
    </row>
    <row r="1185" spans="1:9">
      <c r="A1185" s="25">
        <v>2019</v>
      </c>
      <c r="B1185" s="47">
        <v>0</v>
      </c>
      <c r="C1185" s="47">
        <v>1</v>
      </c>
      <c r="D1185" s="47">
        <v>0</v>
      </c>
      <c r="E1185" s="47">
        <v>0</v>
      </c>
      <c r="F1185" s="47">
        <v>0</v>
      </c>
      <c r="G1185" s="47">
        <v>1</v>
      </c>
      <c r="H1185" s="47">
        <v>0.86499999999999999</v>
      </c>
      <c r="I1185" s="47">
        <v>3</v>
      </c>
    </row>
    <row r="1186" spans="1:9">
      <c r="A1186" s="25">
        <v>2020</v>
      </c>
      <c r="B1186" s="47">
        <v>0</v>
      </c>
      <c r="C1186" s="47">
        <v>4</v>
      </c>
      <c r="D1186" s="47">
        <v>0</v>
      </c>
      <c r="E1186" s="47">
        <v>0</v>
      </c>
      <c r="F1186" s="47">
        <v>0</v>
      </c>
      <c r="G1186" s="47">
        <v>1</v>
      </c>
      <c r="H1186" s="47">
        <v>0.84</v>
      </c>
      <c r="I1186" s="47">
        <v>0</v>
      </c>
    </row>
    <row r="1187" spans="1:9">
      <c r="A1187" s="25">
        <v>2021</v>
      </c>
      <c r="B1187" s="47">
        <v>0</v>
      </c>
      <c r="C1187" s="47">
        <v>2</v>
      </c>
      <c r="D1187" s="47">
        <v>0</v>
      </c>
      <c r="E1187" s="47">
        <v>0</v>
      </c>
      <c r="F1187" s="47">
        <v>0</v>
      </c>
      <c r="G1187" s="47">
        <v>1</v>
      </c>
      <c r="H1187" s="47">
        <v>0.865853659</v>
      </c>
      <c r="I1187" s="47">
        <v>1</v>
      </c>
    </row>
    <row r="1188" spans="1:9">
      <c r="A1188" s="25">
        <v>2022</v>
      </c>
      <c r="B1188" s="47">
        <v>0</v>
      </c>
      <c r="C1188" s="47">
        <v>3</v>
      </c>
      <c r="D1188" s="47">
        <v>0</v>
      </c>
      <c r="E1188" s="47">
        <v>0</v>
      </c>
      <c r="F1188" s="47">
        <v>0</v>
      </c>
      <c r="G1188" s="47">
        <v>1</v>
      </c>
      <c r="H1188" s="47">
        <v>0.88764044900000005</v>
      </c>
      <c r="I1188" s="47">
        <v>0</v>
      </c>
    </row>
    <row r="1189" spans="1:9">
      <c r="A1189" s="25">
        <v>2023</v>
      </c>
      <c r="B1189" s="47">
        <v>0</v>
      </c>
      <c r="C1189" s="47">
        <v>4</v>
      </c>
      <c r="D1189" s="47">
        <v>0</v>
      </c>
      <c r="E1189" s="47">
        <v>0</v>
      </c>
      <c r="F1189" s="47">
        <v>0</v>
      </c>
      <c r="G1189" s="47">
        <v>1</v>
      </c>
      <c r="H1189" s="47">
        <v>0.86363636399999999</v>
      </c>
      <c r="I1189" s="47">
        <v>2</v>
      </c>
    </row>
    <row r="1190" spans="1:9" s="49" customFormat="1">
      <c r="A1190" s="45">
        <v>1992</v>
      </c>
      <c r="B1190" s="48">
        <v>0</v>
      </c>
      <c r="C1190" s="48">
        <v>25</v>
      </c>
      <c r="D1190" s="48">
        <v>0</v>
      </c>
      <c r="E1190" s="48">
        <v>0</v>
      </c>
      <c r="F1190" s="48">
        <v>0</v>
      </c>
      <c r="G1190" s="48">
        <v>0</v>
      </c>
      <c r="H1190" s="48">
        <v>0.63013698600000001</v>
      </c>
      <c r="I1190" s="48">
        <v>1</v>
      </c>
    </row>
    <row r="1191" spans="1:9" s="49" customFormat="1">
      <c r="A1191" s="45">
        <v>1993</v>
      </c>
      <c r="B1191" s="48">
        <v>0</v>
      </c>
      <c r="C1191" s="48">
        <v>54</v>
      </c>
      <c r="D1191" s="48">
        <v>0</v>
      </c>
      <c r="E1191" s="48">
        <v>0</v>
      </c>
      <c r="F1191" s="48">
        <v>0</v>
      </c>
      <c r="G1191" s="48">
        <v>0</v>
      </c>
      <c r="H1191" s="48">
        <v>0.56557376999999998</v>
      </c>
      <c r="I1191" s="48">
        <v>0</v>
      </c>
    </row>
    <row r="1192" spans="1:9" s="49" customFormat="1">
      <c r="A1192" s="45">
        <v>1994</v>
      </c>
      <c r="B1192" s="48">
        <v>0</v>
      </c>
      <c r="C1192" s="48">
        <v>53.5</v>
      </c>
      <c r="D1192" s="48">
        <v>0</v>
      </c>
      <c r="E1192" s="48">
        <v>0</v>
      </c>
      <c r="F1192" s="48">
        <v>0</v>
      </c>
      <c r="G1192" s="48">
        <v>0</v>
      </c>
      <c r="H1192" s="48">
        <v>0.57575757599999999</v>
      </c>
      <c r="I1192" s="48">
        <v>0</v>
      </c>
    </row>
    <row r="1193" spans="1:9" s="49" customFormat="1">
      <c r="A1193" s="45">
        <v>1995</v>
      </c>
      <c r="B1193" s="48">
        <v>0</v>
      </c>
      <c r="C1193" s="48">
        <v>50</v>
      </c>
      <c r="D1193" s="48">
        <v>0</v>
      </c>
      <c r="E1193" s="48">
        <v>0</v>
      </c>
      <c r="F1193" s="48">
        <v>0</v>
      </c>
      <c r="G1193" s="48">
        <v>0</v>
      </c>
      <c r="H1193" s="48">
        <v>0.56410256400000003</v>
      </c>
      <c r="I1193" s="48">
        <v>1</v>
      </c>
    </row>
    <row r="1194" spans="1:9" s="49" customFormat="1">
      <c r="A1194" s="45">
        <v>1996</v>
      </c>
      <c r="B1194" s="48">
        <v>0</v>
      </c>
      <c r="C1194" s="48">
        <v>9</v>
      </c>
      <c r="D1194" s="48">
        <v>0</v>
      </c>
      <c r="E1194" s="48">
        <v>0</v>
      </c>
      <c r="F1194" s="48">
        <v>0</v>
      </c>
      <c r="G1194" s="48">
        <v>0</v>
      </c>
      <c r="H1194" s="48">
        <v>0.59333333300000002</v>
      </c>
      <c r="I1194" s="48">
        <v>0</v>
      </c>
    </row>
    <row r="1195" spans="1:9" s="49" customFormat="1">
      <c r="A1195" s="45">
        <v>1997</v>
      </c>
      <c r="B1195" s="48">
        <v>0</v>
      </c>
      <c r="C1195" s="48">
        <v>35.5</v>
      </c>
      <c r="D1195" s="48">
        <v>0</v>
      </c>
      <c r="E1195" s="48">
        <v>0</v>
      </c>
      <c r="F1195" s="48">
        <v>0</v>
      </c>
      <c r="G1195" s="48">
        <v>0</v>
      </c>
      <c r="H1195" s="48">
        <v>0.60273972600000003</v>
      </c>
      <c r="I1195" s="48">
        <v>0</v>
      </c>
    </row>
    <row r="1196" spans="1:9" s="49" customFormat="1">
      <c r="A1196" s="45">
        <v>1998</v>
      </c>
      <c r="B1196" s="48">
        <v>0</v>
      </c>
      <c r="C1196" s="48">
        <v>-15.5</v>
      </c>
      <c r="D1196" s="48">
        <v>0</v>
      </c>
      <c r="E1196" s="48">
        <v>0</v>
      </c>
      <c r="F1196" s="48">
        <v>0</v>
      </c>
      <c r="G1196" s="48">
        <v>0</v>
      </c>
      <c r="H1196" s="48">
        <v>0.64285714299999996</v>
      </c>
      <c r="I1196" s="48">
        <v>2</v>
      </c>
    </row>
    <row r="1197" spans="1:9" s="49" customFormat="1">
      <c r="A1197" s="45">
        <v>1999</v>
      </c>
      <c r="B1197" s="48">
        <v>0</v>
      </c>
      <c r="C1197" s="48">
        <v>-132.5</v>
      </c>
      <c r="D1197" s="48">
        <v>0</v>
      </c>
      <c r="E1197" s="48">
        <v>0</v>
      </c>
      <c r="F1197" s="48">
        <v>0</v>
      </c>
      <c r="G1197" s="48">
        <v>0</v>
      </c>
      <c r="H1197" s="48">
        <v>0.637681159</v>
      </c>
      <c r="I1197" s="48">
        <v>0</v>
      </c>
    </row>
    <row r="1198" spans="1:9" s="49" customFormat="1">
      <c r="A1198" s="45">
        <v>2000</v>
      </c>
      <c r="B1198" s="48">
        <v>0</v>
      </c>
      <c r="C1198" s="48">
        <v>0</v>
      </c>
      <c r="D1198" s="48">
        <v>0</v>
      </c>
      <c r="E1198" s="48">
        <v>0</v>
      </c>
      <c r="F1198" s="48">
        <v>0</v>
      </c>
      <c r="G1198" s="48">
        <v>0</v>
      </c>
      <c r="H1198" s="48">
        <v>0.63235294099999995</v>
      </c>
      <c r="I1198" s="48">
        <v>0</v>
      </c>
    </row>
    <row r="1199" spans="1:9" s="49" customFormat="1">
      <c r="A1199" s="45">
        <v>2001</v>
      </c>
      <c r="B1199" s="48">
        <v>0</v>
      </c>
      <c r="C1199" s="48">
        <v>-19.5</v>
      </c>
      <c r="D1199" s="48">
        <v>0</v>
      </c>
      <c r="E1199" s="48">
        <v>0</v>
      </c>
      <c r="F1199" s="48">
        <v>0</v>
      </c>
      <c r="G1199" s="48">
        <v>0</v>
      </c>
      <c r="H1199" s="48">
        <v>0.58955223899999998</v>
      </c>
      <c r="I1199" s="48">
        <v>0</v>
      </c>
    </row>
    <row r="1200" spans="1:9" s="49" customFormat="1">
      <c r="A1200" s="45">
        <v>2002</v>
      </c>
      <c r="B1200" s="48">
        <v>0</v>
      </c>
      <c r="C1200" s="48">
        <v>-6.5</v>
      </c>
      <c r="D1200" s="48">
        <v>0</v>
      </c>
      <c r="E1200" s="48">
        <v>0</v>
      </c>
      <c r="F1200" s="48">
        <v>0</v>
      </c>
      <c r="G1200" s="48">
        <v>0</v>
      </c>
      <c r="H1200" s="48">
        <v>0.64189189199999996</v>
      </c>
      <c r="I1200" s="48">
        <v>0</v>
      </c>
    </row>
    <row r="1201" spans="1:9" s="49" customFormat="1">
      <c r="A1201" s="45">
        <v>2003</v>
      </c>
      <c r="B1201" s="48">
        <v>0</v>
      </c>
      <c r="C1201" s="48">
        <v>-136.5</v>
      </c>
      <c r="D1201" s="48">
        <v>0</v>
      </c>
      <c r="E1201" s="48">
        <v>0</v>
      </c>
      <c r="F1201" s="48">
        <v>0</v>
      </c>
      <c r="G1201" s="48">
        <v>0</v>
      </c>
      <c r="H1201" s="48">
        <v>0.64935064899999995</v>
      </c>
      <c r="I1201" s="48">
        <v>1</v>
      </c>
    </row>
    <row r="1202" spans="1:9" s="49" customFormat="1">
      <c r="A1202" s="45">
        <v>2004</v>
      </c>
      <c r="B1202" s="48">
        <v>0</v>
      </c>
      <c r="C1202" s="48">
        <v>151</v>
      </c>
      <c r="D1202" s="48">
        <v>0</v>
      </c>
      <c r="E1202" s="48">
        <v>0</v>
      </c>
      <c r="F1202" s="48">
        <v>0</v>
      </c>
      <c r="G1202" s="48">
        <v>0</v>
      </c>
      <c r="H1202" s="48">
        <v>0.60416666699999999</v>
      </c>
      <c r="I1202" s="48">
        <v>0</v>
      </c>
    </row>
    <row r="1203" spans="1:9" s="49" customFormat="1">
      <c r="A1203" s="45">
        <v>2005</v>
      </c>
      <c r="B1203" s="48">
        <v>0</v>
      </c>
      <c r="C1203" s="48">
        <v>101</v>
      </c>
      <c r="D1203" s="48">
        <v>0</v>
      </c>
      <c r="E1203" s="48">
        <v>0</v>
      </c>
      <c r="F1203" s="48">
        <v>0</v>
      </c>
      <c r="G1203" s="48">
        <v>0</v>
      </c>
      <c r="H1203" s="48">
        <v>0.64666666699999997</v>
      </c>
      <c r="I1203" s="48">
        <v>1</v>
      </c>
    </row>
    <row r="1204" spans="1:9" s="49" customFormat="1">
      <c r="A1204" s="45">
        <v>2006</v>
      </c>
      <c r="B1204" s="48">
        <v>0</v>
      </c>
      <c r="C1204" s="48">
        <v>5</v>
      </c>
      <c r="D1204" s="48">
        <v>0</v>
      </c>
      <c r="E1204" s="48">
        <v>0</v>
      </c>
      <c r="F1204" s="48">
        <v>0</v>
      </c>
      <c r="G1204" s="48">
        <v>0</v>
      </c>
      <c r="H1204" s="48">
        <v>0.67500000000000004</v>
      </c>
      <c r="I1204" s="48">
        <v>1</v>
      </c>
    </row>
    <row r="1205" spans="1:9" s="49" customFormat="1">
      <c r="A1205" s="45">
        <v>2007</v>
      </c>
      <c r="B1205" s="48">
        <v>0</v>
      </c>
      <c r="C1205" s="48">
        <v>8</v>
      </c>
      <c r="D1205" s="48">
        <v>0</v>
      </c>
      <c r="E1205" s="48">
        <v>0</v>
      </c>
      <c r="F1205" s="48">
        <v>0</v>
      </c>
      <c r="G1205" s="48">
        <v>0</v>
      </c>
      <c r="H1205" s="48">
        <v>0.61538461499999997</v>
      </c>
      <c r="I1205" s="48">
        <v>0</v>
      </c>
    </row>
    <row r="1206" spans="1:9" s="49" customFormat="1">
      <c r="A1206" s="45">
        <v>2008</v>
      </c>
      <c r="B1206" s="48">
        <v>0</v>
      </c>
      <c r="C1206" s="48">
        <v>14</v>
      </c>
      <c r="D1206" s="48">
        <v>0</v>
      </c>
      <c r="E1206" s="48">
        <v>0</v>
      </c>
      <c r="F1206" s="48">
        <v>0</v>
      </c>
      <c r="G1206" s="48">
        <v>0</v>
      </c>
      <c r="H1206" s="48">
        <v>0.59210526299999999</v>
      </c>
      <c r="I1206" s="48">
        <v>2</v>
      </c>
    </row>
    <row r="1207" spans="1:9" s="49" customFormat="1">
      <c r="A1207" s="45">
        <v>2009</v>
      </c>
      <c r="B1207" s="48">
        <v>0</v>
      </c>
      <c r="C1207" s="48">
        <v>19</v>
      </c>
      <c r="D1207" s="48">
        <v>0</v>
      </c>
      <c r="E1207" s="48">
        <v>0</v>
      </c>
      <c r="F1207" s="48">
        <v>0</v>
      </c>
      <c r="G1207" s="48">
        <v>0</v>
      </c>
      <c r="H1207" s="48">
        <v>0.56617647100000001</v>
      </c>
      <c r="I1207" s="48">
        <v>1</v>
      </c>
    </row>
    <row r="1208" spans="1:9" s="49" customFormat="1">
      <c r="A1208" s="45">
        <v>2010</v>
      </c>
      <c r="B1208" s="48">
        <v>0</v>
      </c>
      <c r="C1208" s="48">
        <v>24</v>
      </c>
      <c r="D1208" s="48">
        <v>0</v>
      </c>
      <c r="E1208" s="48">
        <v>0</v>
      </c>
      <c r="F1208" s="48">
        <v>0</v>
      </c>
      <c r="G1208" s="48">
        <v>0</v>
      </c>
      <c r="H1208" s="48">
        <v>0.59027777800000003</v>
      </c>
      <c r="I1208" s="48">
        <v>1</v>
      </c>
    </row>
    <row r="1209" spans="1:9" s="49" customFormat="1">
      <c r="A1209" s="45">
        <v>2011</v>
      </c>
      <c r="B1209" s="48">
        <v>0</v>
      </c>
      <c r="C1209" s="48">
        <v>27</v>
      </c>
      <c r="D1209" s="48">
        <v>0</v>
      </c>
      <c r="E1209" s="48">
        <v>0</v>
      </c>
      <c r="F1209" s="48">
        <v>0</v>
      </c>
      <c r="G1209" s="48">
        <v>0</v>
      </c>
      <c r="H1209" s="48">
        <v>0.630434783</v>
      </c>
      <c r="I1209" s="48">
        <v>1</v>
      </c>
    </row>
    <row r="1210" spans="1:9" s="49" customFormat="1">
      <c r="A1210" s="45">
        <v>2012</v>
      </c>
      <c r="B1210" s="48">
        <v>0</v>
      </c>
      <c r="C1210" s="48">
        <v>32</v>
      </c>
      <c r="D1210" s="48">
        <v>0</v>
      </c>
      <c r="E1210" s="48">
        <v>0</v>
      </c>
      <c r="F1210" s="48">
        <v>0</v>
      </c>
      <c r="G1210" s="48">
        <v>0</v>
      </c>
      <c r="H1210" s="48">
        <v>0.594594595</v>
      </c>
      <c r="I1210" s="48">
        <v>0</v>
      </c>
    </row>
    <row r="1211" spans="1:9" s="49" customFormat="1">
      <c r="A1211" s="45">
        <v>2013</v>
      </c>
      <c r="B1211" s="48">
        <v>0</v>
      </c>
      <c r="C1211" s="48">
        <v>39.5</v>
      </c>
      <c r="D1211" s="48">
        <v>0</v>
      </c>
      <c r="E1211" s="48">
        <v>0</v>
      </c>
      <c r="F1211" s="48">
        <v>0</v>
      </c>
      <c r="G1211" s="48">
        <v>0</v>
      </c>
      <c r="H1211" s="48">
        <v>0.5625</v>
      </c>
      <c r="I1211" s="48">
        <v>1</v>
      </c>
    </row>
    <row r="1212" spans="1:9" s="49" customFormat="1">
      <c r="A1212" s="45">
        <v>2014</v>
      </c>
      <c r="B1212" s="48">
        <v>0</v>
      </c>
      <c r="C1212" s="48">
        <v>52</v>
      </c>
      <c r="D1212" s="48">
        <v>0</v>
      </c>
      <c r="E1212" s="48">
        <v>0</v>
      </c>
      <c r="F1212" s="48">
        <v>0</v>
      </c>
      <c r="G1212" s="48">
        <v>0</v>
      </c>
      <c r="H1212" s="48">
        <v>0.57594936699999999</v>
      </c>
      <c r="I1212" s="48">
        <v>0</v>
      </c>
    </row>
    <row r="1213" spans="1:9" s="49" customFormat="1">
      <c r="A1213" s="45">
        <v>2015</v>
      </c>
      <c r="B1213" s="48">
        <v>0</v>
      </c>
      <c r="C1213" s="48">
        <v>119</v>
      </c>
      <c r="D1213" s="48">
        <v>0</v>
      </c>
      <c r="E1213" s="48">
        <v>0</v>
      </c>
      <c r="F1213" s="48">
        <v>0</v>
      </c>
      <c r="G1213" s="48">
        <v>0</v>
      </c>
      <c r="H1213" s="48">
        <v>0.58333333300000001</v>
      </c>
      <c r="I1213" s="48">
        <v>2</v>
      </c>
    </row>
    <row r="1214" spans="1:9" s="49" customFormat="1">
      <c r="A1214" s="45">
        <v>2016</v>
      </c>
      <c r="B1214" s="48">
        <v>0</v>
      </c>
      <c r="C1214" s="48">
        <v>117</v>
      </c>
      <c r="D1214" s="48">
        <v>0</v>
      </c>
      <c r="E1214" s="48">
        <v>0</v>
      </c>
      <c r="F1214" s="48">
        <v>0</v>
      </c>
      <c r="G1214" s="48">
        <v>0</v>
      </c>
      <c r="H1214" s="48">
        <v>0.58750000000000002</v>
      </c>
      <c r="I1214" s="48">
        <v>1</v>
      </c>
    </row>
    <row r="1215" spans="1:9" s="49" customFormat="1">
      <c r="A1215" s="45">
        <v>2017</v>
      </c>
      <c r="B1215" s="48">
        <v>0</v>
      </c>
      <c r="C1215" s="48">
        <v>409</v>
      </c>
      <c r="D1215" s="48">
        <v>0</v>
      </c>
      <c r="E1215" s="48">
        <v>0</v>
      </c>
      <c r="F1215" s="48">
        <v>0</v>
      </c>
      <c r="G1215" s="48">
        <v>0</v>
      </c>
      <c r="H1215" s="48">
        <v>0.61827957</v>
      </c>
      <c r="I1215" s="48">
        <v>1</v>
      </c>
    </row>
    <row r="1216" spans="1:9" s="49" customFormat="1">
      <c r="A1216" s="45">
        <v>2018</v>
      </c>
      <c r="B1216" s="48">
        <v>0</v>
      </c>
      <c r="C1216" s="48">
        <v>197</v>
      </c>
      <c r="D1216" s="48">
        <v>0</v>
      </c>
      <c r="E1216" s="48">
        <v>0</v>
      </c>
      <c r="F1216" s="48">
        <v>0</v>
      </c>
      <c r="G1216" s="48">
        <v>0</v>
      </c>
      <c r="H1216" s="48">
        <v>0.65094339599999995</v>
      </c>
      <c r="I1216" s="48">
        <v>1</v>
      </c>
    </row>
    <row r="1217" spans="1:9" s="49" customFormat="1">
      <c r="A1217" s="45">
        <v>2019</v>
      </c>
      <c r="B1217" s="48">
        <v>0</v>
      </c>
      <c r="C1217" s="48">
        <v>712</v>
      </c>
      <c r="D1217" s="48">
        <v>0</v>
      </c>
      <c r="E1217" s="48">
        <v>0</v>
      </c>
      <c r="F1217" s="48">
        <v>0</v>
      </c>
      <c r="G1217" s="48">
        <v>0</v>
      </c>
      <c r="H1217" s="48">
        <v>0.61</v>
      </c>
      <c r="I1217" s="48">
        <v>2</v>
      </c>
    </row>
    <row r="1218" spans="1:9" s="49" customFormat="1">
      <c r="A1218" s="45">
        <v>2020</v>
      </c>
      <c r="B1218" s="48">
        <v>0</v>
      </c>
      <c r="C1218" s="48">
        <v>662.5</v>
      </c>
      <c r="D1218" s="48">
        <v>0</v>
      </c>
      <c r="E1218" s="48">
        <v>0</v>
      </c>
      <c r="F1218" s="48">
        <v>0</v>
      </c>
      <c r="G1218" s="48">
        <v>0</v>
      </c>
      <c r="H1218" s="48">
        <v>0.64</v>
      </c>
      <c r="I1218" s="48">
        <v>0</v>
      </c>
    </row>
    <row r="1219" spans="1:9" s="49" customFormat="1">
      <c r="A1219" s="45">
        <v>2021</v>
      </c>
      <c r="B1219" s="48">
        <v>0</v>
      </c>
      <c r="C1219" s="48">
        <v>1939</v>
      </c>
      <c r="D1219" s="48">
        <v>0</v>
      </c>
      <c r="E1219" s="48">
        <v>0</v>
      </c>
      <c r="F1219" s="48">
        <v>0</v>
      </c>
      <c r="G1219" s="48">
        <v>0</v>
      </c>
      <c r="H1219" s="48">
        <v>0.59036144599999996</v>
      </c>
      <c r="I1219" s="48">
        <v>0</v>
      </c>
    </row>
    <row r="1220" spans="1:9" s="49" customFormat="1">
      <c r="A1220" s="45">
        <v>2022</v>
      </c>
      <c r="B1220" s="48">
        <v>0</v>
      </c>
      <c r="C1220" s="48">
        <v>832</v>
      </c>
      <c r="D1220" s="48">
        <v>0</v>
      </c>
      <c r="E1220" s="48">
        <v>0</v>
      </c>
      <c r="F1220" s="48">
        <v>0</v>
      </c>
      <c r="G1220" s="48">
        <v>0</v>
      </c>
      <c r="H1220" s="48">
        <v>0.58988764000000005</v>
      </c>
      <c r="I1220" s="48">
        <v>1</v>
      </c>
    </row>
    <row r="1221" spans="1:9" s="49" customFormat="1">
      <c r="A1221" s="45">
        <v>2023</v>
      </c>
      <c r="B1221" s="48">
        <v>0</v>
      </c>
      <c r="C1221" s="48">
        <v>257</v>
      </c>
      <c r="D1221" s="48">
        <v>0</v>
      </c>
      <c r="E1221" s="48">
        <v>0</v>
      </c>
      <c r="F1221" s="48">
        <v>0</v>
      </c>
      <c r="G1221" s="48">
        <v>0</v>
      </c>
      <c r="H1221" s="48">
        <v>0.58045977000000004</v>
      </c>
      <c r="I1221" s="48">
        <v>2</v>
      </c>
    </row>
    <row r="1222" spans="1:9">
      <c r="A1222" s="25">
        <v>1992</v>
      </c>
      <c r="B1222" s="47">
        <v>0</v>
      </c>
      <c r="C1222" s="47">
        <v>29</v>
      </c>
      <c r="D1222" s="47">
        <v>0</v>
      </c>
      <c r="E1222" s="47">
        <v>0</v>
      </c>
      <c r="F1222" s="47">
        <v>0</v>
      </c>
      <c r="G1222" s="47">
        <v>0</v>
      </c>
      <c r="H1222" s="47">
        <v>0.831081081</v>
      </c>
      <c r="I1222" s="47">
        <v>2</v>
      </c>
    </row>
    <row r="1223" spans="1:9">
      <c r="A1223" s="25">
        <v>1993</v>
      </c>
      <c r="B1223" s="47">
        <v>0</v>
      </c>
      <c r="C1223" s="47">
        <v>0</v>
      </c>
      <c r="D1223" s="47">
        <v>0</v>
      </c>
      <c r="E1223" s="47">
        <v>0</v>
      </c>
      <c r="F1223" s="47">
        <v>0</v>
      </c>
      <c r="G1223" s="47">
        <v>0</v>
      </c>
      <c r="H1223" s="47">
        <v>0.84375</v>
      </c>
      <c r="I1223" s="47">
        <v>2</v>
      </c>
    </row>
    <row r="1224" spans="1:9">
      <c r="A1224" s="25">
        <v>1994</v>
      </c>
      <c r="B1224" s="47">
        <v>0</v>
      </c>
      <c r="C1224" s="47">
        <v>0</v>
      </c>
      <c r="D1224" s="47">
        <v>0</v>
      </c>
      <c r="E1224" s="47">
        <v>0</v>
      </c>
      <c r="F1224" s="47">
        <v>0</v>
      </c>
      <c r="G1224" s="47">
        <v>0</v>
      </c>
      <c r="H1224" s="47">
        <v>0.79411764699999998</v>
      </c>
      <c r="I1224" s="47">
        <v>2</v>
      </c>
    </row>
    <row r="1225" spans="1:9">
      <c r="A1225" s="25">
        <v>1995</v>
      </c>
      <c r="B1225" s="47">
        <v>0</v>
      </c>
      <c r="C1225" s="47">
        <v>0</v>
      </c>
      <c r="D1225" s="47">
        <v>0</v>
      </c>
      <c r="E1225" s="47">
        <v>0</v>
      </c>
      <c r="F1225" s="47">
        <v>0</v>
      </c>
      <c r="G1225" s="47">
        <v>0</v>
      </c>
      <c r="H1225" s="47">
        <v>0.85624999999999996</v>
      </c>
      <c r="I1225" s="47">
        <v>2</v>
      </c>
    </row>
    <row r="1226" spans="1:9">
      <c r="A1226" s="25">
        <v>1996</v>
      </c>
      <c r="B1226" s="47">
        <v>0</v>
      </c>
      <c r="C1226" s="47">
        <v>0</v>
      </c>
      <c r="D1226" s="47">
        <v>0</v>
      </c>
      <c r="E1226" s="47">
        <v>0</v>
      </c>
      <c r="F1226" s="47">
        <v>0</v>
      </c>
      <c r="G1226" s="47">
        <v>0</v>
      </c>
      <c r="H1226" s="47">
        <v>0.82</v>
      </c>
      <c r="I1226" s="47">
        <v>3</v>
      </c>
    </row>
    <row r="1227" spans="1:9">
      <c r="A1227" s="25">
        <v>1997</v>
      </c>
      <c r="B1227" s="47">
        <v>0</v>
      </c>
      <c r="C1227" s="47">
        <v>0</v>
      </c>
      <c r="D1227" s="47">
        <v>0</v>
      </c>
      <c r="E1227" s="47">
        <v>0</v>
      </c>
      <c r="F1227" s="47">
        <v>0</v>
      </c>
      <c r="G1227" s="47">
        <v>0</v>
      </c>
      <c r="H1227" s="47">
        <v>0.81506849299999995</v>
      </c>
      <c r="I1227" s="47">
        <v>2</v>
      </c>
    </row>
    <row r="1228" spans="1:9">
      <c r="A1228" s="25">
        <v>1998</v>
      </c>
      <c r="B1228" s="47">
        <v>0</v>
      </c>
      <c r="C1228" s="47">
        <v>0</v>
      </c>
      <c r="D1228" s="47">
        <v>0</v>
      </c>
      <c r="E1228" s="47">
        <v>0</v>
      </c>
      <c r="F1228" s="47">
        <v>0</v>
      </c>
      <c r="G1228" s="47">
        <v>0</v>
      </c>
      <c r="H1228" s="47">
        <v>0.83870967699999999</v>
      </c>
      <c r="I1228" s="47">
        <v>3</v>
      </c>
    </row>
    <row r="1229" spans="1:9">
      <c r="A1229" s="25">
        <v>1999</v>
      </c>
      <c r="B1229" s="47">
        <v>0</v>
      </c>
      <c r="C1229" s="47">
        <v>-0.5</v>
      </c>
      <c r="D1229" s="47">
        <v>0</v>
      </c>
      <c r="E1229" s="47">
        <v>0</v>
      </c>
      <c r="F1229" s="47">
        <v>0</v>
      </c>
      <c r="G1229" s="47">
        <v>0</v>
      </c>
      <c r="H1229" s="47">
        <v>0.8</v>
      </c>
      <c r="I1229" s="47">
        <v>2</v>
      </c>
    </row>
    <row r="1230" spans="1:9">
      <c r="A1230" s="25">
        <v>2000</v>
      </c>
      <c r="B1230" s="47">
        <v>0</v>
      </c>
      <c r="C1230" s="47">
        <v>0</v>
      </c>
      <c r="D1230" s="47">
        <v>0</v>
      </c>
      <c r="E1230" s="47">
        <v>0</v>
      </c>
      <c r="F1230" s="47">
        <v>0</v>
      </c>
      <c r="G1230" s="47">
        <v>0</v>
      </c>
      <c r="H1230" s="47">
        <v>0.77611940300000004</v>
      </c>
      <c r="I1230" s="47">
        <v>2</v>
      </c>
    </row>
    <row r="1231" spans="1:9">
      <c r="A1231" s="25">
        <v>2001</v>
      </c>
      <c r="B1231" s="47">
        <v>0</v>
      </c>
      <c r="C1231" s="47">
        <v>0</v>
      </c>
      <c r="D1231" s="47">
        <v>0</v>
      </c>
      <c r="E1231" s="47">
        <v>0</v>
      </c>
      <c r="F1231" s="47">
        <v>0</v>
      </c>
      <c r="G1231" s="47">
        <v>0</v>
      </c>
      <c r="H1231" s="47">
        <v>0.76865671599999996</v>
      </c>
      <c r="I1231" s="47">
        <v>5</v>
      </c>
    </row>
    <row r="1232" spans="1:9">
      <c r="A1232" s="25">
        <v>2002</v>
      </c>
      <c r="B1232" s="47">
        <v>0</v>
      </c>
      <c r="C1232" s="47">
        <v>0</v>
      </c>
      <c r="D1232" s="47">
        <v>0</v>
      </c>
      <c r="E1232" s="47">
        <v>0</v>
      </c>
      <c r="F1232" s="47">
        <v>0</v>
      </c>
      <c r="G1232" s="47">
        <v>0</v>
      </c>
      <c r="H1232" s="47">
        <v>0.79861111100000004</v>
      </c>
      <c r="I1232" s="47">
        <v>1</v>
      </c>
    </row>
    <row r="1233" spans="1:9">
      <c r="A1233" s="25">
        <v>2003</v>
      </c>
      <c r="B1233" s="47">
        <v>0</v>
      </c>
      <c r="C1233" s="47">
        <v>0</v>
      </c>
      <c r="D1233" s="47">
        <v>0</v>
      </c>
      <c r="E1233" s="47">
        <v>0</v>
      </c>
      <c r="F1233" s="47">
        <v>0</v>
      </c>
      <c r="G1233" s="47">
        <v>0</v>
      </c>
      <c r="H1233" s="47">
        <v>0.77272727299999999</v>
      </c>
      <c r="I1233" s="47">
        <v>4</v>
      </c>
    </row>
    <row r="1234" spans="1:9">
      <c r="A1234" s="25">
        <v>2004</v>
      </c>
      <c r="B1234" s="47">
        <v>0</v>
      </c>
      <c r="C1234" s="47">
        <v>0</v>
      </c>
      <c r="D1234" s="47">
        <v>0</v>
      </c>
      <c r="E1234" s="47">
        <v>0</v>
      </c>
      <c r="F1234" s="47">
        <v>0</v>
      </c>
      <c r="G1234" s="47">
        <v>0</v>
      </c>
      <c r="H1234" s="47">
        <v>0.77083333300000001</v>
      </c>
      <c r="I1234" s="47">
        <v>4</v>
      </c>
    </row>
    <row r="1235" spans="1:9">
      <c r="A1235" s="25">
        <v>2005</v>
      </c>
      <c r="B1235" s="47">
        <v>0</v>
      </c>
      <c r="C1235" s="47">
        <v>0</v>
      </c>
      <c r="D1235" s="47">
        <v>0</v>
      </c>
      <c r="E1235" s="47">
        <v>0</v>
      </c>
      <c r="F1235" s="47">
        <v>0</v>
      </c>
      <c r="G1235" s="47">
        <v>0</v>
      </c>
      <c r="H1235" s="47">
        <v>0.76027397299999999</v>
      </c>
      <c r="I1235" s="47">
        <v>5</v>
      </c>
    </row>
    <row r="1236" spans="1:9">
      <c r="A1236" s="25">
        <v>2006</v>
      </c>
      <c r="B1236" s="47">
        <v>0</v>
      </c>
      <c r="C1236" s="47">
        <v>0</v>
      </c>
      <c r="D1236" s="47">
        <v>0</v>
      </c>
      <c r="E1236" s="47">
        <v>0</v>
      </c>
      <c r="F1236" s="47">
        <v>0</v>
      </c>
      <c r="G1236" s="47">
        <v>0</v>
      </c>
      <c r="H1236" s="47">
        <v>0.78712871299999998</v>
      </c>
      <c r="I1236" s="47">
        <v>4</v>
      </c>
    </row>
    <row r="1237" spans="1:9">
      <c r="A1237" s="25">
        <v>2007</v>
      </c>
      <c r="B1237" s="47">
        <v>0</v>
      </c>
      <c r="C1237" s="47">
        <v>0</v>
      </c>
      <c r="D1237" s="47">
        <v>0</v>
      </c>
      <c r="E1237" s="47">
        <v>0</v>
      </c>
      <c r="F1237" s="47">
        <v>0</v>
      </c>
      <c r="G1237" s="47">
        <v>0</v>
      </c>
      <c r="H1237" s="47">
        <v>0.756410256</v>
      </c>
      <c r="I1237" s="47">
        <v>5</v>
      </c>
    </row>
    <row r="1238" spans="1:9">
      <c r="A1238" s="25">
        <v>2008</v>
      </c>
      <c r="B1238" s="47">
        <v>0</v>
      </c>
      <c r="C1238" s="47">
        <v>0</v>
      </c>
      <c r="D1238" s="47">
        <v>0</v>
      </c>
      <c r="E1238" s="47">
        <v>0</v>
      </c>
      <c r="F1238" s="47">
        <v>0</v>
      </c>
      <c r="G1238" s="47">
        <v>0</v>
      </c>
      <c r="H1238" s="47">
        <v>0.72077922100000003</v>
      </c>
      <c r="I1238" s="47">
        <v>3</v>
      </c>
    </row>
    <row r="1239" spans="1:9">
      <c r="A1239" s="25">
        <v>2009</v>
      </c>
      <c r="B1239" s="47">
        <v>0</v>
      </c>
      <c r="C1239" s="47">
        <v>0</v>
      </c>
      <c r="D1239" s="47">
        <v>0</v>
      </c>
      <c r="E1239" s="47">
        <v>0</v>
      </c>
      <c r="F1239" s="47">
        <v>0</v>
      </c>
      <c r="G1239" s="47">
        <v>0</v>
      </c>
      <c r="H1239" s="47">
        <v>0.69852941199999996</v>
      </c>
      <c r="I1239" s="47">
        <v>2</v>
      </c>
    </row>
    <row r="1240" spans="1:9">
      <c r="A1240" s="25">
        <v>2010</v>
      </c>
      <c r="B1240" s="47">
        <v>0</v>
      </c>
      <c r="C1240" s="47">
        <v>0</v>
      </c>
      <c r="D1240" s="47">
        <v>0</v>
      </c>
      <c r="E1240" s="47">
        <v>0</v>
      </c>
      <c r="F1240" s="47">
        <v>0</v>
      </c>
      <c r="G1240" s="47">
        <v>0</v>
      </c>
      <c r="H1240" s="47">
        <v>0.72222222199999997</v>
      </c>
      <c r="I1240" s="47">
        <v>3</v>
      </c>
    </row>
    <row r="1241" spans="1:9">
      <c r="A1241" s="25">
        <v>2011</v>
      </c>
      <c r="B1241" s="47">
        <v>0</v>
      </c>
      <c r="C1241" s="47">
        <v>0</v>
      </c>
      <c r="D1241" s="47">
        <v>0</v>
      </c>
      <c r="E1241" s="47">
        <v>0</v>
      </c>
      <c r="F1241" s="47">
        <v>0</v>
      </c>
      <c r="G1241" s="47">
        <v>0</v>
      </c>
      <c r="H1241" s="47">
        <v>0.73913043499999997</v>
      </c>
      <c r="I1241" s="47">
        <v>0</v>
      </c>
    </row>
    <row r="1242" spans="1:9">
      <c r="A1242" s="25">
        <v>2012</v>
      </c>
      <c r="B1242" s="47">
        <v>0</v>
      </c>
      <c r="C1242" s="47">
        <v>0</v>
      </c>
      <c r="D1242" s="47">
        <v>0</v>
      </c>
      <c r="E1242" s="47">
        <v>0</v>
      </c>
      <c r="F1242" s="47">
        <v>0</v>
      </c>
      <c r="G1242" s="47">
        <v>0</v>
      </c>
      <c r="H1242" s="47">
        <v>0.668918919</v>
      </c>
      <c r="I1242" s="47">
        <v>2</v>
      </c>
    </row>
    <row r="1243" spans="1:9">
      <c r="A1243" s="25">
        <v>2013</v>
      </c>
      <c r="B1243" s="47">
        <v>0</v>
      </c>
      <c r="C1243" s="47">
        <v>0</v>
      </c>
      <c r="D1243" s="47">
        <v>0</v>
      </c>
      <c r="E1243" s="47">
        <v>0</v>
      </c>
      <c r="F1243" s="47">
        <v>0</v>
      </c>
      <c r="G1243" s="47">
        <v>0</v>
      </c>
      <c r="H1243" s="47">
        <v>0.65873015899999998</v>
      </c>
      <c r="I1243" s="47">
        <v>3</v>
      </c>
    </row>
    <row r="1244" spans="1:9">
      <c r="A1244" s="25">
        <v>2014</v>
      </c>
      <c r="B1244" s="47">
        <v>0</v>
      </c>
      <c r="C1244" s="47">
        <v>14</v>
      </c>
      <c r="D1244" s="47">
        <v>0</v>
      </c>
      <c r="E1244" s="47">
        <v>0</v>
      </c>
      <c r="F1244" s="47">
        <v>0</v>
      </c>
      <c r="G1244" s="47">
        <v>0</v>
      </c>
      <c r="H1244" s="47">
        <v>0.65384615400000001</v>
      </c>
      <c r="I1244" s="47">
        <v>0</v>
      </c>
    </row>
    <row r="1245" spans="1:9">
      <c r="A1245" s="25">
        <v>2015</v>
      </c>
      <c r="B1245" s="47">
        <v>0</v>
      </c>
      <c r="C1245" s="47">
        <v>10</v>
      </c>
      <c r="D1245" s="47">
        <v>0</v>
      </c>
      <c r="E1245" s="47">
        <v>0</v>
      </c>
      <c r="F1245" s="47">
        <v>0</v>
      </c>
      <c r="G1245" s="47">
        <v>0</v>
      </c>
      <c r="H1245" s="47">
        <v>0.63815789499999998</v>
      </c>
      <c r="I1245" s="47">
        <v>2</v>
      </c>
    </row>
    <row r="1246" spans="1:9">
      <c r="A1246" s="25">
        <v>2016</v>
      </c>
      <c r="B1246" s="47">
        <v>0</v>
      </c>
      <c r="C1246" s="47">
        <v>0</v>
      </c>
      <c r="D1246" s="47">
        <v>0</v>
      </c>
      <c r="E1246" s="47">
        <v>0</v>
      </c>
      <c r="F1246" s="47">
        <v>0</v>
      </c>
      <c r="G1246" s="47">
        <v>0</v>
      </c>
      <c r="H1246" s="47">
        <v>0.66666666699999999</v>
      </c>
      <c r="I1246" s="47">
        <v>1</v>
      </c>
    </row>
    <row r="1247" spans="1:9">
      <c r="A1247" s="25">
        <v>2017</v>
      </c>
      <c r="B1247" s="47">
        <v>0</v>
      </c>
      <c r="C1247" s="47">
        <v>0</v>
      </c>
      <c r="D1247" s="47">
        <v>0</v>
      </c>
      <c r="E1247" s="47">
        <v>0</v>
      </c>
      <c r="F1247" s="47">
        <v>0</v>
      </c>
      <c r="G1247" s="47">
        <v>0</v>
      </c>
      <c r="H1247" s="47">
        <v>0.70212766000000004</v>
      </c>
      <c r="I1247" s="47">
        <v>2</v>
      </c>
    </row>
    <row r="1248" spans="1:9">
      <c r="A1248" s="25">
        <v>2018</v>
      </c>
      <c r="B1248" s="47">
        <v>0</v>
      </c>
      <c r="C1248" s="47">
        <v>0</v>
      </c>
      <c r="D1248" s="47">
        <v>0</v>
      </c>
      <c r="E1248" s="47">
        <v>0</v>
      </c>
      <c r="F1248" s="47">
        <v>0</v>
      </c>
      <c r="G1248" s="47">
        <v>0</v>
      </c>
      <c r="H1248" s="47">
        <v>0.688679245</v>
      </c>
      <c r="I1248" s="47">
        <v>1</v>
      </c>
    </row>
    <row r="1249" spans="1:9">
      <c r="A1249" s="25">
        <v>2019</v>
      </c>
      <c r="B1249" s="47">
        <v>0</v>
      </c>
      <c r="C1249" s="47">
        <v>0</v>
      </c>
      <c r="D1249" s="47">
        <v>0</v>
      </c>
      <c r="E1249" s="47">
        <v>0</v>
      </c>
      <c r="F1249" s="47">
        <v>0</v>
      </c>
      <c r="G1249" s="47">
        <v>0</v>
      </c>
      <c r="H1249" s="47">
        <v>0.63020833300000001</v>
      </c>
      <c r="I1249" s="47">
        <v>0</v>
      </c>
    </row>
    <row r="1250" spans="1:9">
      <c r="A1250" s="25">
        <v>2020</v>
      </c>
      <c r="B1250" s="47">
        <v>0</v>
      </c>
      <c r="C1250" s="47">
        <v>0</v>
      </c>
      <c r="D1250" s="47">
        <v>0</v>
      </c>
      <c r="E1250" s="47">
        <v>0</v>
      </c>
      <c r="F1250" s="47">
        <v>0</v>
      </c>
      <c r="G1250" s="47">
        <v>0</v>
      </c>
      <c r="H1250" s="47">
        <v>0.65</v>
      </c>
      <c r="I1250" s="47">
        <v>2</v>
      </c>
    </row>
    <row r="1251" spans="1:9">
      <c r="A1251" s="25">
        <v>2021</v>
      </c>
      <c r="B1251" s="47">
        <v>0</v>
      </c>
      <c r="C1251" s="47">
        <v>0</v>
      </c>
      <c r="D1251" s="47">
        <v>0</v>
      </c>
      <c r="E1251" s="47">
        <v>0</v>
      </c>
      <c r="F1251" s="47">
        <v>0</v>
      </c>
      <c r="G1251" s="47">
        <v>0</v>
      </c>
      <c r="H1251" s="47">
        <v>0.61627907000000004</v>
      </c>
      <c r="I1251" s="47">
        <v>1</v>
      </c>
    </row>
    <row r="1252" spans="1:9">
      <c r="A1252" s="25">
        <v>2022</v>
      </c>
      <c r="B1252" s="47">
        <v>0</v>
      </c>
      <c r="C1252" s="47">
        <v>-295</v>
      </c>
      <c r="D1252" s="47">
        <v>0</v>
      </c>
      <c r="E1252" s="47">
        <v>-4</v>
      </c>
      <c r="F1252" s="47">
        <v>0</v>
      </c>
      <c r="G1252" s="47">
        <v>0</v>
      </c>
      <c r="H1252" s="47">
        <v>0.52808988800000001</v>
      </c>
      <c r="I1252" s="47">
        <v>1</v>
      </c>
    </row>
    <row r="1253" spans="1:9">
      <c r="A1253" s="25">
        <v>2023</v>
      </c>
      <c r="B1253" s="47">
        <v>0</v>
      </c>
      <c r="C1253" s="47">
        <v>-528</v>
      </c>
      <c r="D1253" s="47">
        <v>0</v>
      </c>
      <c r="E1253" s="47">
        <v>-4</v>
      </c>
      <c r="F1253" s="47">
        <v>0</v>
      </c>
      <c r="G1253" s="47">
        <v>0</v>
      </c>
      <c r="H1253" s="47">
        <v>0.47727272700000001</v>
      </c>
      <c r="I1253" s="47">
        <v>0</v>
      </c>
    </row>
    <row r="1254" spans="1:9" s="49" customFormat="1">
      <c r="A1254" s="45">
        <v>1992</v>
      </c>
      <c r="B1254" s="48">
        <v>0</v>
      </c>
      <c r="C1254" s="48">
        <v>0</v>
      </c>
      <c r="D1254" s="48">
        <v>0</v>
      </c>
      <c r="E1254" s="48">
        <v>0</v>
      </c>
      <c r="F1254" s="48">
        <v>0</v>
      </c>
      <c r="G1254" s="48">
        <v>0</v>
      </c>
      <c r="H1254" s="48">
        <v>0.81081081099999996</v>
      </c>
      <c r="I1254" s="48">
        <v>2</v>
      </c>
    </row>
    <row r="1255" spans="1:9" s="49" customFormat="1">
      <c r="A1255" s="45">
        <v>1993</v>
      </c>
      <c r="B1255" s="48">
        <v>0</v>
      </c>
      <c r="C1255" s="48">
        <v>0</v>
      </c>
      <c r="D1255" s="48">
        <v>0</v>
      </c>
      <c r="E1255" s="48">
        <v>0</v>
      </c>
      <c r="F1255" s="48">
        <v>0</v>
      </c>
      <c r="G1255" s="48">
        <v>0</v>
      </c>
      <c r="H1255" s="48">
        <v>0.7734375</v>
      </c>
      <c r="I1255" s="48">
        <v>1</v>
      </c>
    </row>
    <row r="1256" spans="1:9" s="49" customFormat="1">
      <c r="A1256" s="45">
        <v>1994</v>
      </c>
      <c r="B1256" s="48">
        <v>0</v>
      </c>
      <c r="C1256" s="48">
        <v>0</v>
      </c>
      <c r="D1256" s="48">
        <v>0</v>
      </c>
      <c r="E1256" s="48">
        <v>0</v>
      </c>
      <c r="F1256" s="48">
        <v>0</v>
      </c>
      <c r="G1256" s="48">
        <v>0</v>
      </c>
      <c r="H1256" s="48">
        <v>0.87313432800000002</v>
      </c>
      <c r="I1256" s="48">
        <v>0</v>
      </c>
    </row>
    <row r="1257" spans="1:9" s="49" customFormat="1">
      <c r="A1257" s="45">
        <v>1995</v>
      </c>
      <c r="B1257" s="48">
        <v>0</v>
      </c>
      <c r="C1257" s="48">
        <v>0</v>
      </c>
      <c r="D1257" s="48">
        <v>0</v>
      </c>
      <c r="E1257" s="48">
        <v>0</v>
      </c>
      <c r="F1257" s="48">
        <v>0</v>
      </c>
      <c r="G1257" s="48">
        <v>0</v>
      </c>
      <c r="H1257" s="48">
        <v>0.86875000000000002</v>
      </c>
      <c r="I1257" s="48">
        <v>1</v>
      </c>
    </row>
    <row r="1258" spans="1:9" s="49" customFormat="1">
      <c r="A1258" s="45">
        <v>1996</v>
      </c>
      <c r="B1258" s="48">
        <v>0</v>
      </c>
      <c r="C1258" s="48">
        <v>0</v>
      </c>
      <c r="D1258" s="48">
        <v>0</v>
      </c>
      <c r="E1258" s="48">
        <v>0</v>
      </c>
      <c r="F1258" s="48">
        <v>0</v>
      </c>
      <c r="G1258" s="48">
        <v>0</v>
      </c>
      <c r="H1258" s="48">
        <v>0.86666666699999995</v>
      </c>
      <c r="I1258" s="48">
        <v>0</v>
      </c>
    </row>
    <row r="1259" spans="1:9" s="49" customFormat="1">
      <c r="A1259" s="45">
        <v>1997</v>
      </c>
      <c r="B1259" s="48">
        <v>0</v>
      </c>
      <c r="C1259" s="48">
        <v>0</v>
      </c>
      <c r="D1259" s="48">
        <v>0</v>
      </c>
      <c r="E1259" s="48">
        <v>0</v>
      </c>
      <c r="F1259" s="48">
        <v>0</v>
      </c>
      <c r="G1259" s="48">
        <v>0</v>
      </c>
      <c r="H1259" s="48">
        <v>0.84931506800000001</v>
      </c>
      <c r="I1259" s="48">
        <v>0</v>
      </c>
    </row>
    <row r="1260" spans="1:9" s="49" customFormat="1">
      <c r="A1260" s="45">
        <v>1998</v>
      </c>
      <c r="B1260" s="48">
        <v>0</v>
      </c>
      <c r="C1260" s="48">
        <v>0</v>
      </c>
      <c r="D1260" s="48">
        <v>0</v>
      </c>
      <c r="E1260" s="48">
        <v>0</v>
      </c>
      <c r="F1260" s="48">
        <v>0</v>
      </c>
      <c r="G1260" s="48">
        <v>0</v>
      </c>
      <c r="H1260" s="48">
        <v>0.87301587300000005</v>
      </c>
      <c r="I1260" s="48">
        <v>1</v>
      </c>
    </row>
    <row r="1261" spans="1:9" s="49" customFormat="1">
      <c r="A1261" s="45">
        <v>1999</v>
      </c>
      <c r="B1261" s="48">
        <v>0</v>
      </c>
      <c r="C1261" s="48">
        <v>0</v>
      </c>
      <c r="D1261" s="48">
        <v>0</v>
      </c>
      <c r="E1261" s="48">
        <v>0</v>
      </c>
      <c r="F1261" s="48">
        <v>0</v>
      </c>
      <c r="G1261" s="48">
        <v>0</v>
      </c>
      <c r="H1261" s="48">
        <v>0.85507246400000003</v>
      </c>
      <c r="I1261" s="48">
        <v>1</v>
      </c>
    </row>
    <row r="1262" spans="1:9" s="49" customFormat="1">
      <c r="A1262" s="45">
        <v>2000</v>
      </c>
      <c r="B1262" s="48">
        <v>0</v>
      </c>
      <c r="C1262" s="48">
        <v>0</v>
      </c>
      <c r="D1262" s="48">
        <v>0</v>
      </c>
      <c r="E1262" s="48">
        <v>0</v>
      </c>
      <c r="F1262" s="48">
        <v>0</v>
      </c>
      <c r="G1262" s="48">
        <v>0</v>
      </c>
      <c r="H1262" s="48">
        <v>0.86764705900000005</v>
      </c>
      <c r="I1262" s="48">
        <v>0</v>
      </c>
    </row>
    <row r="1263" spans="1:9" s="49" customFormat="1">
      <c r="A1263" s="45">
        <v>2001</v>
      </c>
      <c r="B1263" s="48">
        <v>0</v>
      </c>
      <c r="C1263" s="48">
        <v>0</v>
      </c>
      <c r="D1263" s="48">
        <v>0</v>
      </c>
      <c r="E1263" s="48">
        <v>0</v>
      </c>
      <c r="F1263" s="48">
        <v>0</v>
      </c>
      <c r="G1263" s="48">
        <v>0</v>
      </c>
      <c r="H1263" s="48">
        <v>0.86764705900000005</v>
      </c>
      <c r="I1263" s="48">
        <v>2</v>
      </c>
    </row>
    <row r="1264" spans="1:9" s="49" customFormat="1">
      <c r="A1264" s="45">
        <v>2002</v>
      </c>
      <c r="B1264" s="48">
        <v>0</v>
      </c>
      <c r="C1264" s="48">
        <v>0</v>
      </c>
      <c r="D1264" s="48">
        <v>0</v>
      </c>
      <c r="E1264" s="48">
        <v>0</v>
      </c>
      <c r="F1264" s="48">
        <v>0</v>
      </c>
      <c r="G1264" s="48">
        <v>0</v>
      </c>
      <c r="H1264" s="48">
        <v>0.87837837799999996</v>
      </c>
      <c r="I1264" s="48">
        <v>0</v>
      </c>
    </row>
    <row r="1265" spans="1:9" s="49" customFormat="1">
      <c r="A1265" s="45">
        <v>2003</v>
      </c>
      <c r="B1265" s="48">
        <v>0</v>
      </c>
      <c r="C1265" s="48">
        <v>0</v>
      </c>
      <c r="D1265" s="48">
        <v>0</v>
      </c>
      <c r="E1265" s="48">
        <v>0</v>
      </c>
      <c r="F1265" s="48">
        <v>0</v>
      </c>
      <c r="G1265" s="48">
        <v>0</v>
      </c>
      <c r="H1265" s="48">
        <v>0.82467532499999996</v>
      </c>
      <c r="I1265" s="48">
        <v>1</v>
      </c>
    </row>
    <row r="1266" spans="1:9" s="49" customFormat="1">
      <c r="A1266" s="45">
        <v>2004</v>
      </c>
      <c r="B1266" s="48">
        <v>0</v>
      </c>
      <c r="C1266" s="48">
        <v>0</v>
      </c>
      <c r="D1266" s="48">
        <v>0</v>
      </c>
      <c r="E1266" s="48">
        <v>0</v>
      </c>
      <c r="F1266" s="48">
        <v>0</v>
      </c>
      <c r="G1266" s="48">
        <v>0</v>
      </c>
      <c r="H1266" s="48">
        <v>0.88194444400000005</v>
      </c>
      <c r="I1266" s="48">
        <v>1</v>
      </c>
    </row>
    <row r="1267" spans="1:9" s="49" customFormat="1">
      <c r="A1267" s="45">
        <v>2005</v>
      </c>
      <c r="B1267" s="48">
        <v>0</v>
      </c>
      <c r="C1267" s="48">
        <v>0</v>
      </c>
      <c r="D1267" s="48">
        <v>0</v>
      </c>
      <c r="E1267" s="48">
        <v>0</v>
      </c>
      <c r="F1267" s="48">
        <v>0</v>
      </c>
      <c r="G1267" s="48">
        <v>0</v>
      </c>
      <c r="H1267" s="48">
        <v>0.93835616399999999</v>
      </c>
      <c r="I1267" s="48">
        <v>2</v>
      </c>
    </row>
    <row r="1268" spans="1:9" s="49" customFormat="1">
      <c r="A1268" s="45">
        <v>2006</v>
      </c>
      <c r="B1268" s="48">
        <v>0</v>
      </c>
      <c r="C1268" s="48">
        <v>0</v>
      </c>
      <c r="D1268" s="48">
        <v>0</v>
      </c>
      <c r="E1268" s="48">
        <v>0</v>
      </c>
      <c r="F1268" s="48">
        <v>0</v>
      </c>
      <c r="G1268" s="48">
        <v>0</v>
      </c>
      <c r="H1268" s="48">
        <v>0.985148515</v>
      </c>
      <c r="I1268" s="48">
        <v>0</v>
      </c>
    </row>
    <row r="1269" spans="1:9" s="49" customFormat="1">
      <c r="A1269" s="45">
        <v>2007</v>
      </c>
      <c r="B1269" s="48">
        <v>0</v>
      </c>
      <c r="C1269" s="48">
        <v>0</v>
      </c>
      <c r="D1269" s="48">
        <v>0</v>
      </c>
      <c r="E1269" s="48">
        <v>0</v>
      </c>
      <c r="F1269" s="48">
        <v>0</v>
      </c>
      <c r="G1269" s="48">
        <v>0</v>
      </c>
      <c r="H1269" s="48">
        <v>0.97402597400000002</v>
      </c>
      <c r="I1269" s="48">
        <v>1</v>
      </c>
    </row>
    <row r="1270" spans="1:9" s="49" customFormat="1">
      <c r="A1270" s="45">
        <v>2008</v>
      </c>
      <c r="B1270" s="48">
        <v>0</v>
      </c>
      <c r="C1270" s="48">
        <v>0</v>
      </c>
      <c r="D1270" s="48">
        <v>0</v>
      </c>
      <c r="E1270" s="48">
        <v>0</v>
      </c>
      <c r="F1270" s="48">
        <v>0</v>
      </c>
      <c r="G1270" s="48">
        <v>0</v>
      </c>
      <c r="H1270" s="48">
        <v>0.95394736800000002</v>
      </c>
      <c r="I1270" s="48">
        <v>1</v>
      </c>
    </row>
    <row r="1271" spans="1:9" s="49" customFormat="1">
      <c r="A1271" s="45">
        <v>2009</v>
      </c>
      <c r="B1271" s="48">
        <v>0</v>
      </c>
      <c r="C1271" s="48">
        <v>0</v>
      </c>
      <c r="D1271" s="48">
        <v>0</v>
      </c>
      <c r="E1271" s="48">
        <v>0</v>
      </c>
      <c r="F1271" s="48">
        <v>0</v>
      </c>
      <c r="G1271" s="48">
        <v>0</v>
      </c>
      <c r="H1271" s="48">
        <v>0.97794117599999997</v>
      </c>
      <c r="I1271" s="48">
        <v>0</v>
      </c>
    </row>
    <row r="1272" spans="1:9" s="49" customFormat="1">
      <c r="A1272" s="45">
        <v>2010</v>
      </c>
      <c r="B1272" s="48">
        <v>0</v>
      </c>
      <c r="C1272" s="48">
        <v>0</v>
      </c>
      <c r="D1272" s="48">
        <v>0</v>
      </c>
      <c r="E1272" s="48">
        <v>0</v>
      </c>
      <c r="F1272" s="48">
        <v>0</v>
      </c>
      <c r="G1272" s="48">
        <v>0</v>
      </c>
      <c r="H1272" s="48">
        <v>0.95070422499999996</v>
      </c>
      <c r="I1272" s="48">
        <v>1</v>
      </c>
    </row>
    <row r="1273" spans="1:9" s="49" customFormat="1">
      <c r="A1273" s="45">
        <v>2011</v>
      </c>
      <c r="B1273" s="48">
        <v>0</v>
      </c>
      <c r="C1273" s="48">
        <v>0</v>
      </c>
      <c r="D1273" s="48">
        <v>0</v>
      </c>
      <c r="E1273" s="48">
        <v>0</v>
      </c>
      <c r="F1273" s="48">
        <v>0</v>
      </c>
      <c r="G1273" s="48">
        <v>0</v>
      </c>
      <c r="H1273" s="48">
        <v>0.96323529399999996</v>
      </c>
      <c r="I1273" s="48">
        <v>0</v>
      </c>
    </row>
    <row r="1274" spans="1:9" s="49" customFormat="1">
      <c r="A1274" s="45">
        <v>2012</v>
      </c>
      <c r="B1274" s="48">
        <v>0</v>
      </c>
      <c r="C1274" s="48">
        <v>0</v>
      </c>
      <c r="D1274" s="48">
        <v>0</v>
      </c>
      <c r="E1274" s="48">
        <v>0</v>
      </c>
      <c r="F1274" s="48">
        <v>0</v>
      </c>
      <c r="G1274" s="48">
        <v>0</v>
      </c>
      <c r="H1274" s="48">
        <v>0.95833333300000001</v>
      </c>
      <c r="I1274" s="48">
        <v>1</v>
      </c>
    </row>
    <row r="1275" spans="1:9" s="49" customFormat="1">
      <c r="A1275" s="45">
        <v>2013</v>
      </c>
      <c r="B1275" s="48">
        <v>0</v>
      </c>
      <c r="C1275" s="48">
        <v>0</v>
      </c>
      <c r="D1275" s="48">
        <v>0</v>
      </c>
      <c r="E1275" s="48">
        <v>0</v>
      </c>
      <c r="F1275" s="48">
        <v>0</v>
      </c>
      <c r="G1275" s="48">
        <v>0</v>
      </c>
      <c r="H1275" s="48">
        <v>0.95161290300000001</v>
      </c>
      <c r="I1275" s="48">
        <v>0</v>
      </c>
    </row>
    <row r="1276" spans="1:9" s="49" customFormat="1">
      <c r="A1276" s="45">
        <v>2014</v>
      </c>
      <c r="B1276" s="48">
        <v>0</v>
      </c>
      <c r="C1276" s="48">
        <v>-7</v>
      </c>
      <c r="D1276" s="48">
        <v>0</v>
      </c>
      <c r="E1276" s="48">
        <v>0</v>
      </c>
      <c r="F1276" s="48">
        <v>0</v>
      </c>
      <c r="G1276" s="48">
        <v>1</v>
      </c>
      <c r="H1276" s="48">
        <v>0.93055555599999995</v>
      </c>
      <c r="I1276" s="48">
        <v>1</v>
      </c>
    </row>
    <row r="1277" spans="1:9" s="49" customFormat="1">
      <c r="A1277" s="45">
        <v>2015</v>
      </c>
      <c r="B1277" s="48">
        <v>0</v>
      </c>
      <c r="C1277" s="48">
        <v>-5</v>
      </c>
      <c r="D1277" s="48">
        <v>0</v>
      </c>
      <c r="E1277" s="48">
        <v>0</v>
      </c>
      <c r="F1277" s="48">
        <v>0</v>
      </c>
      <c r="G1277" s="48">
        <v>1</v>
      </c>
      <c r="H1277" s="48">
        <v>0.905405405</v>
      </c>
      <c r="I1277" s="48">
        <v>5</v>
      </c>
    </row>
    <row r="1278" spans="1:9" s="49" customFormat="1">
      <c r="A1278" s="45">
        <v>2016</v>
      </c>
      <c r="B1278" s="48">
        <v>0</v>
      </c>
      <c r="C1278" s="48">
        <v>0</v>
      </c>
      <c r="D1278" s="48">
        <v>0</v>
      </c>
      <c r="E1278" s="48">
        <v>0</v>
      </c>
      <c r="F1278" s="48">
        <v>0</v>
      </c>
      <c r="G1278" s="48">
        <v>1</v>
      </c>
      <c r="H1278" s="48">
        <v>0.929487179</v>
      </c>
      <c r="I1278" s="48">
        <v>3</v>
      </c>
    </row>
    <row r="1279" spans="1:9" s="49" customFormat="1">
      <c r="A1279" s="45">
        <v>2017</v>
      </c>
      <c r="B1279" s="48">
        <v>0</v>
      </c>
      <c r="C1279" s="48">
        <v>0</v>
      </c>
      <c r="D1279" s="48">
        <v>0</v>
      </c>
      <c r="E1279" s="48">
        <v>0</v>
      </c>
      <c r="F1279" s="48">
        <v>0</v>
      </c>
      <c r="G1279" s="48">
        <v>1</v>
      </c>
      <c r="H1279" s="48">
        <v>0.92391304299999999</v>
      </c>
      <c r="I1279" s="48">
        <v>3</v>
      </c>
    </row>
    <row r="1280" spans="1:9" s="49" customFormat="1">
      <c r="A1280" s="45">
        <v>2018</v>
      </c>
      <c r="B1280" s="48">
        <v>0</v>
      </c>
      <c r="C1280" s="48">
        <v>0</v>
      </c>
      <c r="D1280" s="48">
        <v>0</v>
      </c>
      <c r="E1280" s="48">
        <v>0</v>
      </c>
      <c r="F1280" s="48">
        <v>0</v>
      </c>
      <c r="G1280" s="48">
        <v>1</v>
      </c>
      <c r="H1280" s="48">
        <v>0.95</v>
      </c>
      <c r="I1280" s="48">
        <v>4</v>
      </c>
    </row>
    <row r="1281" spans="1:9" s="49" customFormat="1">
      <c r="A1281" s="45">
        <v>2019</v>
      </c>
      <c r="B1281" s="48">
        <v>0</v>
      </c>
      <c r="C1281" s="48">
        <v>0</v>
      </c>
      <c r="D1281" s="48">
        <v>0</v>
      </c>
      <c r="E1281" s="48">
        <v>0</v>
      </c>
      <c r="F1281" s="48">
        <v>0</v>
      </c>
      <c r="G1281" s="48">
        <v>1</v>
      </c>
      <c r="H1281" s="48">
        <v>0.91752577300000004</v>
      </c>
      <c r="I1281" s="48">
        <v>3</v>
      </c>
    </row>
    <row r="1282" spans="1:9" s="49" customFormat="1">
      <c r="A1282" s="45">
        <v>2020</v>
      </c>
      <c r="B1282" s="48">
        <v>0</v>
      </c>
      <c r="C1282" s="48">
        <v>0</v>
      </c>
      <c r="D1282" s="48">
        <v>0</v>
      </c>
      <c r="E1282" s="48">
        <v>0</v>
      </c>
      <c r="F1282" s="48">
        <v>0</v>
      </c>
      <c r="G1282" s="48">
        <v>1</v>
      </c>
      <c r="H1282" s="48">
        <v>0.89795918399999997</v>
      </c>
      <c r="I1282" s="48">
        <v>1</v>
      </c>
    </row>
    <row r="1283" spans="1:9" s="49" customFormat="1">
      <c r="A1283" s="45">
        <v>2021</v>
      </c>
      <c r="B1283" s="48">
        <v>0</v>
      </c>
      <c r="C1283" s="48">
        <v>0</v>
      </c>
      <c r="D1283" s="48">
        <v>0</v>
      </c>
      <c r="E1283" s="48">
        <v>0</v>
      </c>
      <c r="F1283" s="48">
        <v>0</v>
      </c>
      <c r="G1283" s="48">
        <v>1</v>
      </c>
      <c r="H1283" s="48">
        <v>0.93452380999999995</v>
      </c>
      <c r="I1283" s="48">
        <v>2</v>
      </c>
    </row>
    <row r="1284" spans="1:9" s="49" customFormat="1">
      <c r="A1284" s="45">
        <v>2022</v>
      </c>
      <c r="B1284" s="48">
        <v>0</v>
      </c>
      <c r="C1284" s="48">
        <v>295</v>
      </c>
      <c r="D1284" s="48">
        <v>0</v>
      </c>
      <c r="E1284" s="48">
        <v>0</v>
      </c>
      <c r="F1284" s="48">
        <v>0</v>
      </c>
      <c r="G1284" s="48">
        <v>1</v>
      </c>
      <c r="H1284" s="48">
        <v>0.94578313300000005</v>
      </c>
      <c r="I1284" s="48">
        <v>3</v>
      </c>
    </row>
    <row r="1285" spans="1:9" s="49" customFormat="1">
      <c r="A1285" s="45">
        <v>2023</v>
      </c>
      <c r="B1285" s="48">
        <v>0</v>
      </c>
      <c r="C1285" s="48">
        <v>528</v>
      </c>
      <c r="D1285" s="48">
        <v>0</v>
      </c>
      <c r="E1285" s="48">
        <v>0</v>
      </c>
      <c r="F1285" s="48">
        <v>0</v>
      </c>
      <c r="G1285" s="48">
        <v>1</v>
      </c>
      <c r="H1285" s="48">
        <v>0.95402298900000004</v>
      </c>
      <c r="I1285" s="48">
        <v>2</v>
      </c>
    </row>
    <row r="1286" spans="1:9">
      <c r="A1286" s="25">
        <v>1992</v>
      </c>
      <c r="B1286" s="47">
        <v>0</v>
      </c>
      <c r="C1286" s="47">
        <v>0</v>
      </c>
      <c r="D1286" s="47">
        <v>0</v>
      </c>
      <c r="E1286" s="47">
        <v>0</v>
      </c>
      <c r="F1286" s="47">
        <v>0</v>
      </c>
      <c r="G1286" s="47">
        <v>0</v>
      </c>
      <c r="H1286" s="47">
        <v>0.66197183100000001</v>
      </c>
      <c r="I1286" s="47">
        <v>0</v>
      </c>
    </row>
    <row r="1287" spans="1:9">
      <c r="A1287" s="25">
        <v>1993</v>
      </c>
      <c r="B1287" s="47">
        <v>0</v>
      </c>
      <c r="C1287" s="47">
        <v>0</v>
      </c>
      <c r="D1287" s="47">
        <v>0</v>
      </c>
      <c r="E1287" s="47">
        <v>0</v>
      </c>
      <c r="F1287" s="47">
        <v>0</v>
      </c>
      <c r="G1287" s="47">
        <v>0</v>
      </c>
      <c r="H1287" s="47">
        <v>0.64754098400000004</v>
      </c>
      <c r="I1287" s="47">
        <v>0</v>
      </c>
    </row>
    <row r="1288" spans="1:9">
      <c r="A1288" s="25">
        <v>1994</v>
      </c>
      <c r="B1288" s="47">
        <v>0</v>
      </c>
      <c r="C1288" s="47">
        <v>0</v>
      </c>
      <c r="D1288" s="47">
        <v>0</v>
      </c>
      <c r="E1288" s="47">
        <v>0</v>
      </c>
      <c r="F1288" s="47">
        <v>0</v>
      </c>
      <c r="G1288" s="47">
        <v>0</v>
      </c>
      <c r="H1288" s="47">
        <v>0.71323529399999996</v>
      </c>
      <c r="I1288" s="47">
        <v>0</v>
      </c>
    </row>
    <row r="1289" spans="1:9">
      <c r="A1289" s="25">
        <v>1995</v>
      </c>
      <c r="B1289" s="47">
        <v>0</v>
      </c>
      <c r="C1289" s="47">
        <v>0</v>
      </c>
      <c r="D1289" s="47">
        <v>0</v>
      </c>
      <c r="E1289" s="47">
        <v>0</v>
      </c>
      <c r="F1289" s="47">
        <v>0</v>
      </c>
      <c r="G1289" s="47">
        <v>0</v>
      </c>
      <c r="H1289" s="47">
        <v>0.68666666700000001</v>
      </c>
      <c r="I1289" s="47">
        <v>0</v>
      </c>
    </row>
    <row r="1290" spans="1:9">
      <c r="A1290" s="25">
        <v>1996</v>
      </c>
      <c r="B1290" s="47">
        <v>0</v>
      </c>
      <c r="C1290" s="47">
        <v>13</v>
      </c>
      <c r="D1290" s="47">
        <v>0</v>
      </c>
      <c r="E1290" s="47">
        <v>0</v>
      </c>
      <c r="F1290" s="47">
        <v>0</v>
      </c>
      <c r="G1290" s="47">
        <v>0</v>
      </c>
      <c r="H1290" s="47">
        <v>0.68</v>
      </c>
      <c r="I1290" s="47">
        <v>0</v>
      </c>
    </row>
    <row r="1291" spans="1:9">
      <c r="A1291" s="25">
        <v>1997</v>
      </c>
      <c r="B1291" s="47">
        <v>0</v>
      </c>
      <c r="C1291" s="47">
        <v>0</v>
      </c>
      <c r="D1291" s="47">
        <v>0</v>
      </c>
      <c r="E1291" s="47">
        <v>0</v>
      </c>
      <c r="F1291" s="47">
        <v>0</v>
      </c>
      <c r="G1291" s="47">
        <v>0</v>
      </c>
      <c r="H1291" s="47">
        <v>0.64084507000000002</v>
      </c>
      <c r="I1291" s="47">
        <v>0</v>
      </c>
    </row>
    <row r="1292" spans="1:9">
      <c r="A1292" s="25">
        <v>1998</v>
      </c>
      <c r="B1292" s="47">
        <v>0</v>
      </c>
      <c r="C1292" s="47">
        <v>0</v>
      </c>
      <c r="D1292" s="47">
        <v>0</v>
      </c>
      <c r="E1292" s="47">
        <v>0</v>
      </c>
      <c r="F1292" s="47">
        <v>0</v>
      </c>
      <c r="G1292" s="47">
        <v>0</v>
      </c>
      <c r="H1292" s="47">
        <v>0.72131147500000004</v>
      </c>
      <c r="I1292" s="47">
        <v>0</v>
      </c>
    </row>
    <row r="1293" spans="1:9">
      <c r="A1293" s="25">
        <v>1999</v>
      </c>
      <c r="B1293" s="47">
        <v>0</v>
      </c>
      <c r="C1293" s="47">
        <v>0</v>
      </c>
      <c r="D1293" s="47">
        <v>0</v>
      </c>
      <c r="E1293" s="47">
        <v>0</v>
      </c>
      <c r="F1293" s="47">
        <v>0</v>
      </c>
      <c r="G1293" s="47">
        <v>0</v>
      </c>
      <c r="H1293" s="47">
        <v>0.731884058</v>
      </c>
      <c r="I1293" s="47">
        <v>1</v>
      </c>
    </row>
    <row r="1294" spans="1:9">
      <c r="A1294" s="25">
        <v>2000</v>
      </c>
      <c r="B1294" s="47">
        <v>0</v>
      </c>
      <c r="C1294" s="47">
        <v>0</v>
      </c>
      <c r="D1294" s="47">
        <v>0</v>
      </c>
      <c r="E1294" s="47">
        <v>0</v>
      </c>
      <c r="F1294" s="47">
        <v>0</v>
      </c>
      <c r="G1294" s="47">
        <v>0</v>
      </c>
      <c r="H1294" s="47">
        <v>0.72727272700000001</v>
      </c>
      <c r="I1294" s="47">
        <v>0</v>
      </c>
    </row>
    <row r="1295" spans="1:9">
      <c r="A1295" s="25">
        <v>2001</v>
      </c>
      <c r="B1295" s="47">
        <v>0</v>
      </c>
      <c r="C1295" s="47">
        <v>0</v>
      </c>
      <c r="D1295" s="47">
        <v>0</v>
      </c>
      <c r="E1295" s="47">
        <v>0</v>
      </c>
      <c r="F1295" s="47">
        <v>0</v>
      </c>
      <c r="G1295" s="47">
        <v>0</v>
      </c>
      <c r="H1295" s="47">
        <v>0.70149253700000003</v>
      </c>
      <c r="I1295" s="47">
        <v>0</v>
      </c>
    </row>
    <row r="1296" spans="1:9">
      <c r="A1296" s="25">
        <v>2002</v>
      </c>
      <c r="B1296" s="47">
        <v>0</v>
      </c>
      <c r="C1296" s="47">
        <v>0</v>
      </c>
      <c r="D1296" s="47">
        <v>0</v>
      </c>
      <c r="E1296" s="47">
        <v>0</v>
      </c>
      <c r="F1296" s="47">
        <v>0</v>
      </c>
      <c r="G1296" s="47">
        <v>0</v>
      </c>
      <c r="H1296" s="47">
        <v>0.6875</v>
      </c>
      <c r="I1296" s="47">
        <v>1</v>
      </c>
    </row>
    <row r="1297" spans="1:9">
      <c r="A1297" s="25">
        <v>2003</v>
      </c>
      <c r="B1297" s="47">
        <v>0</v>
      </c>
      <c r="C1297" s="47">
        <v>0</v>
      </c>
      <c r="D1297" s="47">
        <v>0</v>
      </c>
      <c r="E1297" s="47">
        <v>0</v>
      </c>
      <c r="F1297" s="47">
        <v>0</v>
      </c>
      <c r="G1297" s="47">
        <v>0</v>
      </c>
      <c r="H1297" s="47">
        <v>0.68181818199999999</v>
      </c>
      <c r="I1297" s="47">
        <v>1</v>
      </c>
    </row>
    <row r="1298" spans="1:9">
      <c r="A1298" s="25">
        <v>2004</v>
      </c>
      <c r="B1298" s="47">
        <v>0</v>
      </c>
      <c r="C1298" s="47">
        <v>0</v>
      </c>
      <c r="D1298" s="47">
        <v>0</v>
      </c>
      <c r="E1298" s="47">
        <v>0</v>
      </c>
      <c r="F1298" s="47">
        <v>0</v>
      </c>
      <c r="G1298" s="47">
        <v>0</v>
      </c>
      <c r="H1298" s="47">
        <v>0.70422535200000003</v>
      </c>
      <c r="I1298" s="47">
        <v>0</v>
      </c>
    </row>
    <row r="1299" spans="1:9">
      <c r="A1299" s="25">
        <v>2005</v>
      </c>
      <c r="B1299" s="47">
        <v>0</v>
      </c>
      <c r="C1299" s="47">
        <v>0</v>
      </c>
      <c r="D1299" s="47">
        <v>0</v>
      </c>
      <c r="E1299" s="47">
        <v>0</v>
      </c>
      <c r="F1299" s="47">
        <v>0</v>
      </c>
      <c r="G1299" s="47">
        <v>0</v>
      </c>
      <c r="H1299" s="47">
        <v>0.75</v>
      </c>
      <c r="I1299" s="47">
        <v>2</v>
      </c>
    </row>
    <row r="1300" spans="1:9">
      <c r="A1300" s="25">
        <v>2006</v>
      </c>
      <c r="B1300" s="47">
        <v>0</v>
      </c>
      <c r="C1300" s="47">
        <v>0</v>
      </c>
      <c r="D1300" s="47">
        <v>0</v>
      </c>
      <c r="E1300" s="47">
        <v>0</v>
      </c>
      <c r="F1300" s="47">
        <v>0</v>
      </c>
      <c r="G1300" s="47">
        <v>0</v>
      </c>
      <c r="H1300" s="47">
        <v>0.77319587599999995</v>
      </c>
      <c r="I1300" s="47">
        <v>0</v>
      </c>
    </row>
    <row r="1301" spans="1:9">
      <c r="A1301" s="25">
        <v>2007</v>
      </c>
      <c r="B1301" s="47">
        <v>0</v>
      </c>
      <c r="C1301" s="47">
        <v>0</v>
      </c>
      <c r="D1301" s="47">
        <v>0</v>
      </c>
      <c r="E1301" s="47">
        <v>0</v>
      </c>
      <c r="F1301" s="47">
        <v>0</v>
      </c>
      <c r="G1301" s="47">
        <v>0</v>
      </c>
      <c r="H1301" s="47">
        <v>0.72435897400000004</v>
      </c>
      <c r="I1301" s="47">
        <v>2</v>
      </c>
    </row>
    <row r="1302" spans="1:9">
      <c r="A1302" s="25">
        <v>2008</v>
      </c>
      <c r="B1302" s="47">
        <v>0</v>
      </c>
      <c r="C1302" s="47">
        <v>0</v>
      </c>
      <c r="D1302" s="47">
        <v>0</v>
      </c>
      <c r="E1302" s="47">
        <v>0</v>
      </c>
      <c r="F1302" s="47">
        <v>0</v>
      </c>
      <c r="G1302" s="47">
        <v>0</v>
      </c>
      <c r="H1302" s="47">
        <v>0.69852941199999996</v>
      </c>
      <c r="I1302" s="47">
        <v>1</v>
      </c>
    </row>
    <row r="1303" spans="1:9">
      <c r="A1303" s="25">
        <v>2009</v>
      </c>
      <c r="B1303" s="47">
        <v>0</v>
      </c>
      <c r="C1303" s="47">
        <v>0</v>
      </c>
      <c r="D1303" s="47">
        <v>0</v>
      </c>
      <c r="E1303" s="47">
        <v>0</v>
      </c>
      <c r="F1303" s="47">
        <v>0</v>
      </c>
      <c r="G1303" s="47">
        <v>0</v>
      </c>
      <c r="H1303" s="47">
        <v>0.64705882400000003</v>
      </c>
      <c r="I1303" s="47">
        <v>0</v>
      </c>
    </row>
    <row r="1304" spans="1:9">
      <c r="A1304" s="25">
        <v>2010</v>
      </c>
      <c r="B1304" s="47">
        <v>0</v>
      </c>
      <c r="C1304" s="47">
        <v>0</v>
      </c>
      <c r="D1304" s="47">
        <v>0</v>
      </c>
      <c r="E1304" s="47">
        <v>0</v>
      </c>
      <c r="F1304" s="47">
        <v>0</v>
      </c>
      <c r="G1304" s="47">
        <v>0</v>
      </c>
      <c r="H1304" s="47">
        <v>0.68840579700000004</v>
      </c>
      <c r="I1304" s="47">
        <v>0</v>
      </c>
    </row>
    <row r="1305" spans="1:9">
      <c r="A1305" s="25">
        <v>2011</v>
      </c>
      <c r="B1305" s="47">
        <v>0</v>
      </c>
      <c r="C1305" s="47">
        <v>0</v>
      </c>
      <c r="D1305" s="47">
        <v>0</v>
      </c>
      <c r="E1305" s="47">
        <v>0</v>
      </c>
      <c r="F1305" s="47">
        <v>0</v>
      </c>
      <c r="G1305" s="47">
        <v>0</v>
      </c>
      <c r="H1305" s="47">
        <v>0.625</v>
      </c>
      <c r="I1305" s="47">
        <v>1</v>
      </c>
    </row>
    <row r="1306" spans="1:9">
      <c r="A1306" s="25">
        <v>2012</v>
      </c>
      <c r="B1306" s="47">
        <v>0</v>
      </c>
      <c r="C1306" s="47">
        <v>0</v>
      </c>
      <c r="D1306" s="47">
        <v>0</v>
      </c>
      <c r="E1306" s="47">
        <v>0</v>
      </c>
      <c r="F1306" s="47">
        <v>0</v>
      </c>
      <c r="G1306" s="47">
        <v>0</v>
      </c>
      <c r="H1306" s="47">
        <v>0.72972972999999997</v>
      </c>
      <c r="I1306" s="47">
        <v>2</v>
      </c>
    </row>
    <row r="1307" spans="1:9">
      <c r="A1307" s="25">
        <v>2013</v>
      </c>
      <c r="B1307" s="47">
        <v>0</v>
      </c>
      <c r="C1307" s="47">
        <v>0</v>
      </c>
      <c r="D1307" s="47">
        <v>0</v>
      </c>
      <c r="E1307" s="47">
        <v>0</v>
      </c>
      <c r="F1307" s="47">
        <v>0</v>
      </c>
      <c r="G1307" s="47">
        <v>0</v>
      </c>
      <c r="H1307" s="47">
        <v>0.65573770499999995</v>
      </c>
      <c r="I1307" s="47">
        <v>1</v>
      </c>
    </row>
    <row r="1308" spans="1:9">
      <c r="A1308" s="25">
        <v>2014</v>
      </c>
      <c r="B1308" s="47">
        <v>0</v>
      </c>
      <c r="C1308" s="47">
        <v>3</v>
      </c>
      <c r="D1308" s="47">
        <v>0</v>
      </c>
      <c r="E1308" s="47">
        <v>0</v>
      </c>
      <c r="F1308" s="47">
        <v>0</v>
      </c>
      <c r="G1308" s="47">
        <v>0</v>
      </c>
      <c r="H1308" s="47">
        <v>0.68354430399999999</v>
      </c>
      <c r="I1308" s="47">
        <v>1</v>
      </c>
    </row>
    <row r="1309" spans="1:9">
      <c r="A1309" s="25">
        <v>2015</v>
      </c>
      <c r="B1309" s="47">
        <v>0</v>
      </c>
      <c r="C1309" s="47">
        <v>0</v>
      </c>
      <c r="D1309" s="47">
        <v>0</v>
      </c>
      <c r="E1309" s="47">
        <v>0</v>
      </c>
      <c r="F1309" s="47">
        <v>0</v>
      </c>
      <c r="G1309" s="47">
        <v>0</v>
      </c>
      <c r="H1309" s="47">
        <v>0.60135135100000003</v>
      </c>
      <c r="I1309" s="47">
        <v>1</v>
      </c>
    </row>
    <row r="1310" spans="1:9">
      <c r="A1310" s="25">
        <v>2016</v>
      </c>
      <c r="B1310" s="47">
        <v>0</v>
      </c>
      <c r="C1310" s="47">
        <v>3</v>
      </c>
      <c r="D1310" s="47">
        <v>0</v>
      </c>
      <c r="E1310" s="47">
        <v>0</v>
      </c>
      <c r="F1310" s="47">
        <v>0</v>
      </c>
      <c r="G1310" s="47">
        <v>0</v>
      </c>
      <c r="H1310" s="47">
        <v>0.64556961999999996</v>
      </c>
      <c r="I1310" s="47">
        <v>1</v>
      </c>
    </row>
    <row r="1311" spans="1:9">
      <c r="A1311" s="25">
        <v>2017</v>
      </c>
      <c r="B1311" s="47">
        <v>0</v>
      </c>
      <c r="C1311" s="47">
        <v>0</v>
      </c>
      <c r="D1311" s="47">
        <v>0</v>
      </c>
      <c r="E1311" s="47">
        <v>0</v>
      </c>
      <c r="F1311" s="47">
        <v>0</v>
      </c>
      <c r="G1311" s="47">
        <v>0</v>
      </c>
      <c r="H1311" s="47">
        <v>0.67977528099999995</v>
      </c>
      <c r="I1311" s="47">
        <v>0</v>
      </c>
    </row>
    <row r="1312" spans="1:9">
      <c r="A1312" s="25">
        <v>2018</v>
      </c>
      <c r="B1312" s="47">
        <v>0</v>
      </c>
      <c r="C1312" s="47">
        <v>0</v>
      </c>
      <c r="D1312" s="47">
        <v>0</v>
      </c>
      <c r="E1312" s="47">
        <v>0</v>
      </c>
      <c r="F1312" s="47">
        <v>0</v>
      </c>
      <c r="G1312" s="47">
        <v>0</v>
      </c>
      <c r="H1312" s="47">
        <v>0.66129032300000001</v>
      </c>
      <c r="I1312" s="47">
        <v>1</v>
      </c>
    </row>
    <row r="1313" spans="1:9">
      <c r="A1313" s="25">
        <v>2019</v>
      </c>
      <c r="B1313" s="47">
        <v>0</v>
      </c>
      <c r="C1313" s="47">
        <v>0</v>
      </c>
      <c r="D1313" s="47">
        <v>0</v>
      </c>
      <c r="E1313" s="47">
        <v>0</v>
      </c>
      <c r="F1313" s="47">
        <v>0</v>
      </c>
      <c r="G1313" s="47">
        <v>0</v>
      </c>
      <c r="H1313" s="47">
        <v>0.64736842100000003</v>
      </c>
      <c r="I1313" s="47">
        <v>0</v>
      </c>
    </row>
    <row r="1314" spans="1:9">
      <c r="A1314" s="25">
        <v>2020</v>
      </c>
      <c r="B1314" s="47">
        <v>0</v>
      </c>
      <c r="C1314" s="47">
        <v>0</v>
      </c>
      <c r="D1314" s="47">
        <v>0</v>
      </c>
      <c r="E1314" s="47">
        <v>0</v>
      </c>
      <c r="F1314" s="47">
        <v>0</v>
      </c>
      <c r="G1314" s="47">
        <v>0</v>
      </c>
      <c r="H1314" s="47">
        <v>0.67676767699999996</v>
      </c>
      <c r="I1314" s="47">
        <v>0</v>
      </c>
    </row>
    <row r="1315" spans="1:9">
      <c r="A1315" s="25">
        <v>2021</v>
      </c>
      <c r="B1315" s="47">
        <v>0</v>
      </c>
      <c r="C1315" s="47">
        <v>0</v>
      </c>
      <c r="D1315" s="47">
        <v>0</v>
      </c>
      <c r="E1315" s="47">
        <v>0</v>
      </c>
      <c r="F1315" s="47">
        <v>0</v>
      </c>
      <c r="G1315" s="47">
        <v>0</v>
      </c>
      <c r="H1315" s="47">
        <v>0.63095238099999995</v>
      </c>
      <c r="I1315" s="47">
        <v>0</v>
      </c>
    </row>
    <row r="1316" spans="1:9">
      <c r="A1316" s="25">
        <v>2022</v>
      </c>
      <c r="B1316" s="47">
        <v>0</v>
      </c>
      <c r="C1316" s="47">
        <v>0</v>
      </c>
      <c r="D1316" s="47">
        <v>0</v>
      </c>
      <c r="E1316" s="47">
        <v>0</v>
      </c>
      <c r="F1316" s="47">
        <v>0</v>
      </c>
      <c r="G1316" s="47">
        <v>0</v>
      </c>
      <c r="H1316" s="47">
        <v>0.57692307700000001</v>
      </c>
      <c r="I1316" s="47">
        <v>0</v>
      </c>
    </row>
    <row r="1317" spans="1:9">
      <c r="A1317" s="25">
        <v>2023</v>
      </c>
      <c r="B1317" s="47">
        <v>0</v>
      </c>
      <c r="C1317" s="47">
        <v>0</v>
      </c>
      <c r="D1317" s="47">
        <v>0</v>
      </c>
      <c r="E1317" s="47">
        <v>0</v>
      </c>
      <c r="F1317" s="47">
        <v>0</v>
      </c>
      <c r="G1317" s="47">
        <v>0</v>
      </c>
      <c r="H1317" s="47">
        <v>0.56081081099999996</v>
      </c>
      <c r="I1317" s="47">
        <v>2</v>
      </c>
    </row>
    <row r="1318" spans="1:9" s="49" customFormat="1">
      <c r="A1318" s="45">
        <v>1992</v>
      </c>
      <c r="B1318" s="48">
        <v>0</v>
      </c>
      <c r="C1318" s="48">
        <v>95</v>
      </c>
      <c r="D1318" s="48">
        <v>1</v>
      </c>
      <c r="E1318" s="48">
        <v>0</v>
      </c>
      <c r="F1318" s="48">
        <v>0</v>
      </c>
      <c r="G1318" s="48">
        <v>0</v>
      </c>
      <c r="H1318" s="48">
        <v>0.86486486500000004</v>
      </c>
      <c r="I1318" s="48">
        <v>0</v>
      </c>
    </row>
    <row r="1319" spans="1:9" s="49" customFormat="1">
      <c r="A1319" s="45">
        <v>1993</v>
      </c>
      <c r="B1319" s="48">
        <v>0</v>
      </c>
      <c r="C1319" s="48">
        <v>243</v>
      </c>
      <c r="D1319" s="48">
        <v>1</v>
      </c>
      <c r="E1319" s="48">
        <v>0</v>
      </c>
      <c r="F1319" s="48">
        <v>0</v>
      </c>
      <c r="G1319" s="48">
        <v>0</v>
      </c>
      <c r="H1319" s="48">
        <v>0.86507936500000004</v>
      </c>
      <c r="I1319" s="48">
        <v>1</v>
      </c>
    </row>
    <row r="1320" spans="1:9" s="49" customFormat="1">
      <c r="A1320" s="45">
        <v>1994</v>
      </c>
      <c r="B1320" s="48">
        <v>0</v>
      </c>
      <c r="C1320" s="48">
        <v>341</v>
      </c>
      <c r="D1320" s="48">
        <v>1</v>
      </c>
      <c r="E1320" s="48">
        <v>0</v>
      </c>
      <c r="F1320" s="48">
        <v>0</v>
      </c>
      <c r="G1320" s="48">
        <v>0</v>
      </c>
      <c r="H1320" s="48">
        <v>0.893939394</v>
      </c>
      <c r="I1320" s="48">
        <v>0</v>
      </c>
    </row>
    <row r="1321" spans="1:9" s="49" customFormat="1">
      <c r="A1321" s="45">
        <v>1995</v>
      </c>
      <c r="B1321" s="48">
        <v>0</v>
      </c>
      <c r="C1321" s="48">
        <v>549</v>
      </c>
      <c r="D1321" s="48">
        <v>1</v>
      </c>
      <c r="E1321" s="48">
        <v>0</v>
      </c>
      <c r="F1321" s="48">
        <v>0</v>
      </c>
      <c r="G1321" s="48">
        <v>1</v>
      </c>
      <c r="H1321" s="48">
        <v>0.91772151899999999</v>
      </c>
      <c r="I1321" s="48">
        <v>0</v>
      </c>
    </row>
    <row r="1322" spans="1:9" s="49" customFormat="1">
      <c r="A1322" s="45">
        <v>1996</v>
      </c>
      <c r="B1322" s="48">
        <v>0</v>
      </c>
      <c r="C1322" s="48">
        <v>480</v>
      </c>
      <c r="D1322" s="48">
        <v>1</v>
      </c>
      <c r="E1322" s="48">
        <v>0</v>
      </c>
      <c r="F1322" s="48">
        <v>0</v>
      </c>
      <c r="G1322" s="48">
        <v>1</v>
      </c>
      <c r="H1322" s="48">
        <v>0.86</v>
      </c>
      <c r="I1322" s="48">
        <v>0</v>
      </c>
    </row>
    <row r="1323" spans="1:9" s="49" customFormat="1">
      <c r="A1323" s="45">
        <v>1997</v>
      </c>
      <c r="B1323" s="48">
        <v>0</v>
      </c>
      <c r="C1323" s="48">
        <v>115</v>
      </c>
      <c r="D1323" s="48">
        <v>1</v>
      </c>
      <c r="E1323" s="48">
        <v>0</v>
      </c>
      <c r="F1323" s="48">
        <v>0</v>
      </c>
      <c r="G1323" s="48">
        <v>1</v>
      </c>
      <c r="H1323" s="48">
        <v>0.84285714300000003</v>
      </c>
      <c r="I1323" s="48">
        <v>1</v>
      </c>
    </row>
    <row r="1324" spans="1:9" s="49" customFormat="1">
      <c r="A1324" s="45">
        <v>1998</v>
      </c>
      <c r="B1324" s="48">
        <v>0</v>
      </c>
      <c r="C1324" s="48">
        <v>583</v>
      </c>
      <c r="D1324" s="48">
        <v>1</v>
      </c>
      <c r="E1324" s="48">
        <v>0</v>
      </c>
      <c r="F1324" s="48">
        <v>0</v>
      </c>
      <c r="G1324" s="48">
        <v>1</v>
      </c>
      <c r="H1324" s="48">
        <v>0.89516129</v>
      </c>
      <c r="I1324" s="48">
        <v>0</v>
      </c>
    </row>
    <row r="1325" spans="1:9" s="49" customFormat="1">
      <c r="A1325" s="45">
        <v>1999</v>
      </c>
      <c r="B1325" s="48">
        <v>0</v>
      </c>
      <c r="C1325" s="48">
        <v>237</v>
      </c>
      <c r="D1325" s="48">
        <v>1</v>
      </c>
      <c r="E1325" s="48">
        <v>0</v>
      </c>
      <c r="F1325" s="48">
        <v>0</v>
      </c>
      <c r="G1325" s="48">
        <v>1</v>
      </c>
      <c r="H1325" s="48">
        <v>0.89552238799999995</v>
      </c>
      <c r="I1325" s="48">
        <v>1</v>
      </c>
    </row>
    <row r="1326" spans="1:9" s="49" customFormat="1">
      <c r="A1326" s="45">
        <v>2000</v>
      </c>
      <c r="B1326" s="48">
        <v>0</v>
      </c>
      <c r="C1326" s="48">
        <v>298</v>
      </c>
      <c r="D1326" s="48">
        <v>1</v>
      </c>
      <c r="E1326" s="48">
        <v>0</v>
      </c>
      <c r="F1326" s="48">
        <v>0</v>
      </c>
      <c r="G1326" s="48">
        <v>1</v>
      </c>
      <c r="H1326" s="48">
        <v>0.91538461500000001</v>
      </c>
      <c r="I1326" s="48">
        <v>0</v>
      </c>
    </row>
    <row r="1327" spans="1:9" s="49" customFormat="1">
      <c r="A1327" s="45">
        <v>2001</v>
      </c>
      <c r="B1327" s="48">
        <v>0</v>
      </c>
      <c r="C1327" s="48">
        <v>0</v>
      </c>
      <c r="D1327" s="48">
        <v>1</v>
      </c>
      <c r="E1327" s="48">
        <v>0</v>
      </c>
      <c r="F1327" s="48">
        <v>0</v>
      </c>
      <c r="G1327" s="48">
        <v>1</v>
      </c>
      <c r="H1327" s="48">
        <v>0.91269841299999999</v>
      </c>
      <c r="I1327" s="48">
        <v>0</v>
      </c>
    </row>
    <row r="1328" spans="1:9" s="49" customFormat="1">
      <c r="A1328" s="45">
        <v>2002</v>
      </c>
      <c r="B1328" s="48">
        <v>0</v>
      </c>
      <c r="C1328" s="48">
        <v>0</v>
      </c>
      <c r="D1328" s="48">
        <v>1</v>
      </c>
      <c r="E1328" s="48">
        <v>0</v>
      </c>
      <c r="F1328" s="48">
        <v>0</v>
      </c>
      <c r="G1328" s="48">
        <v>1</v>
      </c>
      <c r="H1328" s="48">
        <v>0.91666666699999999</v>
      </c>
      <c r="I1328" s="48">
        <v>0</v>
      </c>
    </row>
    <row r="1329" spans="1:9" s="49" customFormat="1">
      <c r="A1329" s="45">
        <v>2003</v>
      </c>
      <c r="B1329" s="48">
        <v>0</v>
      </c>
      <c r="C1329" s="48">
        <v>0</v>
      </c>
      <c r="D1329" s="48">
        <v>1</v>
      </c>
      <c r="E1329" s="48">
        <v>0</v>
      </c>
      <c r="F1329" s="48">
        <v>0</v>
      </c>
      <c r="G1329" s="48">
        <v>1</v>
      </c>
      <c r="H1329" s="48">
        <v>0.86</v>
      </c>
      <c r="I1329" s="48">
        <v>1</v>
      </c>
    </row>
    <row r="1330" spans="1:9" s="49" customFormat="1">
      <c r="A1330" s="45">
        <v>2004</v>
      </c>
      <c r="B1330" s="48">
        <v>0</v>
      </c>
      <c r="C1330" s="48">
        <v>21</v>
      </c>
      <c r="D1330" s="48">
        <v>1</v>
      </c>
      <c r="E1330" s="48">
        <v>0</v>
      </c>
      <c r="F1330" s="48">
        <v>0</v>
      </c>
      <c r="G1330" s="48">
        <v>1</v>
      </c>
      <c r="H1330" s="48">
        <v>0.928571429</v>
      </c>
      <c r="I1330" s="48">
        <v>5</v>
      </c>
    </row>
    <row r="1331" spans="1:9" s="49" customFormat="1">
      <c r="A1331" s="45">
        <v>2005</v>
      </c>
      <c r="B1331" s="48">
        <v>0</v>
      </c>
      <c r="C1331" s="48">
        <v>626</v>
      </c>
      <c r="D1331" s="48">
        <v>1</v>
      </c>
      <c r="E1331" s="48">
        <v>0</v>
      </c>
      <c r="F1331" s="48">
        <v>0</v>
      </c>
      <c r="G1331" s="48">
        <v>1</v>
      </c>
      <c r="H1331" s="48">
        <v>0.90972222199999997</v>
      </c>
      <c r="I1331" s="48">
        <v>3</v>
      </c>
    </row>
    <row r="1332" spans="1:9" s="49" customFormat="1">
      <c r="A1332" s="45">
        <v>2006</v>
      </c>
      <c r="B1332" s="48">
        <v>0</v>
      </c>
      <c r="C1332" s="48">
        <v>330</v>
      </c>
      <c r="D1332" s="48">
        <v>1</v>
      </c>
      <c r="E1332" s="48">
        <v>0</v>
      </c>
      <c r="F1332" s="48">
        <v>0</v>
      </c>
      <c r="G1332" s="48">
        <v>1</v>
      </c>
      <c r="H1332" s="48">
        <v>0.94897959200000004</v>
      </c>
      <c r="I1332" s="48">
        <v>2</v>
      </c>
    </row>
    <row r="1333" spans="1:9" s="49" customFormat="1">
      <c r="A1333" s="45">
        <v>2007</v>
      </c>
      <c r="B1333" s="48">
        <v>0</v>
      </c>
      <c r="C1333" s="48">
        <v>414</v>
      </c>
      <c r="D1333" s="48">
        <v>1</v>
      </c>
      <c r="E1333" s="48">
        <v>0</v>
      </c>
      <c r="F1333" s="48">
        <v>0</v>
      </c>
      <c r="G1333" s="48">
        <v>1</v>
      </c>
      <c r="H1333" s="48">
        <v>0.91558441599999996</v>
      </c>
      <c r="I1333" s="48">
        <v>1</v>
      </c>
    </row>
    <row r="1334" spans="1:9" s="49" customFormat="1">
      <c r="A1334" s="45">
        <v>2008</v>
      </c>
      <c r="B1334" s="48">
        <v>0</v>
      </c>
      <c r="C1334" s="48">
        <v>298</v>
      </c>
      <c r="D1334" s="48">
        <v>1</v>
      </c>
      <c r="E1334" s="48">
        <v>0</v>
      </c>
      <c r="F1334" s="48">
        <v>0</v>
      </c>
      <c r="G1334" s="48">
        <v>1</v>
      </c>
      <c r="H1334" s="48">
        <v>0.89864864899999997</v>
      </c>
      <c r="I1334" s="48">
        <v>1</v>
      </c>
    </row>
    <row r="1335" spans="1:9" s="49" customFormat="1">
      <c r="A1335" s="45">
        <v>2009</v>
      </c>
      <c r="B1335" s="48">
        <v>0</v>
      </c>
      <c r="C1335" s="48">
        <v>177</v>
      </c>
      <c r="D1335" s="48">
        <v>1</v>
      </c>
      <c r="E1335" s="48">
        <v>0</v>
      </c>
      <c r="F1335" s="48">
        <v>0</v>
      </c>
      <c r="G1335" s="48">
        <v>1</v>
      </c>
      <c r="H1335" s="48">
        <v>0.875</v>
      </c>
      <c r="I1335" s="48">
        <v>1</v>
      </c>
    </row>
    <row r="1336" spans="1:9" s="49" customFormat="1">
      <c r="A1336" s="45">
        <v>2010</v>
      </c>
      <c r="B1336" s="48">
        <v>0</v>
      </c>
      <c r="C1336" s="48">
        <v>136</v>
      </c>
      <c r="D1336" s="48">
        <v>1</v>
      </c>
      <c r="E1336" s="48">
        <v>0</v>
      </c>
      <c r="F1336" s="48">
        <v>0</v>
      </c>
      <c r="G1336" s="48">
        <v>1</v>
      </c>
      <c r="H1336" s="48">
        <v>0.84507042300000002</v>
      </c>
      <c r="I1336" s="48">
        <v>2</v>
      </c>
    </row>
    <row r="1337" spans="1:9" s="49" customFormat="1">
      <c r="A1337" s="45">
        <v>2011</v>
      </c>
      <c r="B1337" s="48">
        <v>0</v>
      </c>
      <c r="C1337" s="48">
        <v>37</v>
      </c>
      <c r="D1337" s="48">
        <v>1</v>
      </c>
      <c r="E1337" s="48">
        <v>0</v>
      </c>
      <c r="F1337" s="48">
        <v>0</v>
      </c>
      <c r="G1337" s="48">
        <v>1</v>
      </c>
      <c r="H1337" s="48">
        <v>0.91538461500000001</v>
      </c>
      <c r="I1337" s="48">
        <v>2</v>
      </c>
    </row>
    <row r="1338" spans="1:9" s="49" customFormat="1">
      <c r="A1338" s="45">
        <v>2012</v>
      </c>
      <c r="B1338" s="48">
        <v>0</v>
      </c>
      <c r="C1338" s="48">
        <v>26</v>
      </c>
      <c r="D1338" s="48">
        <v>1</v>
      </c>
      <c r="E1338" s="48">
        <v>0</v>
      </c>
      <c r="F1338" s="48">
        <v>0</v>
      </c>
      <c r="G1338" s="48">
        <v>1</v>
      </c>
      <c r="H1338" s="48">
        <v>0.85616438399999995</v>
      </c>
      <c r="I1338" s="48">
        <v>1</v>
      </c>
    </row>
    <row r="1339" spans="1:9" s="49" customFormat="1">
      <c r="A1339" s="45">
        <v>2013</v>
      </c>
      <c r="B1339" s="48">
        <v>0</v>
      </c>
      <c r="C1339" s="48">
        <v>10</v>
      </c>
      <c r="D1339" s="48">
        <v>1</v>
      </c>
      <c r="E1339" s="48">
        <v>0</v>
      </c>
      <c r="F1339" s="48">
        <v>0</v>
      </c>
      <c r="G1339" s="48">
        <v>1</v>
      </c>
      <c r="H1339" s="48">
        <v>0.87704917999999998</v>
      </c>
      <c r="I1339" s="48">
        <v>1</v>
      </c>
    </row>
    <row r="1340" spans="1:9" s="49" customFormat="1">
      <c r="A1340" s="45">
        <v>2014</v>
      </c>
      <c r="B1340" s="48">
        <v>0</v>
      </c>
      <c r="C1340" s="48">
        <v>48</v>
      </c>
      <c r="D1340" s="48">
        <v>1</v>
      </c>
      <c r="E1340" s="48">
        <v>0</v>
      </c>
      <c r="F1340" s="48">
        <v>0</v>
      </c>
      <c r="G1340" s="48">
        <v>1</v>
      </c>
      <c r="H1340" s="48">
        <v>0.84810126600000002</v>
      </c>
      <c r="I1340" s="48">
        <v>2</v>
      </c>
    </row>
    <row r="1341" spans="1:9" s="49" customFormat="1">
      <c r="A1341" s="45">
        <v>2015</v>
      </c>
      <c r="B1341" s="48">
        <v>0</v>
      </c>
      <c r="C1341" s="48">
        <v>12</v>
      </c>
      <c r="D1341" s="48">
        <v>1</v>
      </c>
      <c r="E1341" s="48">
        <v>0</v>
      </c>
      <c r="F1341" s="48">
        <v>0</v>
      </c>
      <c r="G1341" s="48">
        <v>1</v>
      </c>
      <c r="H1341" s="48">
        <v>0.86486486500000004</v>
      </c>
      <c r="I1341" s="48">
        <v>3</v>
      </c>
    </row>
    <row r="1342" spans="1:9" s="49" customFormat="1">
      <c r="A1342" s="45">
        <v>2016</v>
      </c>
      <c r="B1342" s="48">
        <v>0</v>
      </c>
      <c r="C1342" s="48">
        <v>0</v>
      </c>
      <c r="D1342" s="48">
        <v>1</v>
      </c>
      <c r="E1342" s="48">
        <v>0</v>
      </c>
      <c r="F1342" s="48">
        <v>0</v>
      </c>
      <c r="G1342" s="48">
        <v>1</v>
      </c>
      <c r="H1342" s="48">
        <v>0.88749999999999996</v>
      </c>
      <c r="I1342" s="48">
        <v>4</v>
      </c>
    </row>
    <row r="1343" spans="1:9" s="49" customFormat="1">
      <c r="A1343" s="45">
        <v>2017</v>
      </c>
      <c r="B1343" s="48">
        <v>0</v>
      </c>
      <c r="C1343" s="48">
        <v>24</v>
      </c>
      <c r="D1343" s="48">
        <v>1</v>
      </c>
      <c r="E1343" s="48">
        <v>0</v>
      </c>
      <c r="F1343" s="48">
        <v>0</v>
      </c>
      <c r="G1343" s="48">
        <v>1</v>
      </c>
      <c r="H1343" s="48">
        <v>0.89247311799999995</v>
      </c>
      <c r="I1343" s="48">
        <v>2</v>
      </c>
    </row>
    <row r="1344" spans="1:9" s="49" customFormat="1">
      <c r="A1344" s="45">
        <v>2018</v>
      </c>
      <c r="B1344" s="48">
        <v>0</v>
      </c>
      <c r="C1344" s="48">
        <v>27</v>
      </c>
      <c r="D1344" s="48">
        <v>1</v>
      </c>
      <c r="E1344" s="48">
        <v>0</v>
      </c>
      <c r="F1344" s="48">
        <v>0</v>
      </c>
      <c r="G1344" s="48">
        <v>1</v>
      </c>
      <c r="H1344" s="48">
        <v>0.88095238099999995</v>
      </c>
      <c r="I1344" s="48">
        <v>2</v>
      </c>
    </row>
    <row r="1345" spans="1:9" s="49" customFormat="1">
      <c r="A1345" s="45">
        <v>2019</v>
      </c>
      <c r="B1345" s="48">
        <v>0</v>
      </c>
      <c r="C1345" s="48">
        <v>27</v>
      </c>
      <c r="D1345" s="48">
        <v>1</v>
      </c>
      <c r="E1345" s="48">
        <v>0</v>
      </c>
      <c r="F1345" s="48">
        <v>0</v>
      </c>
      <c r="G1345" s="48">
        <v>1</v>
      </c>
      <c r="H1345" s="48">
        <v>0.86363636399999999</v>
      </c>
      <c r="I1345" s="48">
        <v>0</v>
      </c>
    </row>
    <row r="1346" spans="1:9" s="49" customFormat="1">
      <c r="A1346" s="45">
        <v>2020</v>
      </c>
      <c r="B1346" s="48">
        <v>0</v>
      </c>
      <c r="C1346" s="48">
        <v>0</v>
      </c>
      <c r="D1346" s="48">
        <v>1</v>
      </c>
      <c r="E1346" s="48">
        <v>0</v>
      </c>
      <c r="F1346" s="48">
        <v>0</v>
      </c>
      <c r="G1346" s="48">
        <v>1</v>
      </c>
      <c r="H1346" s="48">
        <v>0.85858585899999995</v>
      </c>
      <c r="I1346" s="48">
        <v>2</v>
      </c>
    </row>
    <row r="1347" spans="1:9" s="49" customFormat="1">
      <c r="A1347" s="45">
        <v>2021</v>
      </c>
      <c r="B1347" s="48">
        <v>0</v>
      </c>
      <c r="C1347" s="48">
        <v>1</v>
      </c>
      <c r="D1347" s="48">
        <v>1</v>
      </c>
      <c r="E1347" s="48">
        <v>0</v>
      </c>
      <c r="F1347" s="48">
        <v>0</v>
      </c>
      <c r="G1347" s="48">
        <v>1</v>
      </c>
      <c r="H1347" s="48">
        <v>0.9</v>
      </c>
      <c r="I1347" s="48">
        <v>1</v>
      </c>
    </row>
    <row r="1348" spans="1:9" s="49" customFormat="1">
      <c r="A1348" s="45">
        <v>2022</v>
      </c>
      <c r="B1348" s="48">
        <v>0</v>
      </c>
      <c r="C1348" s="48">
        <v>12</v>
      </c>
      <c r="D1348" s="48">
        <v>1</v>
      </c>
      <c r="E1348" s="48">
        <v>0</v>
      </c>
      <c r="F1348" s="48">
        <v>0</v>
      </c>
      <c r="G1348" s="48">
        <v>1</v>
      </c>
      <c r="H1348" s="48">
        <v>0.87209302300000002</v>
      </c>
      <c r="I1348" s="48">
        <v>1</v>
      </c>
    </row>
    <row r="1349" spans="1:9" s="49" customFormat="1">
      <c r="A1349" s="45">
        <v>2023</v>
      </c>
      <c r="B1349" s="48">
        <v>0</v>
      </c>
      <c r="C1349" s="48">
        <v>15</v>
      </c>
      <c r="D1349" s="48">
        <v>1</v>
      </c>
      <c r="E1349" s="48">
        <v>0</v>
      </c>
      <c r="F1349" s="48">
        <v>0</v>
      </c>
      <c r="G1349" s="48">
        <v>1</v>
      </c>
      <c r="H1349" s="48">
        <v>0.87058823500000004</v>
      </c>
      <c r="I1349" s="48">
        <v>1</v>
      </c>
    </row>
    <row r="1350" spans="1:9">
      <c r="A1350" s="25">
        <v>1992</v>
      </c>
      <c r="B1350" s="47">
        <v>0</v>
      </c>
      <c r="C1350" s="47">
        <v>10</v>
      </c>
      <c r="D1350" s="47">
        <v>0</v>
      </c>
      <c r="E1350" s="47">
        <v>0</v>
      </c>
      <c r="F1350" s="47">
        <v>0</v>
      </c>
      <c r="G1350" s="47">
        <v>0</v>
      </c>
      <c r="H1350" s="47">
        <v>0.64084507000000002</v>
      </c>
      <c r="I1350" s="47">
        <v>0</v>
      </c>
    </row>
    <row r="1351" spans="1:9">
      <c r="A1351" s="25">
        <v>1993</v>
      </c>
      <c r="B1351" s="47">
        <v>0</v>
      </c>
      <c r="C1351" s="47">
        <v>15</v>
      </c>
      <c r="D1351" s="47">
        <v>0</v>
      </c>
      <c r="E1351" s="47">
        <v>0</v>
      </c>
      <c r="F1351" s="47">
        <v>0</v>
      </c>
      <c r="G1351" s="47">
        <v>0</v>
      </c>
      <c r="H1351" s="47">
        <v>0.60483871</v>
      </c>
      <c r="I1351" s="47">
        <v>1</v>
      </c>
    </row>
    <row r="1352" spans="1:9">
      <c r="A1352" s="25">
        <v>1994</v>
      </c>
      <c r="B1352" s="47">
        <v>0</v>
      </c>
      <c r="C1352" s="47">
        <v>10</v>
      </c>
      <c r="D1352" s="47">
        <v>0</v>
      </c>
      <c r="E1352" s="47">
        <v>0</v>
      </c>
      <c r="F1352" s="47">
        <v>0</v>
      </c>
      <c r="G1352" s="47">
        <v>0</v>
      </c>
      <c r="H1352" s="47">
        <v>0.68939393900000001</v>
      </c>
      <c r="I1352" s="47">
        <v>0</v>
      </c>
    </row>
    <row r="1353" spans="1:9">
      <c r="A1353" s="25">
        <v>1995</v>
      </c>
      <c r="B1353" s="47">
        <v>0</v>
      </c>
      <c r="C1353" s="47">
        <v>10</v>
      </c>
      <c r="D1353" s="47">
        <v>0</v>
      </c>
      <c r="E1353" s="47">
        <v>0</v>
      </c>
      <c r="F1353" s="47">
        <v>0</v>
      </c>
      <c r="G1353" s="47">
        <v>0</v>
      </c>
      <c r="H1353" s="47">
        <v>0.69480519500000004</v>
      </c>
      <c r="I1353" s="47">
        <v>2</v>
      </c>
    </row>
    <row r="1354" spans="1:9">
      <c r="A1354" s="25">
        <v>1996</v>
      </c>
      <c r="B1354" s="47">
        <v>0</v>
      </c>
      <c r="C1354" s="47">
        <v>18</v>
      </c>
      <c r="D1354" s="47">
        <v>0</v>
      </c>
      <c r="E1354" s="47">
        <v>0</v>
      </c>
      <c r="F1354" s="47">
        <v>0</v>
      </c>
      <c r="G1354" s="47">
        <v>0</v>
      </c>
      <c r="H1354" s="47">
        <v>0.67763157900000004</v>
      </c>
      <c r="I1354" s="47">
        <v>0</v>
      </c>
    </row>
    <row r="1355" spans="1:9">
      <c r="A1355" s="25">
        <v>1997</v>
      </c>
      <c r="B1355" s="47">
        <v>0</v>
      </c>
      <c r="C1355" s="47">
        <v>8</v>
      </c>
      <c r="D1355" s="47">
        <v>0</v>
      </c>
      <c r="E1355" s="47">
        <v>0</v>
      </c>
      <c r="F1355" s="47">
        <v>0</v>
      </c>
      <c r="G1355" s="47">
        <v>0</v>
      </c>
      <c r="H1355" s="47">
        <v>0.63698630099999998</v>
      </c>
      <c r="I1355" s="47">
        <v>0</v>
      </c>
    </row>
    <row r="1356" spans="1:9">
      <c r="A1356" s="25">
        <v>1998</v>
      </c>
      <c r="B1356" s="47">
        <v>0</v>
      </c>
      <c r="C1356" s="47">
        <v>8</v>
      </c>
      <c r="D1356" s="47">
        <v>0</v>
      </c>
      <c r="E1356" s="47">
        <v>0</v>
      </c>
      <c r="F1356" s="47">
        <v>0</v>
      </c>
      <c r="G1356" s="47">
        <v>0</v>
      </c>
      <c r="H1356" s="47">
        <v>0.71774193500000005</v>
      </c>
      <c r="I1356" s="47">
        <v>0</v>
      </c>
    </row>
    <row r="1357" spans="1:9">
      <c r="A1357" s="25">
        <v>1999</v>
      </c>
      <c r="B1357" s="47">
        <v>0</v>
      </c>
      <c r="C1357" s="47">
        <v>15</v>
      </c>
      <c r="D1357" s="47">
        <v>0</v>
      </c>
      <c r="E1357" s="47">
        <v>0</v>
      </c>
      <c r="F1357" s="47">
        <v>0</v>
      </c>
      <c r="G1357" s="47">
        <v>0</v>
      </c>
      <c r="H1357" s="47">
        <v>0.66428571400000003</v>
      </c>
      <c r="I1357" s="47">
        <v>2</v>
      </c>
    </row>
    <row r="1358" spans="1:9">
      <c r="A1358" s="25">
        <v>2000</v>
      </c>
      <c r="B1358" s="47">
        <v>0</v>
      </c>
      <c r="C1358" s="47">
        <v>8</v>
      </c>
      <c r="D1358" s="47">
        <v>0</v>
      </c>
      <c r="E1358" s="47">
        <v>0</v>
      </c>
      <c r="F1358" s="47">
        <v>0</v>
      </c>
      <c r="G1358" s="47">
        <v>0</v>
      </c>
      <c r="H1358" s="47">
        <v>0.69117647100000001</v>
      </c>
      <c r="I1358" s="47">
        <v>0</v>
      </c>
    </row>
    <row r="1359" spans="1:9">
      <c r="A1359" s="25">
        <v>2001</v>
      </c>
      <c r="B1359" s="47">
        <v>0</v>
      </c>
      <c r="C1359" s="47">
        <v>7</v>
      </c>
      <c r="D1359" s="47">
        <v>0</v>
      </c>
      <c r="E1359" s="47">
        <v>0</v>
      </c>
      <c r="F1359" s="47">
        <v>0</v>
      </c>
      <c r="G1359" s="47">
        <v>0</v>
      </c>
      <c r="H1359" s="47">
        <v>0.66911764699999998</v>
      </c>
      <c r="I1359" s="47">
        <v>1</v>
      </c>
    </row>
    <row r="1360" spans="1:9">
      <c r="A1360" s="25">
        <v>2002</v>
      </c>
      <c r="B1360" s="47">
        <v>0</v>
      </c>
      <c r="C1360" s="47">
        <v>5</v>
      </c>
      <c r="D1360" s="47">
        <v>0</v>
      </c>
      <c r="E1360" s="47">
        <v>0</v>
      </c>
      <c r="F1360" s="47">
        <v>0</v>
      </c>
      <c r="G1360" s="47">
        <v>0</v>
      </c>
      <c r="H1360" s="47">
        <v>0.69178082200000002</v>
      </c>
      <c r="I1360" s="47">
        <v>2</v>
      </c>
    </row>
    <row r="1361" spans="1:9">
      <c r="A1361" s="25">
        <v>2003</v>
      </c>
      <c r="B1361" s="47">
        <v>0</v>
      </c>
      <c r="C1361" s="47">
        <v>7</v>
      </c>
      <c r="D1361" s="47">
        <v>0</v>
      </c>
      <c r="E1361" s="47">
        <v>0</v>
      </c>
      <c r="F1361" s="47">
        <v>0</v>
      </c>
      <c r="G1361" s="47">
        <v>0</v>
      </c>
      <c r="H1361" s="47">
        <v>0.63815789499999998</v>
      </c>
      <c r="I1361" s="47">
        <v>1</v>
      </c>
    </row>
    <row r="1362" spans="1:9">
      <c r="A1362" s="25">
        <v>2004</v>
      </c>
      <c r="B1362" s="47">
        <v>0</v>
      </c>
      <c r="C1362" s="47">
        <v>18</v>
      </c>
      <c r="D1362" s="47">
        <v>0</v>
      </c>
      <c r="E1362" s="47">
        <v>0</v>
      </c>
      <c r="F1362" s="47">
        <v>0</v>
      </c>
      <c r="G1362" s="47">
        <v>0</v>
      </c>
      <c r="H1362" s="47">
        <v>0.683098592</v>
      </c>
      <c r="I1362" s="47">
        <v>1</v>
      </c>
    </row>
    <row r="1363" spans="1:9">
      <c r="A1363" s="25">
        <v>2005</v>
      </c>
      <c r="B1363" s="47">
        <v>0</v>
      </c>
      <c r="C1363" s="47">
        <v>18</v>
      </c>
      <c r="D1363" s="47">
        <v>0</v>
      </c>
      <c r="E1363" s="47">
        <v>0</v>
      </c>
      <c r="F1363" s="47">
        <v>0</v>
      </c>
      <c r="G1363" s="47">
        <v>0</v>
      </c>
      <c r="H1363" s="47">
        <v>0.69594594600000004</v>
      </c>
      <c r="I1363" s="47">
        <v>1</v>
      </c>
    </row>
    <row r="1364" spans="1:9">
      <c r="A1364" s="25">
        <v>2006</v>
      </c>
      <c r="B1364" s="47">
        <v>0</v>
      </c>
      <c r="C1364" s="47">
        <v>12</v>
      </c>
      <c r="D1364" s="47">
        <v>0</v>
      </c>
      <c r="E1364" s="47">
        <v>0</v>
      </c>
      <c r="F1364" s="47">
        <v>0</v>
      </c>
      <c r="G1364" s="47">
        <v>0</v>
      </c>
      <c r="H1364" s="47">
        <v>0.74242424200000001</v>
      </c>
      <c r="I1364" s="47">
        <v>1</v>
      </c>
    </row>
    <row r="1365" spans="1:9">
      <c r="A1365" s="25">
        <v>2007</v>
      </c>
      <c r="B1365" s="47">
        <v>0</v>
      </c>
      <c r="C1365" s="47">
        <v>10</v>
      </c>
      <c r="D1365" s="47">
        <v>0</v>
      </c>
      <c r="E1365" s="47">
        <v>0</v>
      </c>
      <c r="F1365" s="47">
        <v>0</v>
      </c>
      <c r="G1365" s="47">
        <v>0</v>
      </c>
      <c r="H1365" s="47">
        <v>0.69230769199999997</v>
      </c>
      <c r="I1365" s="47">
        <v>2</v>
      </c>
    </row>
    <row r="1366" spans="1:9">
      <c r="A1366" s="25">
        <v>2008</v>
      </c>
      <c r="B1366" s="47">
        <v>0</v>
      </c>
      <c r="C1366" s="47">
        <v>3</v>
      </c>
      <c r="D1366" s="47">
        <v>0</v>
      </c>
      <c r="E1366" s="47">
        <v>0</v>
      </c>
      <c r="F1366" s="47">
        <v>0</v>
      </c>
      <c r="G1366" s="47">
        <v>0</v>
      </c>
      <c r="H1366" s="47">
        <v>0.693333333</v>
      </c>
      <c r="I1366" s="47">
        <v>1</v>
      </c>
    </row>
    <row r="1367" spans="1:9">
      <c r="A1367" s="25">
        <v>2009</v>
      </c>
      <c r="B1367" s="47">
        <v>0</v>
      </c>
      <c r="C1367" s="47">
        <v>3</v>
      </c>
      <c r="D1367" s="47">
        <v>0</v>
      </c>
      <c r="E1367" s="47">
        <v>0</v>
      </c>
      <c r="F1367" s="47">
        <v>0</v>
      </c>
      <c r="G1367" s="47">
        <v>0</v>
      </c>
      <c r="H1367" s="47">
        <v>0.63235294099999995</v>
      </c>
      <c r="I1367" s="47">
        <v>0</v>
      </c>
    </row>
    <row r="1368" spans="1:9">
      <c r="A1368" s="25">
        <v>2010</v>
      </c>
      <c r="B1368" s="47">
        <v>0</v>
      </c>
      <c r="C1368" s="47">
        <v>3</v>
      </c>
      <c r="D1368" s="47">
        <v>0</v>
      </c>
      <c r="E1368" s="47">
        <v>0</v>
      </c>
      <c r="F1368" s="47">
        <v>0</v>
      </c>
      <c r="G1368" s="47">
        <v>0</v>
      </c>
      <c r="H1368" s="47">
        <v>0.64788732400000004</v>
      </c>
      <c r="I1368" s="47">
        <v>1</v>
      </c>
    </row>
    <row r="1369" spans="1:9">
      <c r="A1369" s="25">
        <v>2011</v>
      </c>
      <c r="B1369" s="47">
        <v>0</v>
      </c>
      <c r="C1369" s="47">
        <v>3</v>
      </c>
      <c r="D1369" s="47">
        <v>0</v>
      </c>
      <c r="E1369" s="47">
        <v>0</v>
      </c>
      <c r="F1369" s="47">
        <v>0</v>
      </c>
      <c r="G1369" s="47">
        <v>0</v>
      </c>
      <c r="H1369" s="47">
        <v>0.68115941999999996</v>
      </c>
      <c r="I1369" s="47">
        <v>0</v>
      </c>
    </row>
    <row r="1370" spans="1:9">
      <c r="A1370" s="25">
        <v>2012</v>
      </c>
      <c r="B1370" s="47">
        <v>0</v>
      </c>
      <c r="C1370" s="47">
        <v>3</v>
      </c>
      <c r="D1370" s="47">
        <v>0</v>
      </c>
      <c r="E1370" s="47">
        <v>0</v>
      </c>
      <c r="F1370" s="47">
        <v>0</v>
      </c>
      <c r="G1370" s="47">
        <v>0</v>
      </c>
      <c r="H1370" s="47">
        <v>0.63194444400000005</v>
      </c>
      <c r="I1370" s="47">
        <v>2</v>
      </c>
    </row>
    <row r="1371" spans="1:9">
      <c r="A1371" s="25">
        <v>2013</v>
      </c>
      <c r="B1371" s="47">
        <v>0</v>
      </c>
      <c r="C1371" s="47">
        <v>13</v>
      </c>
      <c r="D1371" s="47">
        <v>0</v>
      </c>
      <c r="E1371" s="47">
        <v>0</v>
      </c>
      <c r="F1371" s="47">
        <v>0</v>
      </c>
      <c r="G1371" s="47">
        <v>0</v>
      </c>
      <c r="H1371" s="47">
        <v>0.61904761900000005</v>
      </c>
      <c r="I1371" s="47">
        <v>0</v>
      </c>
    </row>
    <row r="1372" spans="1:9">
      <c r="A1372" s="25">
        <v>2014</v>
      </c>
      <c r="B1372" s="47">
        <v>0</v>
      </c>
      <c r="C1372" s="47">
        <v>14</v>
      </c>
      <c r="D1372" s="47">
        <v>0</v>
      </c>
      <c r="E1372" s="47">
        <v>0</v>
      </c>
      <c r="F1372" s="47">
        <v>0</v>
      </c>
      <c r="G1372" s="47">
        <v>0</v>
      </c>
      <c r="H1372" s="47">
        <v>0.62179487200000005</v>
      </c>
      <c r="I1372" s="47">
        <v>2</v>
      </c>
    </row>
    <row r="1373" spans="1:9">
      <c r="A1373" s="25">
        <v>2015</v>
      </c>
      <c r="B1373" s="47">
        <v>0</v>
      </c>
      <c r="C1373" s="47">
        <v>20</v>
      </c>
      <c r="D1373" s="47">
        <v>0</v>
      </c>
      <c r="E1373" s="47">
        <v>0</v>
      </c>
      <c r="F1373" s="47">
        <v>0</v>
      </c>
      <c r="G1373" s="47">
        <v>0</v>
      </c>
      <c r="H1373" s="47">
        <v>0.6</v>
      </c>
      <c r="I1373" s="47">
        <v>1</v>
      </c>
    </row>
    <row r="1374" spans="1:9">
      <c r="A1374" s="25">
        <v>2016</v>
      </c>
      <c r="B1374" s="47">
        <v>0</v>
      </c>
      <c r="C1374" s="47">
        <v>9</v>
      </c>
      <c r="D1374" s="47">
        <v>0</v>
      </c>
      <c r="E1374" s="47">
        <v>0</v>
      </c>
      <c r="F1374" s="47">
        <v>0</v>
      </c>
      <c r="G1374" s="47">
        <v>0</v>
      </c>
      <c r="H1374" s="47">
        <v>0.59375</v>
      </c>
      <c r="I1374" s="47">
        <v>2</v>
      </c>
    </row>
    <row r="1375" spans="1:9">
      <c r="A1375" s="25">
        <v>2017</v>
      </c>
      <c r="B1375" s="47">
        <v>0</v>
      </c>
      <c r="C1375" s="47">
        <v>15</v>
      </c>
      <c r="D1375" s="47">
        <v>0</v>
      </c>
      <c r="E1375" s="47">
        <v>0</v>
      </c>
      <c r="F1375" s="47">
        <v>0</v>
      </c>
      <c r="G1375" s="47">
        <v>0</v>
      </c>
      <c r="H1375" s="47">
        <v>0.66489361700000005</v>
      </c>
      <c r="I1375" s="47">
        <v>1</v>
      </c>
    </row>
    <row r="1376" spans="1:9">
      <c r="A1376" s="25">
        <v>2018</v>
      </c>
      <c r="B1376" s="47">
        <v>0</v>
      </c>
      <c r="C1376" s="47">
        <v>21</v>
      </c>
      <c r="D1376" s="47">
        <v>0</v>
      </c>
      <c r="E1376" s="47">
        <v>0</v>
      </c>
      <c r="F1376" s="47">
        <v>0</v>
      </c>
      <c r="G1376" s="47">
        <v>0</v>
      </c>
      <c r="H1376" s="47">
        <v>0.66826923100000002</v>
      </c>
      <c r="I1376" s="47">
        <v>1</v>
      </c>
    </row>
    <row r="1377" spans="1:9">
      <c r="A1377" s="25">
        <v>2019</v>
      </c>
      <c r="B1377" s="47">
        <v>0</v>
      </c>
      <c r="C1377" s="47">
        <v>21</v>
      </c>
      <c r="D1377" s="47">
        <v>0</v>
      </c>
      <c r="E1377" s="47">
        <v>0</v>
      </c>
      <c r="F1377" s="47">
        <v>0</v>
      </c>
      <c r="G1377" s="47">
        <v>0</v>
      </c>
      <c r="H1377" s="47">
        <v>0.60204081600000003</v>
      </c>
      <c r="I1377" s="47">
        <v>1</v>
      </c>
    </row>
    <row r="1378" spans="1:9">
      <c r="A1378" s="25">
        <v>2020</v>
      </c>
      <c r="B1378" s="47">
        <v>0</v>
      </c>
      <c r="C1378" s="47">
        <v>-8.5</v>
      </c>
      <c r="D1378" s="47">
        <v>0</v>
      </c>
      <c r="E1378" s="47">
        <v>0</v>
      </c>
      <c r="F1378" s="47">
        <v>0</v>
      </c>
      <c r="G1378" s="47">
        <v>0</v>
      </c>
      <c r="H1378" s="47">
        <v>0.60714285700000004</v>
      </c>
      <c r="I1378" s="47">
        <v>0</v>
      </c>
    </row>
    <row r="1379" spans="1:9">
      <c r="A1379" s="25">
        <v>2021</v>
      </c>
      <c r="B1379" s="47">
        <v>0</v>
      </c>
      <c r="C1379" s="47">
        <v>45</v>
      </c>
      <c r="D1379" s="47">
        <v>0</v>
      </c>
      <c r="E1379" s="47">
        <v>0</v>
      </c>
      <c r="F1379" s="47">
        <v>0</v>
      </c>
      <c r="G1379" s="47">
        <v>0</v>
      </c>
      <c r="H1379" s="47">
        <v>0.60465116299999999</v>
      </c>
      <c r="I1379" s="47">
        <v>0</v>
      </c>
    </row>
    <row r="1380" spans="1:9">
      <c r="A1380" s="25">
        <v>2022</v>
      </c>
      <c r="B1380" s="47">
        <v>0</v>
      </c>
      <c r="C1380" s="47">
        <v>19</v>
      </c>
      <c r="D1380" s="47">
        <v>0</v>
      </c>
      <c r="E1380" s="47">
        <v>0</v>
      </c>
      <c r="F1380" s="47">
        <v>0</v>
      </c>
      <c r="G1380" s="47">
        <v>0</v>
      </c>
      <c r="H1380" s="47">
        <v>0.50568181800000001</v>
      </c>
      <c r="I1380" s="47">
        <v>1</v>
      </c>
    </row>
    <row r="1381" spans="1:9">
      <c r="A1381" s="25">
        <v>2023</v>
      </c>
      <c r="B1381" s="47">
        <v>0</v>
      </c>
      <c r="C1381" s="47">
        <v>1</v>
      </c>
      <c r="D1381" s="47">
        <v>0</v>
      </c>
      <c r="E1381" s="47">
        <v>0</v>
      </c>
      <c r="F1381" s="47">
        <v>0</v>
      </c>
      <c r="G1381" s="47">
        <v>0</v>
      </c>
      <c r="H1381" s="47">
        <v>0.55172413799999998</v>
      </c>
      <c r="I1381" s="47">
        <v>0</v>
      </c>
    </row>
    <row r="1382" spans="1:9" s="49" customFormat="1">
      <c r="A1382" s="45">
        <v>1992</v>
      </c>
      <c r="B1382" s="48">
        <v>0</v>
      </c>
      <c r="C1382" s="48">
        <v>26</v>
      </c>
      <c r="D1382" s="48">
        <v>0</v>
      </c>
      <c r="E1382" s="48">
        <v>0</v>
      </c>
      <c r="F1382" s="48">
        <v>0</v>
      </c>
      <c r="G1382" s="48">
        <v>0</v>
      </c>
      <c r="H1382" s="48">
        <v>0.918918919</v>
      </c>
      <c r="I1382" s="48">
        <v>2</v>
      </c>
    </row>
    <row r="1383" spans="1:9" s="49" customFormat="1">
      <c r="A1383" s="45">
        <v>1993</v>
      </c>
      <c r="B1383" s="48">
        <v>0</v>
      </c>
      <c r="C1383" s="48">
        <v>26</v>
      </c>
      <c r="D1383" s="48">
        <v>0</v>
      </c>
      <c r="E1383" s="48">
        <v>0</v>
      </c>
      <c r="F1383" s="48">
        <v>0</v>
      </c>
      <c r="G1383" s="48">
        <v>0</v>
      </c>
      <c r="H1383" s="48">
        <v>0.9453125</v>
      </c>
      <c r="I1383" s="48">
        <v>2</v>
      </c>
    </row>
    <row r="1384" spans="1:9" s="49" customFormat="1">
      <c r="A1384" s="45">
        <v>1994</v>
      </c>
      <c r="B1384" s="48">
        <v>0</v>
      </c>
      <c r="C1384" s="48">
        <v>24</v>
      </c>
      <c r="D1384" s="48">
        <v>0</v>
      </c>
      <c r="E1384" s="48">
        <v>0</v>
      </c>
      <c r="F1384" s="48">
        <v>0</v>
      </c>
      <c r="G1384" s="48">
        <v>0</v>
      </c>
      <c r="H1384" s="48">
        <v>0.91176470600000004</v>
      </c>
      <c r="I1384" s="48">
        <v>1</v>
      </c>
    </row>
    <row r="1385" spans="1:9" s="49" customFormat="1">
      <c r="A1385" s="45">
        <v>1995</v>
      </c>
      <c r="B1385" s="48">
        <v>0</v>
      </c>
      <c r="C1385" s="48">
        <v>24</v>
      </c>
      <c r="D1385" s="48">
        <v>0</v>
      </c>
      <c r="E1385" s="48">
        <v>0</v>
      </c>
      <c r="F1385" s="48">
        <v>0</v>
      </c>
      <c r="G1385" s="48">
        <v>0</v>
      </c>
      <c r="H1385" s="48">
        <v>0.91139240499999996</v>
      </c>
      <c r="I1385" s="48">
        <v>0</v>
      </c>
    </row>
    <row r="1386" spans="1:9" s="49" customFormat="1">
      <c r="A1386" s="45">
        <v>1996</v>
      </c>
      <c r="B1386" s="48">
        <v>0</v>
      </c>
      <c r="C1386" s="48">
        <v>13</v>
      </c>
      <c r="D1386" s="48">
        <v>0</v>
      </c>
      <c r="E1386" s="48">
        <v>0</v>
      </c>
      <c r="F1386" s="48">
        <v>0</v>
      </c>
      <c r="G1386" s="48">
        <v>0</v>
      </c>
      <c r="H1386" s="48">
        <v>0.93421052599999999</v>
      </c>
      <c r="I1386" s="48">
        <v>1</v>
      </c>
    </row>
    <row r="1387" spans="1:9" s="49" customFormat="1">
      <c r="A1387" s="45">
        <v>1997</v>
      </c>
      <c r="B1387" s="48">
        <v>0</v>
      </c>
      <c r="C1387" s="48">
        <v>10</v>
      </c>
      <c r="D1387" s="48">
        <v>0</v>
      </c>
      <c r="E1387" s="48">
        <v>0</v>
      </c>
      <c r="F1387" s="48">
        <v>0</v>
      </c>
      <c r="G1387" s="48">
        <v>0</v>
      </c>
      <c r="H1387" s="48">
        <v>0.90410958900000005</v>
      </c>
      <c r="I1387" s="48">
        <v>0</v>
      </c>
    </row>
    <row r="1388" spans="1:9" s="49" customFormat="1">
      <c r="A1388" s="45">
        <v>1998</v>
      </c>
      <c r="B1388" s="48">
        <v>0</v>
      </c>
      <c r="C1388" s="48">
        <v>10</v>
      </c>
      <c r="D1388" s="48">
        <v>0</v>
      </c>
      <c r="E1388" s="48">
        <v>0</v>
      </c>
      <c r="F1388" s="48">
        <v>0</v>
      </c>
      <c r="G1388" s="48">
        <v>0</v>
      </c>
      <c r="H1388" s="48">
        <v>0.93650793700000001</v>
      </c>
      <c r="I1388" s="48">
        <v>0</v>
      </c>
    </row>
    <row r="1389" spans="1:9" s="49" customFormat="1">
      <c r="A1389" s="45">
        <v>1999</v>
      </c>
      <c r="B1389" s="48">
        <v>0</v>
      </c>
      <c r="C1389" s="48">
        <v>10</v>
      </c>
      <c r="D1389" s="48">
        <v>0</v>
      </c>
      <c r="E1389" s="48">
        <v>0</v>
      </c>
      <c r="F1389" s="48">
        <v>0</v>
      </c>
      <c r="G1389" s="48">
        <v>0</v>
      </c>
      <c r="H1389" s="48">
        <v>0.928571429</v>
      </c>
      <c r="I1389" s="48">
        <v>3</v>
      </c>
    </row>
    <row r="1390" spans="1:9" s="49" customFormat="1">
      <c r="A1390" s="45">
        <v>2000</v>
      </c>
      <c r="B1390" s="48">
        <v>0</v>
      </c>
      <c r="C1390" s="48">
        <v>0</v>
      </c>
      <c r="D1390" s="48">
        <v>0</v>
      </c>
      <c r="E1390" s="48">
        <v>0</v>
      </c>
      <c r="F1390" s="48">
        <v>0</v>
      </c>
      <c r="G1390" s="48">
        <v>0</v>
      </c>
      <c r="H1390" s="48">
        <v>0.94117647100000001</v>
      </c>
      <c r="I1390" s="48">
        <v>2</v>
      </c>
    </row>
    <row r="1391" spans="1:9" s="49" customFormat="1">
      <c r="A1391" s="45">
        <v>2001</v>
      </c>
      <c r="B1391" s="48">
        <v>0</v>
      </c>
      <c r="C1391" s="48">
        <v>0</v>
      </c>
      <c r="D1391" s="48">
        <v>0</v>
      </c>
      <c r="E1391" s="48">
        <v>0</v>
      </c>
      <c r="F1391" s="48">
        <v>0</v>
      </c>
      <c r="G1391" s="48">
        <v>0</v>
      </c>
      <c r="H1391" s="48">
        <v>0.91176470600000004</v>
      </c>
      <c r="I1391" s="48">
        <v>0</v>
      </c>
    </row>
    <row r="1392" spans="1:9" s="49" customFormat="1">
      <c r="A1392" s="45">
        <v>2002</v>
      </c>
      <c r="B1392" s="48">
        <v>0</v>
      </c>
      <c r="C1392" s="48">
        <v>0</v>
      </c>
      <c r="D1392" s="48">
        <v>0</v>
      </c>
      <c r="E1392" s="48">
        <v>0</v>
      </c>
      <c r="F1392" s="48">
        <v>0</v>
      </c>
      <c r="G1392" s="48">
        <v>0</v>
      </c>
      <c r="H1392" s="48">
        <v>0.925675676</v>
      </c>
      <c r="I1392" s="48">
        <v>1</v>
      </c>
    </row>
    <row r="1393" spans="1:9" s="49" customFormat="1">
      <c r="A1393" s="45">
        <v>2003</v>
      </c>
      <c r="B1393" s="48">
        <v>0</v>
      </c>
      <c r="C1393" s="48">
        <v>0</v>
      </c>
      <c r="D1393" s="48">
        <v>0</v>
      </c>
      <c r="E1393" s="48">
        <v>0</v>
      </c>
      <c r="F1393" s="48">
        <v>0</v>
      </c>
      <c r="G1393" s="48">
        <v>0</v>
      </c>
      <c r="H1393" s="48">
        <v>0.88961038999999997</v>
      </c>
      <c r="I1393" s="48">
        <v>2</v>
      </c>
    </row>
    <row r="1394" spans="1:9" s="49" customFormat="1">
      <c r="A1394" s="45">
        <v>2004</v>
      </c>
      <c r="B1394" s="48">
        <v>0</v>
      </c>
      <c r="C1394" s="48">
        <v>0</v>
      </c>
      <c r="D1394" s="48">
        <v>0</v>
      </c>
      <c r="E1394" s="48">
        <v>0</v>
      </c>
      <c r="F1394" s="48">
        <v>0</v>
      </c>
      <c r="G1394" s="48">
        <v>0</v>
      </c>
      <c r="H1394" s="48">
        <v>0.93055555599999995</v>
      </c>
      <c r="I1394" s="48">
        <v>1</v>
      </c>
    </row>
    <row r="1395" spans="1:9" s="49" customFormat="1">
      <c r="A1395" s="45">
        <v>2005</v>
      </c>
      <c r="B1395" s="48">
        <v>0</v>
      </c>
      <c r="C1395" s="48">
        <v>0</v>
      </c>
      <c r="D1395" s="48">
        <v>0</v>
      </c>
      <c r="E1395" s="48">
        <v>0</v>
      </c>
      <c r="F1395" s="48">
        <v>0</v>
      </c>
      <c r="G1395" s="48">
        <v>0</v>
      </c>
      <c r="H1395" s="48">
        <v>0.9</v>
      </c>
      <c r="I1395" s="48">
        <v>0</v>
      </c>
    </row>
    <row r="1396" spans="1:9" s="49" customFormat="1">
      <c r="A1396" s="45">
        <v>2006</v>
      </c>
      <c r="B1396" s="48">
        <v>0</v>
      </c>
      <c r="C1396" s="48">
        <v>0</v>
      </c>
      <c r="D1396" s="48">
        <v>0</v>
      </c>
      <c r="E1396" s="48">
        <v>0</v>
      </c>
      <c r="F1396" s="48">
        <v>0</v>
      </c>
      <c r="G1396" s="48">
        <v>0</v>
      </c>
      <c r="H1396" s="48">
        <v>0.94554455400000004</v>
      </c>
      <c r="I1396" s="48">
        <v>0</v>
      </c>
    </row>
    <row r="1397" spans="1:9" s="49" customFormat="1">
      <c r="A1397" s="45">
        <v>2007</v>
      </c>
      <c r="B1397" s="48">
        <v>0</v>
      </c>
      <c r="C1397" s="48">
        <v>0</v>
      </c>
      <c r="D1397" s="48">
        <v>0</v>
      </c>
      <c r="E1397" s="48">
        <v>0</v>
      </c>
      <c r="F1397" s="48">
        <v>0</v>
      </c>
      <c r="G1397" s="48">
        <v>0</v>
      </c>
      <c r="H1397" s="48">
        <v>0.93037974700000003</v>
      </c>
      <c r="I1397" s="48">
        <v>3</v>
      </c>
    </row>
    <row r="1398" spans="1:9" s="49" customFormat="1">
      <c r="A1398" s="45">
        <v>2008</v>
      </c>
      <c r="B1398" s="48">
        <v>0</v>
      </c>
      <c r="C1398" s="48">
        <v>0</v>
      </c>
      <c r="D1398" s="48">
        <v>0</v>
      </c>
      <c r="E1398" s="48">
        <v>0</v>
      </c>
      <c r="F1398" s="48">
        <v>0</v>
      </c>
      <c r="G1398" s="48">
        <v>0</v>
      </c>
      <c r="H1398" s="48">
        <v>0.93421052599999999</v>
      </c>
      <c r="I1398" s="48">
        <v>2</v>
      </c>
    </row>
    <row r="1399" spans="1:9" s="49" customFormat="1">
      <c r="A1399" s="45">
        <v>2009</v>
      </c>
      <c r="B1399" s="48">
        <v>0</v>
      </c>
      <c r="C1399" s="48">
        <v>2</v>
      </c>
      <c r="D1399" s="48">
        <v>0</v>
      </c>
      <c r="E1399" s="48">
        <v>0</v>
      </c>
      <c r="F1399" s="48">
        <v>0</v>
      </c>
      <c r="G1399" s="48">
        <v>0</v>
      </c>
      <c r="H1399" s="48">
        <v>0.91911764699999998</v>
      </c>
      <c r="I1399" s="48">
        <v>1</v>
      </c>
    </row>
    <row r="1400" spans="1:9" s="49" customFormat="1">
      <c r="A1400" s="45">
        <v>2010</v>
      </c>
      <c r="B1400" s="48">
        <v>0</v>
      </c>
      <c r="C1400" s="48">
        <v>2</v>
      </c>
      <c r="D1400" s="48">
        <v>0</v>
      </c>
      <c r="E1400" s="48">
        <v>0</v>
      </c>
      <c r="F1400" s="48">
        <v>0</v>
      </c>
      <c r="G1400" s="48">
        <v>0</v>
      </c>
      <c r="H1400" s="48">
        <v>0.90277777800000003</v>
      </c>
      <c r="I1400" s="48">
        <v>0</v>
      </c>
    </row>
    <row r="1401" spans="1:9" s="49" customFormat="1">
      <c r="A1401" s="45">
        <v>2011</v>
      </c>
      <c r="B1401" s="48">
        <v>0</v>
      </c>
      <c r="C1401" s="48">
        <v>7</v>
      </c>
      <c r="D1401" s="48">
        <v>0</v>
      </c>
      <c r="E1401" s="48">
        <v>0</v>
      </c>
      <c r="F1401" s="48">
        <v>0</v>
      </c>
      <c r="G1401" s="48">
        <v>0</v>
      </c>
      <c r="H1401" s="48">
        <v>0.95652173900000004</v>
      </c>
      <c r="I1401" s="48">
        <v>0</v>
      </c>
    </row>
    <row r="1402" spans="1:9" s="49" customFormat="1">
      <c r="A1402" s="45">
        <v>2012</v>
      </c>
      <c r="B1402" s="48">
        <v>0</v>
      </c>
      <c r="C1402" s="48">
        <v>9</v>
      </c>
      <c r="D1402" s="48">
        <v>0</v>
      </c>
      <c r="E1402" s="48">
        <v>0</v>
      </c>
      <c r="F1402" s="48">
        <v>0</v>
      </c>
      <c r="G1402" s="48">
        <v>0</v>
      </c>
      <c r="H1402" s="48">
        <v>0.93243243200000003</v>
      </c>
      <c r="I1402" s="48">
        <v>0</v>
      </c>
    </row>
    <row r="1403" spans="1:9" s="49" customFormat="1">
      <c r="A1403" s="45">
        <v>2013</v>
      </c>
      <c r="B1403" s="48">
        <v>0</v>
      </c>
      <c r="C1403" s="48">
        <v>5</v>
      </c>
      <c r="D1403" s="48">
        <v>0</v>
      </c>
      <c r="E1403" s="48">
        <v>0</v>
      </c>
      <c r="F1403" s="48">
        <v>0</v>
      </c>
      <c r="G1403" s="48">
        <v>0</v>
      </c>
      <c r="H1403" s="48">
        <v>0.93650793700000001</v>
      </c>
      <c r="I1403" s="48">
        <v>0</v>
      </c>
    </row>
    <row r="1404" spans="1:9" s="49" customFormat="1">
      <c r="A1404" s="45">
        <v>2014</v>
      </c>
      <c r="B1404" s="48">
        <v>0</v>
      </c>
      <c r="C1404" s="48">
        <v>5</v>
      </c>
      <c r="D1404" s="48">
        <v>0</v>
      </c>
      <c r="E1404" s="48">
        <v>0</v>
      </c>
      <c r="F1404" s="48">
        <v>0</v>
      </c>
      <c r="G1404" s="48">
        <v>0</v>
      </c>
      <c r="H1404" s="48">
        <v>0.91874999999999996</v>
      </c>
      <c r="I1404" s="48">
        <v>1</v>
      </c>
    </row>
    <row r="1405" spans="1:9" s="49" customFormat="1">
      <c r="A1405" s="45">
        <v>2015</v>
      </c>
      <c r="B1405" s="48">
        <v>0</v>
      </c>
      <c r="C1405" s="48">
        <v>5</v>
      </c>
      <c r="D1405" s="48">
        <v>0</v>
      </c>
      <c r="E1405" s="48">
        <v>0</v>
      </c>
      <c r="F1405" s="48">
        <v>0</v>
      </c>
      <c r="G1405" s="48">
        <v>0</v>
      </c>
      <c r="H1405" s="48">
        <v>0.89473684200000003</v>
      </c>
      <c r="I1405" s="48">
        <v>2</v>
      </c>
    </row>
    <row r="1406" spans="1:9" s="49" customFormat="1">
      <c r="A1406" s="45">
        <v>2016</v>
      </c>
      <c r="B1406" s="48">
        <v>0</v>
      </c>
      <c r="C1406" s="48">
        <v>0</v>
      </c>
      <c r="D1406" s="48">
        <v>0</v>
      </c>
      <c r="E1406" s="48">
        <v>0</v>
      </c>
      <c r="F1406" s="48">
        <v>0</v>
      </c>
      <c r="G1406" s="48">
        <v>0</v>
      </c>
      <c r="H1406" s="48">
        <v>0.90123456800000001</v>
      </c>
      <c r="I1406" s="48">
        <v>2</v>
      </c>
    </row>
    <row r="1407" spans="1:9" s="49" customFormat="1">
      <c r="A1407" s="45">
        <v>2017</v>
      </c>
      <c r="B1407" s="48">
        <v>0</v>
      </c>
      <c r="C1407" s="48">
        <v>0</v>
      </c>
      <c r="D1407" s="48">
        <v>0</v>
      </c>
      <c r="E1407" s="48">
        <v>0</v>
      </c>
      <c r="F1407" s="48">
        <v>0</v>
      </c>
      <c r="G1407" s="48">
        <v>0</v>
      </c>
      <c r="H1407" s="48">
        <v>0.89784946200000004</v>
      </c>
      <c r="I1407" s="48">
        <v>2</v>
      </c>
    </row>
    <row r="1408" spans="1:9" s="49" customFormat="1">
      <c r="A1408" s="45">
        <v>2018</v>
      </c>
      <c r="B1408" s="48">
        <v>0</v>
      </c>
      <c r="C1408" s="48">
        <v>0</v>
      </c>
      <c r="D1408" s="48">
        <v>0</v>
      </c>
      <c r="E1408" s="48">
        <v>0</v>
      </c>
      <c r="F1408" s="48">
        <v>0</v>
      </c>
      <c r="G1408" s="48">
        <v>1</v>
      </c>
      <c r="H1408" s="48">
        <v>0.91981132099999996</v>
      </c>
      <c r="I1408" s="48">
        <v>0</v>
      </c>
    </row>
    <row r="1409" spans="1:9" s="49" customFormat="1">
      <c r="A1409" s="45">
        <v>2019</v>
      </c>
      <c r="B1409" s="48">
        <v>0</v>
      </c>
      <c r="C1409" s="48">
        <v>0</v>
      </c>
      <c r="D1409" s="48">
        <v>0</v>
      </c>
      <c r="E1409" s="48">
        <v>0</v>
      </c>
      <c r="F1409" s="48">
        <v>0</v>
      </c>
      <c r="G1409" s="48">
        <v>1</v>
      </c>
      <c r="H1409" s="48">
        <v>0.9</v>
      </c>
      <c r="I1409" s="48">
        <v>2</v>
      </c>
    </row>
    <row r="1410" spans="1:9" s="49" customFormat="1">
      <c r="A1410" s="45">
        <v>2020</v>
      </c>
      <c r="B1410" s="48">
        <v>0</v>
      </c>
      <c r="C1410" s="48">
        <v>0</v>
      </c>
      <c r="D1410" s="48">
        <v>0</v>
      </c>
      <c r="E1410" s="48">
        <v>0</v>
      </c>
      <c r="F1410" s="48">
        <v>0</v>
      </c>
      <c r="G1410" s="48">
        <v>1</v>
      </c>
      <c r="H1410" s="48">
        <v>0.87</v>
      </c>
      <c r="I1410" s="48">
        <v>0</v>
      </c>
    </row>
    <row r="1411" spans="1:9" s="49" customFormat="1">
      <c r="A1411" s="45">
        <v>2021</v>
      </c>
      <c r="B1411" s="48">
        <v>0</v>
      </c>
      <c r="C1411" s="48">
        <v>0</v>
      </c>
      <c r="D1411" s="48">
        <v>0</v>
      </c>
      <c r="E1411" s="48">
        <v>0</v>
      </c>
      <c r="F1411" s="48">
        <v>0</v>
      </c>
      <c r="G1411" s="48">
        <v>1</v>
      </c>
      <c r="H1411" s="48">
        <v>0.89285714299999996</v>
      </c>
      <c r="I1411" s="48">
        <v>0</v>
      </c>
    </row>
    <row r="1412" spans="1:9" s="49" customFormat="1">
      <c r="A1412" s="45">
        <v>2022</v>
      </c>
      <c r="B1412" s="48">
        <v>0</v>
      </c>
      <c r="C1412" s="48">
        <v>15</v>
      </c>
      <c r="D1412" s="48">
        <v>0</v>
      </c>
      <c r="E1412" s="48">
        <v>0</v>
      </c>
      <c r="F1412" s="48">
        <v>0</v>
      </c>
      <c r="G1412" s="48">
        <v>1</v>
      </c>
      <c r="H1412" s="48">
        <v>0.89887640400000002</v>
      </c>
      <c r="I1412" s="48">
        <v>2</v>
      </c>
    </row>
    <row r="1413" spans="1:9" s="49" customFormat="1">
      <c r="A1413" s="45">
        <v>2023</v>
      </c>
      <c r="B1413" s="48">
        <v>0</v>
      </c>
      <c r="C1413" s="48">
        <v>5</v>
      </c>
      <c r="D1413" s="48">
        <v>0</v>
      </c>
      <c r="E1413" s="48">
        <v>0</v>
      </c>
      <c r="F1413" s="48">
        <v>0</v>
      </c>
      <c r="G1413" s="48">
        <v>1</v>
      </c>
      <c r="H1413" s="48">
        <v>0.92045454500000001</v>
      </c>
      <c r="I1413" s="48">
        <v>2</v>
      </c>
    </row>
    <row r="1414" spans="1:9">
      <c r="A1414" s="25">
        <v>1992</v>
      </c>
      <c r="B1414" s="47">
        <v>0</v>
      </c>
      <c r="C1414" s="47">
        <v>249</v>
      </c>
      <c r="D1414" s="47">
        <v>0</v>
      </c>
      <c r="E1414" s="47">
        <v>0</v>
      </c>
      <c r="F1414" s="47">
        <v>0</v>
      </c>
      <c r="G1414" s="47">
        <v>0</v>
      </c>
      <c r="H1414" s="47">
        <v>0.655405405</v>
      </c>
      <c r="I1414" s="47">
        <v>0</v>
      </c>
    </row>
    <row r="1415" spans="1:9">
      <c r="A1415" s="25">
        <v>1993</v>
      </c>
      <c r="B1415" s="47">
        <v>0</v>
      </c>
      <c r="C1415" s="47">
        <v>34</v>
      </c>
      <c r="D1415" s="47">
        <v>0</v>
      </c>
      <c r="E1415" s="47">
        <v>0</v>
      </c>
      <c r="F1415" s="47">
        <v>0</v>
      </c>
      <c r="G1415" s="47">
        <v>0</v>
      </c>
      <c r="H1415" s="47">
        <v>0.60317460300000003</v>
      </c>
      <c r="I1415" s="47">
        <v>1</v>
      </c>
    </row>
    <row r="1416" spans="1:9">
      <c r="A1416" s="25">
        <v>1994</v>
      </c>
      <c r="B1416" s="47">
        <v>0</v>
      </c>
      <c r="C1416" s="47">
        <v>221</v>
      </c>
      <c r="D1416" s="47">
        <v>0</v>
      </c>
      <c r="E1416" s="47">
        <v>0</v>
      </c>
      <c r="F1416" s="47">
        <v>0</v>
      </c>
      <c r="G1416" s="47">
        <v>0</v>
      </c>
      <c r="H1416" s="47">
        <v>0.63235294099999995</v>
      </c>
      <c r="I1416" s="47">
        <v>1</v>
      </c>
    </row>
    <row r="1417" spans="1:9">
      <c r="A1417" s="25">
        <v>1995</v>
      </c>
      <c r="B1417" s="47">
        <v>0</v>
      </c>
      <c r="C1417" s="47">
        <v>10</v>
      </c>
      <c r="D1417" s="47">
        <v>0</v>
      </c>
      <c r="E1417" s="47">
        <v>0</v>
      </c>
      <c r="F1417" s="47">
        <v>0</v>
      </c>
      <c r="G1417" s="47">
        <v>0</v>
      </c>
      <c r="H1417" s="47">
        <v>0.66874999999999996</v>
      </c>
      <c r="I1417" s="47">
        <v>0</v>
      </c>
    </row>
    <row r="1418" spans="1:9">
      <c r="A1418" s="25">
        <v>1996</v>
      </c>
      <c r="B1418" s="47">
        <v>0</v>
      </c>
      <c r="C1418" s="47">
        <v>5</v>
      </c>
      <c r="D1418" s="47">
        <v>0</v>
      </c>
      <c r="E1418" s="47">
        <v>0</v>
      </c>
      <c r="F1418" s="47">
        <v>0</v>
      </c>
      <c r="G1418" s="47">
        <v>0</v>
      </c>
      <c r="H1418" s="47">
        <v>0.61842105300000005</v>
      </c>
      <c r="I1418" s="47">
        <v>0</v>
      </c>
    </row>
    <row r="1419" spans="1:9">
      <c r="A1419" s="25">
        <v>1997</v>
      </c>
      <c r="B1419" s="47">
        <v>0</v>
      </c>
      <c r="C1419" s="47">
        <v>25</v>
      </c>
      <c r="D1419" s="47">
        <v>0</v>
      </c>
      <c r="E1419" s="47">
        <v>0</v>
      </c>
      <c r="F1419" s="47">
        <v>0</v>
      </c>
      <c r="G1419" s="47">
        <v>0</v>
      </c>
      <c r="H1419" s="47">
        <v>0.61643835599999997</v>
      </c>
      <c r="I1419" s="47">
        <v>0</v>
      </c>
    </row>
    <row r="1420" spans="1:9">
      <c r="A1420" s="25">
        <v>1998</v>
      </c>
      <c r="B1420" s="47">
        <v>0</v>
      </c>
      <c r="C1420" s="47">
        <v>40</v>
      </c>
      <c r="D1420" s="47">
        <v>0</v>
      </c>
      <c r="E1420" s="47">
        <v>-1</v>
      </c>
      <c r="F1420" s="47">
        <v>0</v>
      </c>
      <c r="G1420" s="47">
        <v>0</v>
      </c>
      <c r="H1420" s="47">
        <v>0.65873015899999998</v>
      </c>
      <c r="I1420" s="47">
        <v>0</v>
      </c>
    </row>
    <row r="1421" spans="1:9">
      <c r="A1421" s="25">
        <v>1999</v>
      </c>
      <c r="B1421" s="47">
        <v>0</v>
      </c>
      <c r="C1421" s="47">
        <v>18</v>
      </c>
      <c r="D1421" s="47">
        <v>0</v>
      </c>
      <c r="E1421" s="47">
        <v>-1</v>
      </c>
      <c r="F1421" s="47">
        <v>0</v>
      </c>
      <c r="G1421" s="47">
        <v>0</v>
      </c>
      <c r="H1421" s="47">
        <v>0.630434783</v>
      </c>
      <c r="I1421" s="47">
        <v>0</v>
      </c>
    </row>
    <row r="1422" spans="1:9">
      <c r="A1422" s="25">
        <v>2000</v>
      </c>
      <c r="B1422" s="47">
        <v>0</v>
      </c>
      <c r="C1422" s="47">
        <v>165</v>
      </c>
      <c r="D1422" s="47">
        <v>0</v>
      </c>
      <c r="E1422" s="47">
        <v>-1</v>
      </c>
      <c r="F1422" s="47">
        <v>0</v>
      </c>
      <c r="G1422" s="47">
        <v>0</v>
      </c>
      <c r="H1422" s="47">
        <v>0.625</v>
      </c>
      <c r="I1422" s="47">
        <v>0</v>
      </c>
    </row>
    <row r="1423" spans="1:9">
      <c r="A1423" s="25">
        <v>2001</v>
      </c>
      <c r="B1423" s="47">
        <v>0</v>
      </c>
      <c r="C1423" s="47">
        <v>1</v>
      </c>
      <c r="D1423" s="47">
        <v>0</v>
      </c>
      <c r="E1423" s="47">
        <v>-1</v>
      </c>
      <c r="F1423" s="47">
        <v>0</v>
      </c>
      <c r="G1423" s="47">
        <v>0</v>
      </c>
      <c r="H1423" s="47">
        <v>0.61194029900000002</v>
      </c>
      <c r="I1423" s="47">
        <v>1</v>
      </c>
    </row>
    <row r="1424" spans="1:9">
      <c r="A1424" s="25">
        <v>2002</v>
      </c>
      <c r="B1424" s="47">
        <v>0</v>
      </c>
      <c r="C1424" s="47">
        <v>12</v>
      </c>
      <c r="D1424" s="47">
        <v>0</v>
      </c>
      <c r="E1424" s="47">
        <v>0</v>
      </c>
      <c r="F1424" s="47">
        <v>0</v>
      </c>
      <c r="G1424" s="47">
        <v>0</v>
      </c>
      <c r="H1424" s="47">
        <v>0.668918919</v>
      </c>
      <c r="I1424" s="47">
        <v>0</v>
      </c>
    </row>
    <row r="1425" spans="1:9">
      <c r="A1425" s="25">
        <v>2003</v>
      </c>
      <c r="B1425" s="47">
        <v>0</v>
      </c>
      <c r="C1425" s="47">
        <v>12</v>
      </c>
      <c r="D1425" s="47">
        <v>0</v>
      </c>
      <c r="E1425" s="47">
        <v>0</v>
      </c>
      <c r="F1425" s="47">
        <v>0</v>
      </c>
      <c r="G1425" s="47">
        <v>0</v>
      </c>
      <c r="H1425" s="47">
        <v>0.63636363600000001</v>
      </c>
      <c r="I1425" s="47">
        <v>1</v>
      </c>
    </row>
    <row r="1426" spans="1:9">
      <c r="A1426" s="25">
        <v>2004</v>
      </c>
      <c r="B1426" s="47">
        <v>0</v>
      </c>
      <c r="C1426" s="47">
        <v>11</v>
      </c>
      <c r="D1426" s="47">
        <v>0</v>
      </c>
      <c r="E1426" s="47">
        <v>0</v>
      </c>
      <c r="F1426" s="47">
        <v>0</v>
      </c>
      <c r="G1426" s="47">
        <v>0</v>
      </c>
      <c r="H1426" s="47">
        <v>0.63888888899999996</v>
      </c>
      <c r="I1426" s="47">
        <v>1</v>
      </c>
    </row>
    <row r="1427" spans="1:9">
      <c r="A1427" s="25">
        <v>2005</v>
      </c>
      <c r="B1427" s="47">
        <v>0</v>
      </c>
      <c r="C1427" s="47">
        <v>8</v>
      </c>
      <c r="D1427" s="47">
        <v>0</v>
      </c>
      <c r="E1427" s="47">
        <v>0</v>
      </c>
      <c r="F1427" s="47">
        <v>0</v>
      </c>
      <c r="G1427" s="47">
        <v>0</v>
      </c>
      <c r="H1427" s="47">
        <v>0.67333333299999998</v>
      </c>
      <c r="I1427" s="47">
        <v>0</v>
      </c>
    </row>
    <row r="1428" spans="1:9">
      <c r="A1428" s="25">
        <v>2006</v>
      </c>
      <c r="B1428" s="47">
        <v>0</v>
      </c>
      <c r="C1428" s="47">
        <v>22</v>
      </c>
      <c r="D1428" s="47">
        <v>0</v>
      </c>
      <c r="E1428" s="47">
        <v>0</v>
      </c>
      <c r="F1428" s="47">
        <v>0</v>
      </c>
      <c r="G1428" s="47">
        <v>0</v>
      </c>
      <c r="H1428" s="47">
        <v>0.7</v>
      </c>
      <c r="I1428" s="47">
        <v>1</v>
      </c>
    </row>
    <row r="1429" spans="1:9">
      <c r="A1429" s="25">
        <v>2007</v>
      </c>
      <c r="B1429" s="47">
        <v>0</v>
      </c>
      <c r="C1429" s="47">
        <v>29</v>
      </c>
      <c r="D1429" s="47">
        <v>0</v>
      </c>
      <c r="E1429" s="47">
        <v>0</v>
      </c>
      <c r="F1429" s="47">
        <v>0</v>
      </c>
      <c r="G1429" s="47">
        <v>0</v>
      </c>
      <c r="H1429" s="47">
        <v>0.658227848</v>
      </c>
      <c r="I1429" s="47">
        <v>2</v>
      </c>
    </row>
    <row r="1430" spans="1:9">
      <c r="A1430" s="25">
        <v>2008</v>
      </c>
      <c r="B1430" s="47">
        <v>0</v>
      </c>
      <c r="C1430" s="47">
        <v>22</v>
      </c>
      <c r="D1430" s="47">
        <v>0</v>
      </c>
      <c r="E1430" s="47">
        <v>0</v>
      </c>
      <c r="F1430" s="47">
        <v>0</v>
      </c>
      <c r="G1430" s="47">
        <v>0</v>
      </c>
      <c r="H1430" s="47">
        <v>0.63815789499999998</v>
      </c>
      <c r="I1430" s="47">
        <v>0</v>
      </c>
    </row>
    <row r="1431" spans="1:9">
      <c r="A1431" s="25">
        <v>2009</v>
      </c>
      <c r="B1431" s="47">
        <v>0</v>
      </c>
      <c r="C1431" s="47">
        <v>37</v>
      </c>
      <c r="D1431" s="47">
        <v>0</v>
      </c>
      <c r="E1431" s="47">
        <v>0</v>
      </c>
      <c r="F1431" s="47">
        <v>0</v>
      </c>
      <c r="G1431" s="47">
        <v>0</v>
      </c>
      <c r="H1431" s="47">
        <v>0.57352941199999996</v>
      </c>
      <c r="I1431" s="47">
        <v>0</v>
      </c>
    </row>
    <row r="1432" spans="1:9">
      <c r="A1432" s="25">
        <v>2010</v>
      </c>
      <c r="B1432" s="47">
        <v>0</v>
      </c>
      <c r="C1432" s="47">
        <v>49</v>
      </c>
      <c r="D1432" s="47">
        <v>0</v>
      </c>
      <c r="E1432" s="47">
        <v>0</v>
      </c>
      <c r="F1432" s="47">
        <v>0</v>
      </c>
      <c r="G1432" s="47">
        <v>0</v>
      </c>
      <c r="H1432" s="47">
        <v>0.625</v>
      </c>
      <c r="I1432" s="47">
        <v>1</v>
      </c>
    </row>
    <row r="1433" spans="1:9">
      <c r="A1433" s="25">
        <v>2011</v>
      </c>
      <c r="B1433" s="47">
        <v>0</v>
      </c>
      <c r="C1433" s="47">
        <v>29</v>
      </c>
      <c r="D1433" s="47">
        <v>0</v>
      </c>
      <c r="E1433" s="47">
        <v>0</v>
      </c>
      <c r="F1433" s="47">
        <v>0</v>
      </c>
      <c r="G1433" s="47">
        <v>0</v>
      </c>
      <c r="H1433" s="47">
        <v>0.65217391300000005</v>
      </c>
      <c r="I1433" s="47">
        <v>1</v>
      </c>
    </row>
    <row r="1434" spans="1:9">
      <c r="A1434" s="25">
        <v>2012</v>
      </c>
      <c r="B1434" s="47">
        <v>0</v>
      </c>
      <c r="C1434" s="47">
        <v>10</v>
      </c>
      <c r="D1434" s="47">
        <v>0</v>
      </c>
      <c r="E1434" s="47">
        <v>0</v>
      </c>
      <c r="F1434" s="47">
        <v>0</v>
      </c>
      <c r="G1434" s="47">
        <v>0</v>
      </c>
      <c r="H1434" s="47">
        <v>0.64864864899999997</v>
      </c>
      <c r="I1434" s="47">
        <v>0</v>
      </c>
    </row>
    <row r="1435" spans="1:9">
      <c r="A1435" s="25">
        <v>2013</v>
      </c>
      <c r="B1435" s="47">
        <v>0</v>
      </c>
      <c r="C1435" s="47">
        <v>20</v>
      </c>
      <c r="D1435" s="47">
        <v>0</v>
      </c>
      <c r="E1435" s="47">
        <v>0</v>
      </c>
      <c r="F1435" s="47">
        <v>0</v>
      </c>
      <c r="G1435" s="47">
        <v>0</v>
      </c>
      <c r="H1435" s="47">
        <v>0.58730158700000001</v>
      </c>
      <c r="I1435" s="47">
        <v>1</v>
      </c>
    </row>
    <row r="1436" spans="1:9">
      <c r="A1436" s="25">
        <v>2014</v>
      </c>
      <c r="B1436" s="47">
        <v>0</v>
      </c>
      <c r="C1436" s="47">
        <v>42</v>
      </c>
      <c r="D1436" s="47">
        <v>0</v>
      </c>
      <c r="E1436" s="47">
        <v>0</v>
      </c>
      <c r="F1436" s="47">
        <v>0</v>
      </c>
      <c r="G1436" s="47">
        <v>0</v>
      </c>
      <c r="H1436" s="47">
        <v>0.62025316500000005</v>
      </c>
      <c r="I1436" s="47">
        <v>0</v>
      </c>
    </row>
    <row r="1437" spans="1:9">
      <c r="A1437" s="25">
        <v>2015</v>
      </c>
      <c r="B1437" s="47">
        <v>0</v>
      </c>
      <c r="C1437" s="47">
        <v>67</v>
      </c>
      <c r="D1437" s="47">
        <v>0</v>
      </c>
      <c r="E1437" s="47">
        <v>0</v>
      </c>
      <c r="F1437" s="47">
        <v>0</v>
      </c>
      <c r="G1437" s="47">
        <v>0</v>
      </c>
      <c r="H1437" s="47">
        <v>0.61184210500000002</v>
      </c>
      <c r="I1437" s="47">
        <v>2</v>
      </c>
    </row>
    <row r="1438" spans="1:9">
      <c r="A1438" s="25">
        <v>2016</v>
      </c>
      <c r="B1438" s="47">
        <v>0</v>
      </c>
      <c r="C1438" s="47">
        <v>29</v>
      </c>
      <c r="D1438" s="47">
        <v>0</v>
      </c>
      <c r="E1438" s="47">
        <v>0</v>
      </c>
      <c r="F1438" s="47">
        <v>0</v>
      </c>
      <c r="G1438" s="47">
        <v>0</v>
      </c>
      <c r="H1438" s="47">
        <v>0.63749999999999996</v>
      </c>
      <c r="I1438" s="47">
        <v>0</v>
      </c>
    </row>
    <row r="1439" spans="1:9">
      <c r="A1439" s="25">
        <v>2017</v>
      </c>
      <c r="B1439" s="47">
        <v>0</v>
      </c>
      <c r="C1439" s="47">
        <v>9</v>
      </c>
      <c r="D1439" s="47">
        <v>0</v>
      </c>
      <c r="E1439" s="47">
        <v>0</v>
      </c>
      <c r="F1439" s="47">
        <v>0</v>
      </c>
      <c r="G1439" s="47">
        <v>0</v>
      </c>
      <c r="H1439" s="47">
        <v>0.66489361700000005</v>
      </c>
      <c r="I1439" s="47">
        <v>2</v>
      </c>
    </row>
    <row r="1440" spans="1:9">
      <c r="A1440" s="25">
        <v>2018</v>
      </c>
      <c r="B1440" s="47">
        <v>0</v>
      </c>
      <c r="C1440" s="47">
        <v>-9</v>
      </c>
      <c r="D1440" s="47">
        <v>0</v>
      </c>
      <c r="E1440" s="47">
        <v>0</v>
      </c>
      <c r="F1440" s="47">
        <v>0</v>
      </c>
      <c r="G1440" s="47">
        <v>0</v>
      </c>
      <c r="H1440" s="47">
        <v>0.69339622599999995</v>
      </c>
      <c r="I1440" s="47">
        <v>1</v>
      </c>
    </row>
    <row r="1441" spans="1:9">
      <c r="A1441" s="25">
        <v>2019</v>
      </c>
      <c r="B1441" s="47">
        <v>0</v>
      </c>
      <c r="C1441" s="47">
        <v>58.5</v>
      </c>
      <c r="D1441" s="47">
        <v>0</v>
      </c>
      <c r="E1441" s="47">
        <v>0</v>
      </c>
      <c r="F1441" s="47">
        <v>0</v>
      </c>
      <c r="G1441" s="47">
        <v>0</v>
      </c>
      <c r="H1441" s="47">
        <v>0.64500000000000002</v>
      </c>
      <c r="I1441" s="47">
        <v>1</v>
      </c>
    </row>
    <row r="1442" spans="1:9">
      <c r="A1442" s="25">
        <v>2020</v>
      </c>
      <c r="B1442" s="47">
        <v>0</v>
      </c>
      <c r="C1442" s="47">
        <v>48.5</v>
      </c>
      <c r="D1442" s="47">
        <v>0</v>
      </c>
      <c r="E1442" s="47">
        <v>0</v>
      </c>
      <c r="F1442" s="47">
        <v>0</v>
      </c>
      <c r="G1442" s="47">
        <v>0</v>
      </c>
      <c r="H1442" s="47">
        <v>0.67</v>
      </c>
      <c r="I1442" s="47">
        <v>0</v>
      </c>
    </row>
    <row r="1443" spans="1:9">
      <c r="A1443" s="25">
        <v>2021</v>
      </c>
      <c r="B1443" s="47">
        <v>0</v>
      </c>
      <c r="C1443" s="47">
        <v>50</v>
      </c>
      <c r="D1443" s="47">
        <v>0</v>
      </c>
      <c r="E1443" s="47">
        <v>0</v>
      </c>
      <c r="F1443" s="47">
        <v>0</v>
      </c>
      <c r="G1443" s="47">
        <v>0</v>
      </c>
      <c r="H1443" s="47">
        <v>0.64117647099999997</v>
      </c>
      <c r="I1443" s="47">
        <v>0</v>
      </c>
    </row>
    <row r="1444" spans="1:9">
      <c r="A1444" s="25">
        <v>2022</v>
      </c>
      <c r="B1444" s="47">
        <v>0</v>
      </c>
      <c r="C1444" s="47">
        <v>20</v>
      </c>
      <c r="D1444" s="47">
        <v>0</v>
      </c>
      <c r="E1444" s="47">
        <v>0</v>
      </c>
      <c r="F1444" s="47">
        <v>0</v>
      </c>
      <c r="G1444" s="47">
        <v>0</v>
      </c>
      <c r="H1444" s="47">
        <v>0.60112359599999998</v>
      </c>
      <c r="I1444" s="47">
        <v>2</v>
      </c>
    </row>
    <row r="1445" spans="1:9">
      <c r="A1445" s="25">
        <v>2023</v>
      </c>
      <c r="B1445" s="47">
        <v>0</v>
      </c>
      <c r="C1445" s="47">
        <v>35</v>
      </c>
      <c r="D1445" s="47">
        <v>0</v>
      </c>
      <c r="E1445" s="47">
        <v>0</v>
      </c>
      <c r="F1445" s="47">
        <v>0</v>
      </c>
      <c r="G1445" s="47">
        <v>0</v>
      </c>
      <c r="H1445" s="47">
        <v>0.60344827599999995</v>
      </c>
      <c r="I1445" s="47">
        <v>2</v>
      </c>
    </row>
    <row r="1446" spans="1:9" s="49" customFormat="1">
      <c r="A1446" s="45">
        <v>1992</v>
      </c>
      <c r="B1446" s="48">
        <v>0</v>
      </c>
      <c r="C1446" s="48">
        <v>0</v>
      </c>
      <c r="D1446" s="48">
        <v>0</v>
      </c>
      <c r="E1446" s="48">
        <v>0</v>
      </c>
      <c r="F1446" s="48">
        <v>0</v>
      </c>
      <c r="G1446" s="48">
        <v>0</v>
      </c>
      <c r="H1446" s="48">
        <v>0.831081081</v>
      </c>
      <c r="I1446" s="48">
        <v>4</v>
      </c>
    </row>
    <row r="1447" spans="1:9" s="49" customFormat="1">
      <c r="A1447" s="45">
        <v>1993</v>
      </c>
      <c r="B1447" s="48">
        <v>0</v>
      </c>
      <c r="C1447" s="48">
        <v>0</v>
      </c>
      <c r="D1447" s="48">
        <v>0</v>
      </c>
      <c r="E1447" s="48">
        <v>-3</v>
      </c>
      <c r="F1447" s="48">
        <v>0</v>
      </c>
      <c r="G1447" s="48">
        <v>0</v>
      </c>
      <c r="H1447" s="48">
        <v>0.7734375</v>
      </c>
      <c r="I1447" s="48">
        <v>5</v>
      </c>
    </row>
    <row r="1448" spans="1:9" s="49" customFormat="1">
      <c r="A1448" s="45">
        <v>1994</v>
      </c>
      <c r="B1448" s="48">
        <v>0</v>
      </c>
      <c r="C1448" s="48">
        <v>0</v>
      </c>
      <c r="D1448" s="48">
        <v>0</v>
      </c>
      <c r="E1448" s="48">
        <v>-3</v>
      </c>
      <c r="F1448" s="48">
        <v>0</v>
      </c>
      <c r="G1448" s="48">
        <v>0</v>
      </c>
      <c r="H1448" s="48">
        <v>0.82835820900000001</v>
      </c>
      <c r="I1448" s="48">
        <v>1</v>
      </c>
    </row>
    <row r="1449" spans="1:9" s="49" customFormat="1">
      <c r="A1449" s="45">
        <v>1995</v>
      </c>
      <c r="B1449" s="48">
        <v>0</v>
      </c>
      <c r="C1449" s="48">
        <v>0</v>
      </c>
      <c r="D1449" s="48">
        <v>0</v>
      </c>
      <c r="E1449" s="48">
        <v>-4</v>
      </c>
      <c r="F1449" s="48">
        <v>0</v>
      </c>
      <c r="G1449" s="48">
        <v>0</v>
      </c>
      <c r="H1449" s="48">
        <v>0.85</v>
      </c>
      <c r="I1449" s="48">
        <v>4</v>
      </c>
    </row>
    <row r="1450" spans="1:9" s="49" customFormat="1">
      <c r="A1450" s="45">
        <v>1996</v>
      </c>
      <c r="B1450" s="48">
        <v>0</v>
      </c>
      <c r="C1450" s="48">
        <v>0</v>
      </c>
      <c r="D1450" s="48">
        <v>0</v>
      </c>
      <c r="E1450" s="48">
        <v>-4</v>
      </c>
      <c r="F1450" s="48">
        <v>0</v>
      </c>
      <c r="G1450" s="48">
        <v>0</v>
      </c>
      <c r="H1450" s="48">
        <v>0.81756756799999997</v>
      </c>
      <c r="I1450" s="48">
        <v>6</v>
      </c>
    </row>
    <row r="1451" spans="1:9" s="49" customFormat="1">
      <c r="A1451" s="45">
        <v>1997</v>
      </c>
      <c r="B1451" s="48">
        <v>0</v>
      </c>
      <c r="C1451" s="48">
        <v>0</v>
      </c>
      <c r="D1451" s="48">
        <v>0</v>
      </c>
      <c r="E1451" s="48">
        <v>0</v>
      </c>
      <c r="F1451" s="48">
        <v>0</v>
      </c>
      <c r="G1451" s="48">
        <v>0</v>
      </c>
      <c r="H1451" s="48">
        <v>0.84246575300000004</v>
      </c>
      <c r="I1451" s="48">
        <v>4</v>
      </c>
    </row>
    <row r="1452" spans="1:9" s="49" customFormat="1">
      <c r="A1452" s="45">
        <v>1998</v>
      </c>
      <c r="B1452" s="48">
        <v>0</v>
      </c>
      <c r="C1452" s="48">
        <v>0</v>
      </c>
      <c r="D1452" s="48">
        <v>0</v>
      </c>
      <c r="E1452" s="48">
        <v>0</v>
      </c>
      <c r="F1452" s="48">
        <v>0</v>
      </c>
      <c r="G1452" s="48">
        <v>0</v>
      </c>
      <c r="H1452" s="48">
        <v>0.83870967699999999</v>
      </c>
      <c r="I1452" s="48">
        <v>4</v>
      </c>
    </row>
    <row r="1453" spans="1:9" s="49" customFormat="1">
      <c r="A1453" s="45">
        <v>1999</v>
      </c>
      <c r="B1453" s="48">
        <v>0</v>
      </c>
      <c r="C1453" s="48">
        <v>0</v>
      </c>
      <c r="D1453" s="48">
        <v>0</v>
      </c>
      <c r="E1453" s="48">
        <v>0</v>
      </c>
      <c r="F1453" s="48">
        <v>0</v>
      </c>
      <c r="G1453" s="48">
        <v>0</v>
      </c>
      <c r="H1453" s="48">
        <v>0.84057970999999998</v>
      </c>
      <c r="I1453" s="48">
        <v>4</v>
      </c>
    </row>
    <row r="1454" spans="1:9" s="49" customFormat="1">
      <c r="A1454" s="45">
        <v>2000</v>
      </c>
      <c r="B1454" s="48">
        <v>0</v>
      </c>
      <c r="C1454" s="48">
        <v>0</v>
      </c>
      <c r="D1454" s="48">
        <v>0</v>
      </c>
      <c r="E1454" s="48">
        <v>0</v>
      </c>
      <c r="F1454" s="48">
        <v>0</v>
      </c>
      <c r="G1454" s="48">
        <v>0</v>
      </c>
      <c r="H1454" s="48">
        <v>0.82089552200000004</v>
      </c>
      <c r="I1454" s="48">
        <v>8</v>
      </c>
    </row>
    <row r="1455" spans="1:9" s="49" customFormat="1">
      <c r="A1455" s="45">
        <v>2001</v>
      </c>
      <c r="B1455" s="48">
        <v>0</v>
      </c>
      <c r="C1455" s="48">
        <v>0</v>
      </c>
      <c r="D1455" s="48">
        <v>0</v>
      </c>
      <c r="E1455" s="48">
        <v>0</v>
      </c>
      <c r="F1455" s="48">
        <v>0</v>
      </c>
      <c r="G1455" s="48">
        <v>0</v>
      </c>
      <c r="H1455" s="48">
        <v>0.81343283600000005</v>
      </c>
      <c r="I1455" s="48">
        <v>7</v>
      </c>
    </row>
    <row r="1456" spans="1:9" s="49" customFormat="1">
      <c r="A1456" s="45">
        <v>2002</v>
      </c>
      <c r="B1456" s="48">
        <v>0</v>
      </c>
      <c r="C1456" s="48">
        <v>0</v>
      </c>
      <c r="D1456" s="48">
        <v>0</v>
      </c>
      <c r="E1456" s="48">
        <v>0</v>
      </c>
      <c r="F1456" s="48">
        <v>0</v>
      </c>
      <c r="G1456" s="48">
        <v>0</v>
      </c>
      <c r="H1456" s="48">
        <v>0.81081081099999996</v>
      </c>
      <c r="I1456" s="48">
        <v>8</v>
      </c>
    </row>
    <row r="1457" spans="1:9" s="49" customFormat="1">
      <c r="A1457" s="45">
        <v>2003</v>
      </c>
      <c r="B1457" s="48">
        <v>0</v>
      </c>
      <c r="C1457" s="48">
        <v>0</v>
      </c>
      <c r="D1457" s="48">
        <v>0</v>
      </c>
      <c r="E1457" s="48">
        <v>0</v>
      </c>
      <c r="F1457" s="48">
        <v>0</v>
      </c>
      <c r="G1457" s="48">
        <v>0</v>
      </c>
      <c r="H1457" s="48">
        <v>0.83116883100000005</v>
      </c>
      <c r="I1457" s="48">
        <v>7</v>
      </c>
    </row>
    <row r="1458" spans="1:9" s="49" customFormat="1">
      <c r="A1458" s="45">
        <v>2004</v>
      </c>
      <c r="B1458" s="48">
        <v>0</v>
      </c>
      <c r="C1458" s="48">
        <v>0</v>
      </c>
      <c r="D1458" s="48">
        <v>0</v>
      </c>
      <c r="E1458" s="48">
        <v>0</v>
      </c>
      <c r="F1458" s="48">
        <v>0</v>
      </c>
      <c r="G1458" s="48">
        <v>0</v>
      </c>
      <c r="H1458" s="48">
        <v>0.83561643799999996</v>
      </c>
      <c r="I1458" s="48">
        <v>11</v>
      </c>
    </row>
    <row r="1459" spans="1:9" s="49" customFormat="1">
      <c r="A1459" s="45">
        <v>2005</v>
      </c>
      <c r="B1459" s="48">
        <v>0</v>
      </c>
      <c r="C1459" s="48">
        <v>0</v>
      </c>
      <c r="D1459" s="48">
        <v>0</v>
      </c>
      <c r="E1459" s="48">
        <v>0</v>
      </c>
      <c r="F1459" s="48">
        <v>0</v>
      </c>
      <c r="G1459" s="48">
        <v>0</v>
      </c>
      <c r="H1459" s="48">
        <v>0.816901408</v>
      </c>
      <c r="I1459" s="48">
        <v>3</v>
      </c>
    </row>
    <row r="1460" spans="1:9" s="49" customFormat="1">
      <c r="A1460" s="45">
        <v>2006</v>
      </c>
      <c r="B1460" s="48">
        <v>0</v>
      </c>
      <c r="C1460" s="48">
        <v>0</v>
      </c>
      <c r="D1460" s="48">
        <v>0</v>
      </c>
      <c r="E1460" s="48">
        <v>-1</v>
      </c>
      <c r="F1460" s="48">
        <v>0</v>
      </c>
      <c r="G1460" s="48">
        <v>0</v>
      </c>
      <c r="H1460" s="48">
        <v>0.78217821799999998</v>
      </c>
      <c r="I1460" s="48">
        <v>1</v>
      </c>
    </row>
    <row r="1461" spans="1:9" s="49" customFormat="1">
      <c r="A1461" s="45">
        <v>2007</v>
      </c>
      <c r="B1461" s="48">
        <v>0</v>
      </c>
      <c r="C1461" s="48">
        <v>90</v>
      </c>
      <c r="D1461" s="48">
        <v>0</v>
      </c>
      <c r="E1461" s="48">
        <v>0</v>
      </c>
      <c r="F1461" s="48">
        <v>0</v>
      </c>
      <c r="G1461" s="48">
        <v>0</v>
      </c>
      <c r="H1461" s="48">
        <v>0.75657894699999995</v>
      </c>
      <c r="I1461" s="48">
        <v>2</v>
      </c>
    </row>
    <row r="1462" spans="1:9" s="49" customFormat="1">
      <c r="A1462" s="45">
        <v>2008</v>
      </c>
      <c r="B1462" s="48">
        <v>0</v>
      </c>
      <c r="C1462" s="48">
        <v>-17.5</v>
      </c>
      <c r="D1462" s="48">
        <v>0</v>
      </c>
      <c r="E1462" s="48">
        <v>0</v>
      </c>
      <c r="F1462" s="48">
        <v>0</v>
      </c>
      <c r="G1462" s="48">
        <v>0</v>
      </c>
      <c r="H1462" s="48">
        <v>0.71052631600000005</v>
      </c>
      <c r="I1462" s="48">
        <v>2</v>
      </c>
    </row>
    <row r="1463" spans="1:9" s="49" customFormat="1">
      <c r="A1463" s="45">
        <v>2009</v>
      </c>
      <c r="B1463" s="48">
        <v>0</v>
      </c>
      <c r="C1463" s="48">
        <v>7</v>
      </c>
      <c r="D1463" s="48">
        <v>0</v>
      </c>
      <c r="E1463" s="48">
        <v>-1</v>
      </c>
      <c r="F1463" s="48">
        <v>0</v>
      </c>
      <c r="G1463" s="48">
        <v>0</v>
      </c>
      <c r="H1463" s="48">
        <v>0.70588235300000002</v>
      </c>
      <c r="I1463" s="48">
        <v>1</v>
      </c>
    </row>
    <row r="1464" spans="1:9" s="49" customFormat="1">
      <c r="A1464" s="45">
        <v>2010</v>
      </c>
      <c r="B1464" s="48">
        <v>0</v>
      </c>
      <c r="C1464" s="48">
        <v>24</v>
      </c>
      <c r="D1464" s="48">
        <v>0</v>
      </c>
      <c r="E1464" s="48">
        <v>0</v>
      </c>
      <c r="F1464" s="48">
        <v>0</v>
      </c>
      <c r="G1464" s="48">
        <v>0</v>
      </c>
      <c r="H1464" s="48">
        <v>0.75352112699999996</v>
      </c>
      <c r="I1464" s="48">
        <v>8</v>
      </c>
    </row>
    <row r="1465" spans="1:9" s="49" customFormat="1">
      <c r="A1465" s="45">
        <v>2011</v>
      </c>
      <c r="B1465" s="48">
        <v>0</v>
      </c>
      <c r="C1465" s="48">
        <v>0</v>
      </c>
      <c r="D1465" s="48">
        <v>0</v>
      </c>
      <c r="E1465" s="48">
        <v>0</v>
      </c>
      <c r="F1465" s="48">
        <v>0</v>
      </c>
      <c r="G1465" s="48">
        <v>1</v>
      </c>
      <c r="H1465" s="48">
        <v>0.72794117599999997</v>
      </c>
      <c r="I1465" s="48">
        <v>5</v>
      </c>
    </row>
    <row r="1466" spans="1:9" s="49" customFormat="1">
      <c r="A1466" s="45">
        <v>2012</v>
      </c>
      <c r="B1466" s="48">
        <v>0</v>
      </c>
      <c r="C1466" s="48">
        <v>105</v>
      </c>
      <c r="D1466" s="48">
        <v>0</v>
      </c>
      <c r="E1466" s="48">
        <v>0</v>
      </c>
      <c r="F1466" s="48">
        <v>0</v>
      </c>
      <c r="G1466" s="48">
        <v>1</v>
      </c>
      <c r="H1466" s="48">
        <v>0.69444444400000005</v>
      </c>
      <c r="I1466" s="48">
        <v>5</v>
      </c>
    </row>
    <row r="1467" spans="1:9" s="49" customFormat="1">
      <c r="A1467" s="45">
        <v>2013</v>
      </c>
      <c r="B1467" s="48">
        <v>0</v>
      </c>
      <c r="C1467" s="48">
        <v>172</v>
      </c>
      <c r="D1467" s="48">
        <v>0</v>
      </c>
      <c r="E1467" s="48">
        <v>0</v>
      </c>
      <c r="F1467" s="48">
        <v>0</v>
      </c>
      <c r="G1467" s="48">
        <v>1</v>
      </c>
      <c r="H1467" s="48">
        <v>0.65873015899999998</v>
      </c>
      <c r="I1467" s="48">
        <v>7</v>
      </c>
    </row>
    <row r="1468" spans="1:9" s="49" customFormat="1">
      <c r="A1468" s="45">
        <v>2014</v>
      </c>
      <c r="B1468" s="48">
        <v>-0.75</v>
      </c>
      <c r="C1468" s="48">
        <v>167</v>
      </c>
      <c r="D1468" s="48">
        <v>0</v>
      </c>
      <c r="E1468" s="48">
        <v>-4</v>
      </c>
      <c r="F1468" s="48">
        <v>0</v>
      </c>
      <c r="G1468" s="48">
        <v>1</v>
      </c>
      <c r="H1468" s="48">
        <v>0.65277777800000003</v>
      </c>
      <c r="I1468" s="48">
        <v>4</v>
      </c>
    </row>
    <row r="1469" spans="1:9" s="49" customFormat="1">
      <c r="A1469" s="45">
        <v>2015</v>
      </c>
      <c r="B1469" s="48">
        <v>-0.75</v>
      </c>
      <c r="C1469" s="48">
        <v>52</v>
      </c>
      <c r="D1469" s="48">
        <v>0</v>
      </c>
      <c r="E1469" s="48">
        <v>-3</v>
      </c>
      <c r="F1469" s="48">
        <v>0</v>
      </c>
      <c r="G1469" s="48">
        <v>1</v>
      </c>
      <c r="H1469" s="48">
        <v>0.65131578899999998</v>
      </c>
      <c r="I1469" s="48">
        <v>3</v>
      </c>
    </row>
    <row r="1470" spans="1:9" s="49" customFormat="1">
      <c r="A1470" s="45">
        <v>2016</v>
      </c>
      <c r="B1470" s="48">
        <v>-0.5</v>
      </c>
      <c r="C1470" s="48">
        <v>104</v>
      </c>
      <c r="D1470" s="48">
        <v>0</v>
      </c>
      <c r="E1470" s="48">
        <v>-3</v>
      </c>
      <c r="F1470" s="48">
        <v>0</v>
      </c>
      <c r="G1470" s="48">
        <v>0</v>
      </c>
      <c r="H1470" s="48">
        <v>0.65384615400000001</v>
      </c>
      <c r="I1470" s="48">
        <v>1</v>
      </c>
    </row>
    <row r="1471" spans="1:9" s="49" customFormat="1">
      <c r="A1471" s="45">
        <v>2017</v>
      </c>
      <c r="B1471" s="48">
        <v>-0.5</v>
      </c>
      <c r="C1471" s="48">
        <v>78</v>
      </c>
      <c r="D1471" s="48">
        <v>0</v>
      </c>
      <c r="E1471" s="48">
        <v>-3</v>
      </c>
      <c r="F1471" s="48">
        <v>0</v>
      </c>
      <c r="G1471" s="48">
        <v>0</v>
      </c>
      <c r="H1471" s="48">
        <v>0.66304347799999996</v>
      </c>
      <c r="I1471" s="48">
        <v>2</v>
      </c>
    </row>
    <row r="1472" spans="1:9" s="49" customFormat="1">
      <c r="A1472" s="45">
        <v>2018</v>
      </c>
      <c r="B1472" s="48">
        <v>-0.5</v>
      </c>
      <c r="C1472" s="48">
        <v>52</v>
      </c>
      <c r="D1472" s="48">
        <v>0</v>
      </c>
      <c r="E1472" s="48">
        <v>-3</v>
      </c>
      <c r="F1472" s="48">
        <v>0</v>
      </c>
      <c r="G1472" s="48">
        <v>0</v>
      </c>
      <c r="H1472" s="48">
        <v>0.66500000000000004</v>
      </c>
      <c r="I1472" s="48">
        <v>2</v>
      </c>
    </row>
    <row r="1473" spans="1:9" s="49" customFormat="1">
      <c r="A1473" s="45">
        <v>2019</v>
      </c>
      <c r="B1473" s="48">
        <v>-0.5</v>
      </c>
      <c r="C1473" s="48">
        <v>0</v>
      </c>
      <c r="D1473" s="48">
        <v>0</v>
      </c>
      <c r="E1473" s="48">
        <v>-3</v>
      </c>
      <c r="F1473" s="48">
        <v>-0.5</v>
      </c>
      <c r="G1473" s="48">
        <v>0</v>
      </c>
      <c r="H1473" s="48">
        <v>0.60215053799999996</v>
      </c>
      <c r="I1473" s="48">
        <v>2</v>
      </c>
    </row>
    <row r="1474" spans="1:9" s="49" customFormat="1">
      <c r="A1474" s="45">
        <v>2020</v>
      </c>
      <c r="B1474" s="48">
        <v>-0.5</v>
      </c>
      <c r="C1474" s="48">
        <v>0</v>
      </c>
      <c r="D1474" s="48">
        <v>0</v>
      </c>
      <c r="E1474" s="48">
        <v>-3</v>
      </c>
      <c r="F1474" s="48">
        <v>0</v>
      </c>
      <c r="G1474" s="48">
        <v>0</v>
      </c>
      <c r="H1474" s="48">
        <v>0.64285714299999996</v>
      </c>
      <c r="I1474" s="48">
        <v>3</v>
      </c>
    </row>
    <row r="1475" spans="1:9" s="49" customFormat="1">
      <c r="A1475" s="45">
        <v>2021</v>
      </c>
      <c r="B1475" s="48">
        <v>-0.5</v>
      </c>
      <c r="C1475" s="48">
        <v>0</v>
      </c>
      <c r="D1475" s="48">
        <v>0</v>
      </c>
      <c r="E1475" s="48">
        <v>-3</v>
      </c>
      <c r="F1475" s="48">
        <v>-0.5</v>
      </c>
      <c r="G1475" s="48">
        <v>0</v>
      </c>
      <c r="H1475" s="48">
        <v>0.57738095199999995</v>
      </c>
      <c r="I1475" s="48">
        <v>0</v>
      </c>
    </row>
    <row r="1476" spans="1:9" s="49" customFormat="1">
      <c r="A1476" s="45">
        <v>2022</v>
      </c>
      <c r="B1476" s="48">
        <v>-1</v>
      </c>
      <c r="C1476" s="48">
        <v>0</v>
      </c>
      <c r="D1476" s="48">
        <v>0</v>
      </c>
      <c r="E1476" s="48">
        <v>-3</v>
      </c>
      <c r="F1476" s="48">
        <v>-1</v>
      </c>
      <c r="G1476" s="48">
        <v>0</v>
      </c>
      <c r="H1476" s="48">
        <v>0.51204819300000004</v>
      </c>
      <c r="I1476" s="48">
        <v>0</v>
      </c>
    </row>
    <row r="1477" spans="1:9" s="49" customFormat="1">
      <c r="A1477" s="45">
        <v>2023</v>
      </c>
      <c r="B1477" s="48">
        <v>-1</v>
      </c>
      <c r="C1477" s="48">
        <v>0</v>
      </c>
      <c r="D1477" s="48">
        <v>0</v>
      </c>
      <c r="E1477" s="48">
        <v>-14</v>
      </c>
      <c r="F1477" s="48">
        <v>-1</v>
      </c>
      <c r="G1477" s="48">
        <v>0</v>
      </c>
      <c r="H1477" s="48">
        <v>0.46551724100000003</v>
      </c>
      <c r="I1477" s="48">
        <v>0</v>
      </c>
    </row>
    <row r="1478" spans="1:9">
      <c r="A1478" s="25">
        <v>1992</v>
      </c>
      <c r="B1478" s="47">
        <v>0</v>
      </c>
      <c r="C1478" s="47">
        <v>0</v>
      </c>
      <c r="D1478" s="47">
        <v>0</v>
      </c>
      <c r="E1478" s="47">
        <v>0</v>
      </c>
      <c r="F1478" s="47">
        <v>0</v>
      </c>
      <c r="G1478" s="47">
        <v>0</v>
      </c>
      <c r="H1478" s="47">
        <v>0.69014084499999995</v>
      </c>
      <c r="I1478" s="47">
        <v>0</v>
      </c>
    </row>
    <row r="1479" spans="1:9">
      <c r="A1479" s="25">
        <v>1993</v>
      </c>
      <c r="B1479" s="47">
        <v>0</v>
      </c>
      <c r="C1479" s="47">
        <v>0</v>
      </c>
      <c r="D1479" s="47">
        <v>0</v>
      </c>
      <c r="E1479" s="47">
        <v>0</v>
      </c>
      <c r="F1479" s="47">
        <v>0</v>
      </c>
      <c r="G1479" s="47">
        <v>0</v>
      </c>
      <c r="H1479" s="47">
        <v>0.68852458999999999</v>
      </c>
      <c r="I1479" s="47">
        <v>0</v>
      </c>
    </row>
    <row r="1480" spans="1:9">
      <c r="A1480" s="25">
        <v>1994</v>
      </c>
      <c r="B1480" s="47">
        <v>0</v>
      </c>
      <c r="C1480" s="47">
        <v>0</v>
      </c>
      <c r="D1480" s="47">
        <v>0</v>
      </c>
      <c r="E1480" s="47">
        <v>0</v>
      </c>
      <c r="F1480" s="47">
        <v>0</v>
      </c>
      <c r="G1480" s="47">
        <v>0</v>
      </c>
      <c r="H1480" s="47">
        <v>0.72794117599999997</v>
      </c>
      <c r="I1480" s="47">
        <v>0</v>
      </c>
    </row>
    <row r="1481" spans="1:9">
      <c r="A1481" s="25">
        <v>1995</v>
      </c>
      <c r="B1481" s="47">
        <v>0</v>
      </c>
      <c r="C1481" s="47">
        <v>0</v>
      </c>
      <c r="D1481" s="47">
        <v>0</v>
      </c>
      <c r="E1481" s="47">
        <v>0</v>
      </c>
      <c r="F1481" s="47">
        <v>0</v>
      </c>
      <c r="G1481" s="47">
        <v>0</v>
      </c>
      <c r="H1481" s="47">
        <v>0.66</v>
      </c>
      <c r="I1481" s="47">
        <v>0</v>
      </c>
    </row>
    <row r="1482" spans="1:9">
      <c r="A1482" s="25">
        <v>1996</v>
      </c>
      <c r="B1482" s="47">
        <v>0</v>
      </c>
      <c r="C1482" s="47">
        <v>0</v>
      </c>
      <c r="D1482" s="47">
        <v>0</v>
      </c>
      <c r="E1482" s="47">
        <v>0</v>
      </c>
      <c r="F1482" s="47">
        <v>0</v>
      </c>
      <c r="G1482" s="47">
        <v>0</v>
      </c>
      <c r="H1482" s="47">
        <v>0.743243243</v>
      </c>
      <c r="I1482" s="47">
        <v>0</v>
      </c>
    </row>
    <row r="1483" spans="1:9">
      <c r="A1483" s="25">
        <v>1997</v>
      </c>
      <c r="B1483" s="47">
        <v>0</v>
      </c>
      <c r="C1483" s="47">
        <v>0</v>
      </c>
      <c r="D1483" s="47">
        <v>0</v>
      </c>
      <c r="E1483" s="47">
        <v>0</v>
      </c>
      <c r="F1483" s="47">
        <v>0</v>
      </c>
      <c r="G1483" s="47">
        <v>0</v>
      </c>
      <c r="H1483" s="47">
        <v>0.75352112699999996</v>
      </c>
      <c r="I1483" s="47">
        <v>0</v>
      </c>
    </row>
    <row r="1484" spans="1:9">
      <c r="A1484" s="25">
        <v>1998</v>
      </c>
      <c r="B1484" s="47">
        <v>0</v>
      </c>
      <c r="C1484" s="47">
        <v>0</v>
      </c>
      <c r="D1484" s="47">
        <v>0</v>
      </c>
      <c r="E1484" s="47">
        <v>0</v>
      </c>
      <c r="F1484" s="47">
        <v>0</v>
      </c>
      <c r="G1484" s="47">
        <v>0</v>
      </c>
      <c r="H1484" s="47">
        <v>0.73770491800000004</v>
      </c>
      <c r="I1484" s="47">
        <v>0</v>
      </c>
    </row>
    <row r="1485" spans="1:9">
      <c r="A1485" s="25">
        <v>1999</v>
      </c>
      <c r="B1485" s="47">
        <v>0</v>
      </c>
      <c r="C1485" s="47">
        <v>0</v>
      </c>
      <c r="D1485" s="47">
        <v>0</v>
      </c>
      <c r="E1485" s="47">
        <v>0</v>
      </c>
      <c r="F1485" s="47">
        <v>0</v>
      </c>
      <c r="G1485" s="47">
        <v>0</v>
      </c>
      <c r="H1485" s="47">
        <v>0.78985507200000005</v>
      </c>
      <c r="I1485" s="47">
        <v>0</v>
      </c>
    </row>
    <row r="1486" spans="1:9">
      <c r="A1486" s="25">
        <v>2000</v>
      </c>
      <c r="B1486" s="47">
        <v>0</v>
      </c>
      <c r="C1486" s="47">
        <v>36</v>
      </c>
      <c r="D1486" s="47">
        <v>0</v>
      </c>
      <c r="E1486" s="47">
        <v>0</v>
      </c>
      <c r="F1486" s="47">
        <v>0</v>
      </c>
      <c r="G1486" s="47">
        <v>0</v>
      </c>
      <c r="H1486" s="47">
        <v>0.856060606</v>
      </c>
      <c r="I1486" s="47">
        <v>0</v>
      </c>
    </row>
    <row r="1487" spans="1:9">
      <c r="A1487" s="25">
        <v>2001</v>
      </c>
      <c r="B1487" s="47">
        <v>0</v>
      </c>
      <c r="C1487" s="47">
        <v>1</v>
      </c>
      <c r="D1487" s="47">
        <v>0</v>
      </c>
      <c r="E1487" s="47">
        <v>0</v>
      </c>
      <c r="F1487" s="47">
        <v>0</v>
      </c>
      <c r="G1487" s="47">
        <v>0</v>
      </c>
      <c r="H1487" s="47">
        <v>0.856060606</v>
      </c>
      <c r="I1487" s="47">
        <v>1</v>
      </c>
    </row>
    <row r="1488" spans="1:9">
      <c r="A1488" s="25">
        <v>2002</v>
      </c>
      <c r="B1488" s="47">
        <v>0</v>
      </c>
      <c r="C1488" s="47">
        <v>2</v>
      </c>
      <c r="D1488" s="47">
        <v>0</v>
      </c>
      <c r="E1488" s="47">
        <v>0</v>
      </c>
      <c r="F1488" s="47">
        <v>0</v>
      </c>
      <c r="G1488" s="47">
        <v>0</v>
      </c>
      <c r="H1488" s="47">
        <v>0.86111111100000004</v>
      </c>
      <c r="I1488" s="47">
        <v>0</v>
      </c>
    </row>
    <row r="1489" spans="1:9">
      <c r="A1489" s="25">
        <v>2003</v>
      </c>
      <c r="B1489" s="47">
        <v>0</v>
      </c>
      <c r="C1489" s="47">
        <v>29</v>
      </c>
      <c r="D1489" s="47">
        <v>0</v>
      </c>
      <c r="E1489" s="47">
        <v>0</v>
      </c>
      <c r="F1489" s="47">
        <v>0</v>
      </c>
      <c r="G1489" s="47">
        <v>0</v>
      </c>
      <c r="H1489" s="47">
        <v>0.85714285700000004</v>
      </c>
      <c r="I1489" s="47">
        <v>1</v>
      </c>
    </row>
    <row r="1490" spans="1:9">
      <c r="A1490" s="25">
        <v>2004</v>
      </c>
      <c r="B1490" s="47">
        <v>0</v>
      </c>
      <c r="C1490" s="47">
        <v>0</v>
      </c>
      <c r="D1490" s="47">
        <v>0</v>
      </c>
      <c r="E1490" s="47">
        <v>0</v>
      </c>
      <c r="F1490" s="47">
        <v>0</v>
      </c>
      <c r="G1490" s="47">
        <v>0</v>
      </c>
      <c r="H1490" s="47">
        <v>0.88888888899999996</v>
      </c>
      <c r="I1490" s="47">
        <v>0</v>
      </c>
    </row>
    <row r="1491" spans="1:9">
      <c r="A1491" s="25">
        <v>2005</v>
      </c>
      <c r="B1491" s="47">
        <v>0</v>
      </c>
      <c r="C1491" s="47">
        <v>0</v>
      </c>
      <c r="D1491" s="47">
        <v>0</v>
      </c>
      <c r="E1491" s="47">
        <v>0</v>
      </c>
      <c r="F1491" s="47">
        <v>0</v>
      </c>
      <c r="G1491" s="47">
        <v>0</v>
      </c>
      <c r="H1491" s="47">
        <v>0.83561643799999996</v>
      </c>
      <c r="I1491" s="47">
        <v>0</v>
      </c>
    </row>
    <row r="1492" spans="1:9">
      <c r="A1492" s="25">
        <v>2006</v>
      </c>
      <c r="B1492" s="47">
        <v>0</v>
      </c>
      <c r="C1492" s="47">
        <v>0</v>
      </c>
      <c r="D1492" s="47">
        <v>0</v>
      </c>
      <c r="E1492" s="47">
        <v>0</v>
      </c>
      <c r="F1492" s="47">
        <v>0</v>
      </c>
      <c r="G1492" s="47">
        <v>0</v>
      </c>
      <c r="H1492" s="47">
        <v>0.88659793799999997</v>
      </c>
      <c r="I1492" s="47">
        <v>0</v>
      </c>
    </row>
    <row r="1493" spans="1:9">
      <c r="A1493" s="25">
        <v>2007</v>
      </c>
      <c r="B1493" s="47">
        <v>0</v>
      </c>
      <c r="C1493" s="47">
        <v>0</v>
      </c>
      <c r="D1493" s="47">
        <v>0</v>
      </c>
      <c r="E1493" s="47">
        <v>0</v>
      </c>
      <c r="F1493" s="47">
        <v>0</v>
      </c>
      <c r="G1493" s="47">
        <v>0</v>
      </c>
      <c r="H1493" s="47">
        <v>0.83766233800000001</v>
      </c>
      <c r="I1493" s="47">
        <v>0</v>
      </c>
    </row>
    <row r="1494" spans="1:9">
      <c r="A1494" s="25">
        <v>2008</v>
      </c>
      <c r="B1494" s="47">
        <v>0</v>
      </c>
      <c r="C1494" s="47">
        <v>0</v>
      </c>
      <c r="D1494" s="47">
        <v>0</v>
      </c>
      <c r="E1494" s="47">
        <v>0</v>
      </c>
      <c r="F1494" s="47">
        <v>0</v>
      </c>
      <c r="G1494" s="47">
        <v>0</v>
      </c>
      <c r="H1494" s="47">
        <v>0.82352941199999996</v>
      </c>
      <c r="I1494" s="47">
        <v>0</v>
      </c>
    </row>
    <row r="1495" spans="1:9">
      <c r="A1495" s="25">
        <v>2009</v>
      </c>
      <c r="B1495" s="47">
        <v>0</v>
      </c>
      <c r="C1495" s="47">
        <v>0</v>
      </c>
      <c r="D1495" s="47">
        <v>0</v>
      </c>
      <c r="E1495" s="47">
        <v>0</v>
      </c>
      <c r="F1495" s="47">
        <v>0</v>
      </c>
      <c r="G1495" s="47">
        <v>0</v>
      </c>
      <c r="H1495" s="47">
        <v>0.83088235300000002</v>
      </c>
      <c r="I1495" s="47">
        <v>0</v>
      </c>
    </row>
    <row r="1496" spans="1:9">
      <c r="A1496" s="25">
        <v>2010</v>
      </c>
      <c r="B1496" s="47">
        <v>0</v>
      </c>
      <c r="C1496" s="47">
        <v>0</v>
      </c>
      <c r="D1496" s="47">
        <v>0</v>
      </c>
      <c r="E1496" s="47">
        <v>0</v>
      </c>
      <c r="F1496" s="47">
        <v>0</v>
      </c>
      <c r="G1496" s="47">
        <v>0</v>
      </c>
      <c r="H1496" s="47">
        <v>0.83333333300000001</v>
      </c>
      <c r="I1496" s="47">
        <v>0</v>
      </c>
    </row>
    <row r="1497" spans="1:9">
      <c r="A1497" s="25">
        <v>2011</v>
      </c>
      <c r="B1497" s="47">
        <v>0</v>
      </c>
      <c r="C1497" s="47">
        <v>0</v>
      </c>
      <c r="D1497" s="47">
        <v>0</v>
      </c>
      <c r="E1497" s="47">
        <v>0</v>
      </c>
      <c r="F1497" s="47">
        <v>0</v>
      </c>
      <c r="G1497" s="47">
        <v>0</v>
      </c>
      <c r="H1497" s="47">
        <v>0.83333333300000001</v>
      </c>
      <c r="I1497" s="47">
        <v>0</v>
      </c>
    </row>
    <row r="1498" spans="1:9">
      <c r="A1498" s="25">
        <v>2012</v>
      </c>
      <c r="B1498" s="47">
        <v>0</v>
      </c>
      <c r="C1498" s="47">
        <v>0</v>
      </c>
      <c r="D1498" s="47">
        <v>0</v>
      </c>
      <c r="E1498" s="47">
        <v>0</v>
      </c>
      <c r="F1498" s="47">
        <v>0</v>
      </c>
      <c r="G1498" s="47">
        <v>0</v>
      </c>
      <c r="H1498" s="47">
        <v>0.79054054100000004</v>
      </c>
      <c r="I1498" s="47">
        <v>0</v>
      </c>
    </row>
    <row r="1499" spans="1:9">
      <c r="A1499" s="25">
        <v>2013</v>
      </c>
      <c r="B1499" s="47">
        <v>0</v>
      </c>
      <c r="C1499" s="47">
        <v>0</v>
      </c>
      <c r="D1499" s="47">
        <v>0</v>
      </c>
      <c r="E1499" s="47">
        <v>0</v>
      </c>
      <c r="F1499" s="47">
        <v>0</v>
      </c>
      <c r="G1499" s="47">
        <v>0</v>
      </c>
      <c r="H1499" s="47">
        <v>0.78225806499999995</v>
      </c>
      <c r="I1499" s="47">
        <v>0</v>
      </c>
    </row>
    <row r="1500" spans="1:9">
      <c r="A1500" s="25">
        <v>2014</v>
      </c>
      <c r="B1500" s="47">
        <v>0</v>
      </c>
      <c r="C1500" s="47">
        <v>58</v>
      </c>
      <c r="D1500" s="47">
        <v>0</v>
      </c>
      <c r="E1500" s="47">
        <v>0</v>
      </c>
      <c r="F1500" s="47">
        <v>0</v>
      </c>
      <c r="G1500" s="47">
        <v>0</v>
      </c>
      <c r="H1500" s="47">
        <v>0.77922077899999997</v>
      </c>
      <c r="I1500" s="47">
        <v>0</v>
      </c>
    </row>
    <row r="1501" spans="1:9">
      <c r="A1501" s="25">
        <v>2015</v>
      </c>
      <c r="B1501" s="47">
        <v>0</v>
      </c>
      <c r="C1501" s="47">
        <v>90</v>
      </c>
      <c r="D1501" s="47">
        <v>0</v>
      </c>
      <c r="E1501" s="47">
        <v>0</v>
      </c>
      <c r="F1501" s="47">
        <v>0</v>
      </c>
      <c r="G1501" s="47">
        <v>0</v>
      </c>
      <c r="H1501" s="47">
        <v>0.72368421100000002</v>
      </c>
      <c r="I1501" s="47">
        <v>0</v>
      </c>
    </row>
    <row r="1502" spans="1:9">
      <c r="A1502" s="25">
        <v>2016</v>
      </c>
      <c r="B1502" s="47">
        <v>0</v>
      </c>
      <c r="C1502" s="47">
        <v>0</v>
      </c>
      <c r="D1502" s="47">
        <v>0</v>
      </c>
      <c r="E1502" s="47">
        <v>0</v>
      </c>
      <c r="F1502" s="47">
        <v>0</v>
      </c>
      <c r="G1502" s="47">
        <v>0</v>
      </c>
      <c r="H1502" s="47">
        <v>0.70886075900000001</v>
      </c>
      <c r="I1502" s="47">
        <v>0</v>
      </c>
    </row>
    <row r="1503" spans="1:9">
      <c r="A1503" s="25">
        <v>2017</v>
      </c>
      <c r="B1503" s="47">
        <v>0</v>
      </c>
      <c r="C1503" s="47">
        <v>24</v>
      </c>
      <c r="D1503" s="47">
        <v>0</v>
      </c>
      <c r="E1503" s="47">
        <v>0</v>
      </c>
      <c r="F1503" s="47">
        <v>0</v>
      </c>
      <c r="G1503" s="47">
        <v>0</v>
      </c>
      <c r="H1503" s="47">
        <v>0.78089887599999996</v>
      </c>
      <c r="I1503" s="47">
        <v>0</v>
      </c>
    </row>
    <row r="1504" spans="1:9">
      <c r="A1504" s="25">
        <v>2018</v>
      </c>
      <c r="B1504" s="47">
        <v>0</v>
      </c>
      <c r="C1504" s="47">
        <v>24</v>
      </c>
      <c r="D1504" s="47">
        <v>0</v>
      </c>
      <c r="E1504" s="47">
        <v>0</v>
      </c>
      <c r="F1504" s="47">
        <v>0</v>
      </c>
      <c r="G1504" s="47">
        <v>0</v>
      </c>
      <c r="H1504" s="47">
        <v>0.73118279600000002</v>
      </c>
      <c r="I1504" s="47">
        <v>0</v>
      </c>
    </row>
    <row r="1505" spans="1:9">
      <c r="A1505" s="25">
        <v>2019</v>
      </c>
      <c r="B1505" s="47">
        <v>0</v>
      </c>
      <c r="C1505" s="47">
        <v>12</v>
      </c>
      <c r="D1505" s="47">
        <v>0</v>
      </c>
      <c r="E1505" s="47">
        <v>0</v>
      </c>
      <c r="F1505" s="47">
        <v>0</v>
      </c>
      <c r="G1505" s="47">
        <v>0</v>
      </c>
      <c r="H1505" s="47">
        <v>0.75274725300000001</v>
      </c>
      <c r="I1505" s="47">
        <v>1</v>
      </c>
    </row>
    <row r="1506" spans="1:9">
      <c r="A1506" s="25">
        <v>2020</v>
      </c>
      <c r="B1506" s="47">
        <v>0</v>
      </c>
      <c r="C1506" s="47">
        <v>15</v>
      </c>
      <c r="D1506" s="47">
        <v>0</v>
      </c>
      <c r="E1506" s="47">
        <v>0</v>
      </c>
      <c r="F1506" s="47">
        <v>0</v>
      </c>
      <c r="G1506" s="47">
        <v>0</v>
      </c>
      <c r="H1506" s="47">
        <v>0.74747474700000005</v>
      </c>
      <c r="I1506" s="47">
        <v>0</v>
      </c>
    </row>
    <row r="1507" spans="1:9">
      <c r="A1507" s="25">
        <v>2021</v>
      </c>
      <c r="B1507" s="47">
        <v>0</v>
      </c>
      <c r="C1507" s="47">
        <v>7</v>
      </c>
      <c r="D1507" s="47">
        <v>0</v>
      </c>
      <c r="E1507" s="47">
        <v>0</v>
      </c>
      <c r="F1507" s="47">
        <v>0</v>
      </c>
      <c r="G1507" s="47">
        <v>0</v>
      </c>
      <c r="H1507" s="47">
        <v>0.70238095199999995</v>
      </c>
      <c r="I1507" s="47">
        <v>0</v>
      </c>
    </row>
    <row r="1508" spans="1:9">
      <c r="A1508" s="25">
        <v>2022</v>
      </c>
      <c r="B1508" s="47">
        <v>0</v>
      </c>
      <c r="C1508" s="47">
        <v>0</v>
      </c>
      <c r="D1508" s="47">
        <v>0</v>
      </c>
      <c r="E1508" s="47">
        <v>0</v>
      </c>
      <c r="F1508" s="47">
        <v>0</v>
      </c>
      <c r="G1508" s="47">
        <v>0</v>
      </c>
      <c r="H1508" s="47">
        <v>0.66666666699999999</v>
      </c>
      <c r="I1508" s="47">
        <v>0</v>
      </c>
    </row>
    <row r="1509" spans="1:9">
      <c r="A1509" s="25">
        <v>2023</v>
      </c>
      <c r="B1509" s="47">
        <v>0</v>
      </c>
      <c r="C1509" s="47">
        <v>0</v>
      </c>
      <c r="D1509" s="47">
        <v>0</v>
      </c>
      <c r="E1509" s="47">
        <v>0</v>
      </c>
      <c r="F1509" s="47">
        <v>0</v>
      </c>
      <c r="G1509" s="47">
        <v>0</v>
      </c>
      <c r="H1509" s="47">
        <v>0.574324324</v>
      </c>
      <c r="I1509" s="47">
        <v>0</v>
      </c>
    </row>
    <row r="1510" spans="1:9" s="49" customFormat="1">
      <c r="A1510" s="45">
        <v>1992</v>
      </c>
      <c r="B1510" s="48">
        <v>0</v>
      </c>
      <c r="C1510" s="48">
        <v>0</v>
      </c>
      <c r="D1510" s="48">
        <v>0</v>
      </c>
      <c r="E1510" s="48">
        <v>0</v>
      </c>
      <c r="F1510" s="48">
        <v>0</v>
      </c>
      <c r="G1510" s="48">
        <v>0</v>
      </c>
      <c r="H1510" s="48">
        <v>0.79054054100000004</v>
      </c>
      <c r="I1510" s="48">
        <v>2</v>
      </c>
    </row>
    <row r="1511" spans="1:9" s="49" customFormat="1">
      <c r="A1511" s="45">
        <v>1993</v>
      </c>
      <c r="B1511" s="48">
        <v>0</v>
      </c>
      <c r="C1511" s="48">
        <v>24</v>
      </c>
      <c r="D1511" s="48">
        <v>0</v>
      </c>
      <c r="E1511" s="48">
        <v>0</v>
      </c>
      <c r="F1511" s="48">
        <v>0</v>
      </c>
      <c r="G1511" s="48">
        <v>0</v>
      </c>
      <c r="H1511" s="48">
        <v>0.78571428600000004</v>
      </c>
      <c r="I1511" s="48">
        <v>1</v>
      </c>
    </row>
    <row r="1512" spans="1:9" s="49" customFormat="1">
      <c r="A1512" s="45">
        <v>1994</v>
      </c>
      <c r="B1512" s="48">
        <v>0</v>
      </c>
      <c r="C1512" s="48">
        <v>7</v>
      </c>
      <c r="D1512" s="48">
        <v>0</v>
      </c>
      <c r="E1512" s="48">
        <v>0</v>
      </c>
      <c r="F1512" s="48">
        <v>0</v>
      </c>
      <c r="G1512" s="48">
        <v>0</v>
      </c>
      <c r="H1512" s="48">
        <v>0.765151515</v>
      </c>
      <c r="I1512" s="48">
        <v>0</v>
      </c>
    </row>
    <row r="1513" spans="1:9" s="49" customFormat="1">
      <c r="A1513" s="45">
        <v>1995</v>
      </c>
      <c r="B1513" s="48">
        <v>0</v>
      </c>
      <c r="C1513" s="48">
        <v>46</v>
      </c>
      <c r="D1513" s="48">
        <v>0</v>
      </c>
      <c r="E1513" s="48">
        <v>0</v>
      </c>
      <c r="F1513" s="48">
        <v>0</v>
      </c>
      <c r="G1513" s="48">
        <v>0</v>
      </c>
      <c r="H1513" s="48">
        <v>0.79746835400000005</v>
      </c>
      <c r="I1513" s="48">
        <v>0</v>
      </c>
    </row>
    <row r="1514" spans="1:9" s="49" customFormat="1">
      <c r="A1514" s="45">
        <v>1996</v>
      </c>
      <c r="B1514" s="48">
        <v>0</v>
      </c>
      <c r="C1514" s="48">
        <v>102</v>
      </c>
      <c r="D1514" s="48">
        <v>0</v>
      </c>
      <c r="E1514" s="48">
        <v>0</v>
      </c>
      <c r="F1514" s="48">
        <v>0</v>
      </c>
      <c r="G1514" s="48">
        <v>0</v>
      </c>
      <c r="H1514" s="48">
        <v>0.78378378400000004</v>
      </c>
      <c r="I1514" s="48">
        <v>0</v>
      </c>
    </row>
    <row r="1515" spans="1:9" s="49" customFormat="1">
      <c r="A1515" s="45">
        <v>1997</v>
      </c>
      <c r="B1515" s="48">
        <v>0</v>
      </c>
      <c r="C1515" s="48">
        <v>0</v>
      </c>
      <c r="D1515" s="48">
        <v>0</v>
      </c>
      <c r="E1515" s="48">
        <v>0</v>
      </c>
      <c r="F1515" s="48">
        <v>0</v>
      </c>
      <c r="G1515" s="48">
        <v>0</v>
      </c>
      <c r="H1515" s="48">
        <v>0.821428571</v>
      </c>
      <c r="I1515" s="48">
        <v>0</v>
      </c>
    </row>
    <row r="1516" spans="1:9" s="49" customFormat="1">
      <c r="A1516" s="45">
        <v>1998</v>
      </c>
      <c r="B1516" s="48">
        <v>0</v>
      </c>
      <c r="C1516" s="48">
        <v>0</v>
      </c>
      <c r="D1516" s="48">
        <v>0</v>
      </c>
      <c r="E1516" s="48">
        <v>0</v>
      </c>
      <c r="F1516" s="48">
        <v>0</v>
      </c>
      <c r="G1516" s="48">
        <v>0</v>
      </c>
      <c r="H1516" s="48">
        <v>0.82786885200000004</v>
      </c>
      <c r="I1516" s="48">
        <v>0</v>
      </c>
    </row>
    <row r="1517" spans="1:9" s="49" customFormat="1">
      <c r="A1517" s="45">
        <v>1999</v>
      </c>
      <c r="B1517" s="48">
        <v>0</v>
      </c>
      <c r="C1517" s="48">
        <v>-0.5</v>
      </c>
      <c r="D1517" s="48">
        <v>0</v>
      </c>
      <c r="E1517" s="48">
        <v>0</v>
      </c>
      <c r="F1517" s="48">
        <v>0</v>
      </c>
      <c r="G1517" s="48">
        <v>0</v>
      </c>
      <c r="H1517" s="48">
        <v>0.81343283600000005</v>
      </c>
      <c r="I1517" s="48">
        <v>2</v>
      </c>
    </row>
    <row r="1518" spans="1:9" s="49" customFormat="1">
      <c r="A1518" s="45">
        <v>2000</v>
      </c>
      <c r="B1518" s="48">
        <v>0</v>
      </c>
      <c r="C1518" s="48">
        <v>0</v>
      </c>
      <c r="D1518" s="48">
        <v>0</v>
      </c>
      <c r="E1518" s="48">
        <v>0</v>
      </c>
      <c r="F1518" s="48">
        <v>0</v>
      </c>
      <c r="G1518" s="48">
        <v>0</v>
      </c>
      <c r="H1518" s="48">
        <v>0.8125</v>
      </c>
      <c r="I1518" s="48">
        <v>0</v>
      </c>
    </row>
    <row r="1519" spans="1:9" s="49" customFormat="1">
      <c r="A1519" s="45">
        <v>2001</v>
      </c>
      <c r="B1519" s="48">
        <v>0</v>
      </c>
      <c r="C1519" s="48">
        <v>0</v>
      </c>
      <c r="D1519" s="48">
        <v>0</v>
      </c>
      <c r="E1519" s="48">
        <v>0</v>
      </c>
      <c r="F1519" s="48">
        <v>0</v>
      </c>
      <c r="G1519" s="48">
        <v>0</v>
      </c>
      <c r="H1519" s="48">
        <v>0.83064516099999997</v>
      </c>
      <c r="I1519" s="48">
        <v>0</v>
      </c>
    </row>
    <row r="1520" spans="1:9" s="49" customFormat="1">
      <c r="A1520" s="45">
        <v>2002</v>
      </c>
      <c r="B1520" s="48">
        <v>0</v>
      </c>
      <c r="C1520" s="48">
        <v>0</v>
      </c>
      <c r="D1520" s="48">
        <v>0</v>
      </c>
      <c r="E1520" s="48">
        <v>0</v>
      </c>
      <c r="F1520" s="48">
        <v>0</v>
      </c>
      <c r="G1520" s="48">
        <v>0</v>
      </c>
      <c r="H1520" s="48">
        <v>0.8125</v>
      </c>
      <c r="I1520" s="48">
        <v>0</v>
      </c>
    </row>
    <row r="1521" spans="1:9" s="49" customFormat="1">
      <c r="A1521" s="45">
        <v>2003</v>
      </c>
      <c r="B1521" s="48">
        <v>0</v>
      </c>
      <c r="C1521" s="48">
        <v>0</v>
      </c>
      <c r="D1521" s="48">
        <v>0</v>
      </c>
      <c r="E1521" s="48">
        <v>0</v>
      </c>
      <c r="F1521" s="48">
        <v>0</v>
      </c>
      <c r="G1521" s="48">
        <v>0</v>
      </c>
      <c r="H1521" s="48">
        <v>0.8</v>
      </c>
      <c r="I1521" s="48">
        <v>0</v>
      </c>
    </row>
    <row r="1522" spans="1:9" s="49" customFormat="1">
      <c r="A1522" s="45">
        <v>2004</v>
      </c>
      <c r="B1522" s="48">
        <v>0</v>
      </c>
      <c r="C1522" s="48">
        <v>0</v>
      </c>
      <c r="D1522" s="48">
        <v>0</v>
      </c>
      <c r="E1522" s="48">
        <v>0</v>
      </c>
      <c r="F1522" s="48">
        <v>0</v>
      </c>
      <c r="G1522" s="48">
        <v>0</v>
      </c>
      <c r="H1522" s="48">
        <v>0.78873239399999995</v>
      </c>
      <c r="I1522" s="48">
        <v>1</v>
      </c>
    </row>
    <row r="1523" spans="1:9" s="49" customFormat="1">
      <c r="A1523" s="45">
        <v>2005</v>
      </c>
      <c r="B1523" s="48">
        <v>0</v>
      </c>
      <c r="C1523" s="48">
        <v>0</v>
      </c>
      <c r="D1523" s="48">
        <v>0</v>
      </c>
      <c r="E1523" s="48">
        <v>0</v>
      </c>
      <c r="F1523" s="48">
        <v>0</v>
      </c>
      <c r="G1523" s="48">
        <v>0</v>
      </c>
      <c r="H1523" s="48">
        <v>0.77857142899999998</v>
      </c>
      <c r="I1523" s="48">
        <v>4</v>
      </c>
    </row>
    <row r="1524" spans="1:9" s="49" customFormat="1">
      <c r="A1524" s="45">
        <v>2006</v>
      </c>
      <c r="B1524" s="48">
        <v>0</v>
      </c>
      <c r="C1524" s="48">
        <v>0</v>
      </c>
      <c r="D1524" s="48">
        <v>0</v>
      </c>
      <c r="E1524" s="48">
        <v>0</v>
      </c>
      <c r="F1524" s="48">
        <v>0</v>
      </c>
      <c r="G1524" s="48">
        <v>0</v>
      </c>
      <c r="H1524" s="48">
        <v>0.79081632700000004</v>
      </c>
      <c r="I1524" s="48">
        <v>0</v>
      </c>
    </row>
    <row r="1525" spans="1:9" s="49" customFormat="1">
      <c r="A1525" s="45">
        <v>2007</v>
      </c>
      <c r="B1525" s="48">
        <v>0</v>
      </c>
      <c r="C1525" s="48">
        <v>0</v>
      </c>
      <c r="D1525" s="48">
        <v>0</v>
      </c>
      <c r="E1525" s="48">
        <v>0</v>
      </c>
      <c r="F1525" s="48">
        <v>0</v>
      </c>
      <c r="G1525" s="48">
        <v>0</v>
      </c>
      <c r="H1525" s="48">
        <v>0.77631578899999998</v>
      </c>
      <c r="I1525" s="48">
        <v>1</v>
      </c>
    </row>
    <row r="1526" spans="1:9" s="49" customFormat="1">
      <c r="A1526" s="45">
        <v>2008</v>
      </c>
      <c r="B1526" s="48">
        <v>0</v>
      </c>
      <c r="C1526" s="48">
        <v>-6.5</v>
      </c>
      <c r="D1526" s="48">
        <v>0</v>
      </c>
      <c r="E1526" s="48">
        <v>0</v>
      </c>
      <c r="F1526" s="48">
        <v>0</v>
      </c>
      <c r="G1526" s="48">
        <v>0</v>
      </c>
      <c r="H1526" s="48">
        <v>0.75</v>
      </c>
      <c r="I1526" s="48">
        <v>1</v>
      </c>
    </row>
    <row r="1527" spans="1:9" s="49" customFormat="1">
      <c r="A1527" s="45">
        <v>2009</v>
      </c>
      <c r="B1527" s="48">
        <v>0</v>
      </c>
      <c r="C1527" s="48">
        <v>16</v>
      </c>
      <c r="D1527" s="48">
        <v>0</v>
      </c>
      <c r="E1527" s="48">
        <v>0</v>
      </c>
      <c r="F1527" s="48">
        <v>0</v>
      </c>
      <c r="G1527" s="48">
        <v>0</v>
      </c>
      <c r="H1527" s="48">
        <v>0.7265625</v>
      </c>
      <c r="I1527" s="48">
        <v>2</v>
      </c>
    </row>
    <row r="1528" spans="1:9" s="49" customFormat="1">
      <c r="A1528" s="45">
        <v>2010</v>
      </c>
      <c r="B1528" s="48">
        <v>0</v>
      </c>
      <c r="C1528" s="48">
        <v>16</v>
      </c>
      <c r="D1528" s="48">
        <v>0</v>
      </c>
      <c r="E1528" s="48">
        <v>0</v>
      </c>
      <c r="F1528" s="48">
        <v>0</v>
      </c>
      <c r="G1528" s="48">
        <v>0</v>
      </c>
      <c r="H1528" s="48">
        <v>0.78873239399999995</v>
      </c>
      <c r="I1528" s="48">
        <v>2</v>
      </c>
    </row>
    <row r="1529" spans="1:9" s="49" customFormat="1">
      <c r="A1529" s="45">
        <v>2011</v>
      </c>
      <c r="B1529" s="48">
        <v>0</v>
      </c>
      <c r="C1529" s="48">
        <v>0</v>
      </c>
      <c r="D1529" s="48">
        <v>0</v>
      </c>
      <c r="E1529" s="48">
        <v>0</v>
      </c>
      <c r="F1529" s="48">
        <v>0</v>
      </c>
      <c r="G1529" s="48">
        <v>0</v>
      </c>
      <c r="H1529" s="48">
        <v>0.74615384600000001</v>
      </c>
      <c r="I1529" s="48">
        <v>1</v>
      </c>
    </row>
    <row r="1530" spans="1:9" s="49" customFormat="1">
      <c r="A1530" s="45">
        <v>2012</v>
      </c>
      <c r="B1530" s="48">
        <v>0</v>
      </c>
      <c r="C1530" s="48">
        <v>0</v>
      </c>
      <c r="D1530" s="48">
        <v>0</v>
      </c>
      <c r="E1530" s="48">
        <v>0</v>
      </c>
      <c r="F1530" s="48">
        <v>0</v>
      </c>
      <c r="G1530" s="48">
        <v>0</v>
      </c>
      <c r="H1530" s="48">
        <v>0.71232876700000003</v>
      </c>
      <c r="I1530" s="48">
        <v>2</v>
      </c>
    </row>
    <row r="1531" spans="1:9" s="49" customFormat="1">
      <c r="A1531" s="45">
        <v>2013</v>
      </c>
      <c r="B1531" s="48">
        <v>0</v>
      </c>
      <c r="C1531" s="48">
        <v>0</v>
      </c>
      <c r="D1531" s="48">
        <v>0</v>
      </c>
      <c r="E1531" s="48">
        <v>0</v>
      </c>
      <c r="F1531" s="48">
        <v>0</v>
      </c>
      <c r="G1531" s="48">
        <v>0</v>
      </c>
      <c r="H1531" s="48">
        <v>0.66129032300000001</v>
      </c>
      <c r="I1531" s="48">
        <v>2</v>
      </c>
    </row>
    <row r="1532" spans="1:9" s="49" customFormat="1">
      <c r="A1532" s="45">
        <v>2014</v>
      </c>
      <c r="B1532" s="48">
        <v>0</v>
      </c>
      <c r="C1532" s="48">
        <v>0</v>
      </c>
      <c r="D1532" s="48">
        <v>0</v>
      </c>
      <c r="E1532" s="48">
        <v>0</v>
      </c>
      <c r="F1532" s="48">
        <v>0</v>
      </c>
      <c r="G1532" s="48">
        <v>0</v>
      </c>
      <c r="H1532" s="48">
        <v>0.70129870100000002</v>
      </c>
      <c r="I1532" s="48">
        <v>2</v>
      </c>
    </row>
    <row r="1533" spans="1:9" s="49" customFormat="1">
      <c r="A1533" s="45">
        <v>2015</v>
      </c>
      <c r="B1533" s="48">
        <v>0</v>
      </c>
      <c r="C1533" s="48">
        <v>16</v>
      </c>
      <c r="D1533" s="48">
        <v>0</v>
      </c>
      <c r="E1533" s="48">
        <v>0</v>
      </c>
      <c r="F1533" s="48">
        <v>0</v>
      </c>
      <c r="G1533" s="48">
        <v>0</v>
      </c>
      <c r="H1533" s="48">
        <v>0.67763157900000004</v>
      </c>
      <c r="I1533" s="48">
        <v>2</v>
      </c>
    </row>
    <row r="1534" spans="1:9" s="49" customFormat="1">
      <c r="A1534" s="45">
        <v>2016</v>
      </c>
      <c r="B1534" s="48">
        <v>0</v>
      </c>
      <c r="C1534" s="48">
        <v>0</v>
      </c>
      <c r="D1534" s="48">
        <v>0</v>
      </c>
      <c r="E1534" s="48">
        <v>0</v>
      </c>
      <c r="F1534" s="48">
        <v>0</v>
      </c>
      <c r="G1534" s="48">
        <v>0</v>
      </c>
      <c r="H1534" s="48">
        <v>0.7</v>
      </c>
      <c r="I1534" s="48">
        <v>2</v>
      </c>
    </row>
    <row r="1535" spans="1:9" s="49" customFormat="1">
      <c r="A1535" s="45">
        <v>2017</v>
      </c>
      <c r="B1535" s="48">
        <v>0</v>
      </c>
      <c r="C1535" s="48">
        <v>0</v>
      </c>
      <c r="D1535" s="48">
        <v>0</v>
      </c>
      <c r="E1535" s="48">
        <v>0</v>
      </c>
      <c r="F1535" s="48">
        <v>0</v>
      </c>
      <c r="G1535" s="48">
        <v>0</v>
      </c>
      <c r="H1535" s="48">
        <v>0.72043010799999996</v>
      </c>
      <c r="I1535" s="48">
        <v>5</v>
      </c>
    </row>
    <row r="1536" spans="1:9" s="49" customFormat="1">
      <c r="A1536" s="45">
        <v>2018</v>
      </c>
      <c r="B1536" s="48">
        <v>0</v>
      </c>
      <c r="C1536" s="48">
        <v>0</v>
      </c>
      <c r="D1536" s="48">
        <v>0</v>
      </c>
      <c r="E1536" s="48">
        <v>0</v>
      </c>
      <c r="F1536" s="48">
        <v>0</v>
      </c>
      <c r="G1536" s="48">
        <v>0</v>
      </c>
      <c r="H1536" s="48">
        <v>0.74761904800000001</v>
      </c>
      <c r="I1536" s="48">
        <v>4</v>
      </c>
    </row>
    <row r="1537" spans="1:9" s="49" customFormat="1">
      <c r="A1537" s="45">
        <v>2019</v>
      </c>
      <c r="B1537" s="48">
        <v>0</v>
      </c>
      <c r="C1537" s="48">
        <v>276.5</v>
      </c>
      <c r="D1537" s="48">
        <v>0</v>
      </c>
      <c r="E1537" s="48">
        <v>0</v>
      </c>
      <c r="F1537" s="48">
        <v>0</v>
      </c>
      <c r="G1537" s="48">
        <v>0</v>
      </c>
      <c r="H1537" s="48">
        <v>0.71052631600000005</v>
      </c>
      <c r="I1537" s="48">
        <v>5</v>
      </c>
    </row>
    <row r="1538" spans="1:9" s="49" customFormat="1">
      <c r="A1538" s="45">
        <v>2020</v>
      </c>
      <c r="B1538" s="48">
        <v>-0.25</v>
      </c>
      <c r="C1538" s="48">
        <v>-8</v>
      </c>
      <c r="D1538" s="48">
        <v>0</v>
      </c>
      <c r="E1538" s="48">
        <v>0</v>
      </c>
      <c r="F1538" s="48">
        <v>0</v>
      </c>
      <c r="G1538" s="48">
        <v>0</v>
      </c>
      <c r="H1538" s="48">
        <v>0.71717171700000004</v>
      </c>
      <c r="I1538" s="48">
        <v>2</v>
      </c>
    </row>
    <row r="1539" spans="1:9" s="49" customFormat="1">
      <c r="A1539" s="45">
        <v>2021</v>
      </c>
      <c r="B1539" s="48">
        <v>-0.25</v>
      </c>
      <c r="C1539" s="48">
        <v>25.75</v>
      </c>
      <c r="D1539" s="48">
        <v>0</v>
      </c>
      <c r="E1539" s="48">
        <v>0</v>
      </c>
      <c r="F1539" s="48">
        <v>0</v>
      </c>
      <c r="G1539" s="48">
        <v>0</v>
      </c>
      <c r="H1539" s="48">
        <v>0.66470588200000003</v>
      </c>
      <c r="I1539" s="48">
        <v>1</v>
      </c>
    </row>
    <row r="1540" spans="1:9" s="49" customFormat="1">
      <c r="A1540" s="45">
        <v>2022</v>
      </c>
      <c r="B1540" s="48">
        <v>-0.25</v>
      </c>
      <c r="C1540" s="48">
        <v>-174</v>
      </c>
      <c r="D1540" s="48">
        <v>0</v>
      </c>
      <c r="E1540" s="48">
        <v>0</v>
      </c>
      <c r="F1540" s="48">
        <v>0</v>
      </c>
      <c r="G1540" s="48">
        <v>0</v>
      </c>
      <c r="H1540" s="48">
        <v>0.62790697699999998</v>
      </c>
      <c r="I1540" s="48">
        <v>1</v>
      </c>
    </row>
    <row r="1541" spans="1:9" s="49" customFormat="1">
      <c r="A1541" s="45">
        <v>2023</v>
      </c>
      <c r="B1541" s="48">
        <v>-0.25</v>
      </c>
      <c r="C1541" s="48">
        <v>-21</v>
      </c>
      <c r="D1541" s="48">
        <v>0</v>
      </c>
      <c r="E1541" s="48">
        <v>0</v>
      </c>
      <c r="F1541" s="48">
        <v>0</v>
      </c>
      <c r="G1541" s="48">
        <v>0</v>
      </c>
      <c r="H1541" s="48">
        <v>0.570588235</v>
      </c>
      <c r="I1541" s="48">
        <v>1</v>
      </c>
    </row>
    <row r="1542" spans="1:9">
      <c r="A1542" s="25">
        <v>1992</v>
      </c>
      <c r="B1542" s="47">
        <v>0</v>
      </c>
      <c r="C1542" s="47">
        <v>1008</v>
      </c>
      <c r="D1542" s="47">
        <v>0</v>
      </c>
      <c r="E1542" s="47">
        <v>0</v>
      </c>
      <c r="F1542" s="47">
        <v>0</v>
      </c>
      <c r="G1542" s="47">
        <v>0</v>
      </c>
      <c r="H1542" s="47">
        <v>0.65492957699999998</v>
      </c>
      <c r="I1542" s="47">
        <v>1</v>
      </c>
    </row>
    <row r="1543" spans="1:9">
      <c r="A1543" s="25">
        <v>1993</v>
      </c>
      <c r="B1543" s="47">
        <v>0</v>
      </c>
      <c r="C1543" s="47">
        <v>1011</v>
      </c>
      <c r="D1543" s="47">
        <v>0</v>
      </c>
      <c r="E1543" s="47">
        <v>0</v>
      </c>
      <c r="F1543" s="47">
        <v>0</v>
      </c>
      <c r="G1543" s="47">
        <v>0</v>
      </c>
      <c r="H1543" s="47">
        <v>0.62903225799999996</v>
      </c>
      <c r="I1543" s="47">
        <v>0</v>
      </c>
    </row>
    <row r="1544" spans="1:9">
      <c r="A1544" s="25">
        <v>1994</v>
      </c>
      <c r="B1544" s="47">
        <v>0</v>
      </c>
      <c r="C1544" s="47">
        <v>72</v>
      </c>
      <c r="D1544" s="47">
        <v>0</v>
      </c>
      <c r="E1544" s="47">
        <v>0</v>
      </c>
      <c r="F1544" s="47">
        <v>0</v>
      </c>
      <c r="G1544" s="47">
        <v>0</v>
      </c>
      <c r="H1544" s="47">
        <v>0.696969697</v>
      </c>
      <c r="I1544" s="47">
        <v>1</v>
      </c>
    </row>
    <row r="1545" spans="1:9">
      <c r="A1545" s="25">
        <v>1995</v>
      </c>
      <c r="B1545" s="47">
        <v>0</v>
      </c>
      <c r="C1545" s="47">
        <v>497</v>
      </c>
      <c r="D1545" s="47">
        <v>0</v>
      </c>
      <c r="E1545" s="47">
        <v>0</v>
      </c>
      <c r="F1545" s="47">
        <v>0</v>
      </c>
      <c r="G1545" s="47">
        <v>0</v>
      </c>
      <c r="H1545" s="47">
        <v>0.67532467500000004</v>
      </c>
      <c r="I1545" s="47">
        <v>2</v>
      </c>
    </row>
    <row r="1546" spans="1:9">
      <c r="A1546" s="25">
        <v>1996</v>
      </c>
      <c r="B1546" s="47">
        <v>0</v>
      </c>
      <c r="C1546" s="47">
        <v>1239</v>
      </c>
      <c r="D1546" s="47">
        <v>0</v>
      </c>
      <c r="E1546" s="47">
        <v>0</v>
      </c>
      <c r="F1546" s="47">
        <v>0</v>
      </c>
      <c r="G1546" s="47">
        <v>0</v>
      </c>
      <c r="H1546" s="47">
        <v>0.76</v>
      </c>
      <c r="I1546" s="47">
        <v>1</v>
      </c>
    </row>
    <row r="1547" spans="1:9">
      <c r="A1547" s="25">
        <v>1997</v>
      </c>
      <c r="B1547" s="47">
        <v>0</v>
      </c>
      <c r="C1547" s="47">
        <v>734</v>
      </c>
      <c r="D1547" s="47">
        <v>0</v>
      </c>
      <c r="E1547" s="47">
        <v>0</v>
      </c>
      <c r="F1547" s="47">
        <v>0</v>
      </c>
      <c r="G1547" s="47">
        <v>0</v>
      </c>
      <c r="H1547" s="47">
        <v>0.75342465800000002</v>
      </c>
      <c r="I1547" s="47">
        <v>2</v>
      </c>
    </row>
    <row r="1548" spans="1:9">
      <c r="A1548" s="25">
        <v>1998</v>
      </c>
      <c r="B1548" s="47">
        <v>0</v>
      </c>
      <c r="C1548" s="47">
        <v>153</v>
      </c>
      <c r="D1548" s="47">
        <v>0</v>
      </c>
      <c r="E1548" s="47">
        <v>0</v>
      </c>
      <c r="F1548" s="47">
        <v>0</v>
      </c>
      <c r="G1548" s="47">
        <v>0</v>
      </c>
      <c r="H1548" s="47">
        <v>0.80327868899999999</v>
      </c>
      <c r="I1548" s="47">
        <v>1</v>
      </c>
    </row>
    <row r="1549" spans="1:9">
      <c r="A1549" s="25">
        <v>1999</v>
      </c>
      <c r="B1549" s="47">
        <v>0</v>
      </c>
      <c r="C1549" s="47">
        <v>1445</v>
      </c>
      <c r="D1549" s="47">
        <v>0</v>
      </c>
      <c r="E1549" s="47">
        <v>0</v>
      </c>
      <c r="F1549" s="47">
        <v>0</v>
      </c>
      <c r="G1549" s="47">
        <v>0</v>
      </c>
      <c r="H1549" s="47">
        <v>0.79285714299999999</v>
      </c>
      <c r="I1549" s="47">
        <v>1</v>
      </c>
    </row>
    <row r="1550" spans="1:9">
      <c r="A1550" s="25">
        <v>2000</v>
      </c>
      <c r="B1550" s="47">
        <v>0</v>
      </c>
      <c r="C1550" s="47">
        <v>2205</v>
      </c>
      <c r="D1550" s="47">
        <v>0</v>
      </c>
      <c r="E1550" s="47">
        <v>0</v>
      </c>
      <c r="F1550" s="47">
        <v>0</v>
      </c>
      <c r="G1550" s="47">
        <v>0</v>
      </c>
      <c r="H1550" s="47">
        <v>0.88059701499999998</v>
      </c>
      <c r="I1550" s="47">
        <v>1</v>
      </c>
    </row>
    <row r="1551" spans="1:9">
      <c r="A1551" s="25">
        <v>2001</v>
      </c>
      <c r="B1551" s="47">
        <v>0</v>
      </c>
      <c r="C1551" s="47">
        <v>2463</v>
      </c>
      <c r="D1551" s="47">
        <v>0</v>
      </c>
      <c r="E1551" s="47">
        <v>0</v>
      </c>
      <c r="F1551" s="47">
        <v>0</v>
      </c>
      <c r="G1551" s="47">
        <v>0</v>
      </c>
      <c r="H1551" s="47">
        <v>0.88059701499999998</v>
      </c>
      <c r="I1551" s="47">
        <v>3</v>
      </c>
    </row>
    <row r="1552" spans="1:9">
      <c r="A1552" s="25">
        <v>2002</v>
      </c>
      <c r="B1552" s="47">
        <v>0</v>
      </c>
      <c r="C1552" s="47">
        <v>2509</v>
      </c>
      <c r="D1552" s="47">
        <v>0</v>
      </c>
      <c r="E1552" s="47">
        <v>0</v>
      </c>
      <c r="F1552" s="47">
        <v>0</v>
      </c>
      <c r="G1552" s="47">
        <v>0</v>
      </c>
      <c r="H1552" s="47">
        <v>0.87671232899999996</v>
      </c>
      <c r="I1552" s="47">
        <v>2</v>
      </c>
    </row>
    <row r="1553" spans="1:9">
      <c r="A1553" s="25">
        <v>2003</v>
      </c>
      <c r="B1553" s="47">
        <v>0</v>
      </c>
      <c r="C1553" s="47">
        <v>2073</v>
      </c>
      <c r="D1553" s="47">
        <v>0</v>
      </c>
      <c r="E1553" s="47">
        <v>0</v>
      </c>
      <c r="F1553" s="47">
        <v>0</v>
      </c>
      <c r="G1553" s="47">
        <v>0</v>
      </c>
      <c r="H1553" s="47">
        <v>0.84868421100000002</v>
      </c>
      <c r="I1553" s="47">
        <v>1</v>
      </c>
    </row>
    <row r="1554" spans="1:9">
      <c r="A1554" s="25">
        <v>2004</v>
      </c>
      <c r="B1554" s="47">
        <v>0</v>
      </c>
      <c r="C1554" s="47">
        <v>2893</v>
      </c>
      <c r="D1554" s="47">
        <v>0</v>
      </c>
      <c r="E1554" s="47">
        <v>0</v>
      </c>
      <c r="F1554" s="47">
        <v>0</v>
      </c>
      <c r="G1554" s="47">
        <v>0</v>
      </c>
      <c r="H1554" s="47">
        <v>0.88194444400000005</v>
      </c>
      <c r="I1554" s="47">
        <v>0</v>
      </c>
    </row>
    <row r="1555" spans="1:9">
      <c r="A1555" s="25">
        <v>2005</v>
      </c>
      <c r="B1555" s="47">
        <v>0</v>
      </c>
      <c r="C1555" s="47">
        <v>3066</v>
      </c>
      <c r="D1555" s="47">
        <v>0</v>
      </c>
      <c r="E1555" s="47">
        <v>0</v>
      </c>
      <c r="F1555" s="47">
        <v>0</v>
      </c>
      <c r="G1555" s="47">
        <v>0</v>
      </c>
      <c r="H1555" s="47">
        <v>0.875</v>
      </c>
      <c r="I1555" s="47">
        <v>2</v>
      </c>
    </row>
    <row r="1556" spans="1:9">
      <c r="A1556" s="25">
        <v>2006</v>
      </c>
      <c r="B1556" s="47">
        <v>0</v>
      </c>
      <c r="C1556" s="47">
        <v>2445</v>
      </c>
      <c r="D1556" s="47">
        <v>0</v>
      </c>
      <c r="E1556" s="47">
        <v>0</v>
      </c>
      <c r="F1556" s="47">
        <v>0</v>
      </c>
      <c r="G1556" s="47">
        <v>0</v>
      </c>
      <c r="H1556" s="47">
        <v>0.91919191899999997</v>
      </c>
      <c r="I1556" s="47">
        <v>3</v>
      </c>
    </row>
    <row r="1557" spans="1:9">
      <c r="A1557" s="25">
        <v>2007</v>
      </c>
      <c r="B1557" s="47">
        <v>0</v>
      </c>
      <c r="C1557" s="47">
        <v>1360</v>
      </c>
      <c r="D1557" s="47">
        <v>0</v>
      </c>
      <c r="E1557" s="47">
        <v>0</v>
      </c>
      <c r="F1557" s="47">
        <v>0</v>
      </c>
      <c r="G1557" s="47">
        <v>0</v>
      </c>
      <c r="H1557" s="47">
        <v>0.88311688300000002</v>
      </c>
      <c r="I1557" s="47">
        <v>2</v>
      </c>
    </row>
    <row r="1558" spans="1:9">
      <c r="A1558" s="25">
        <v>2008</v>
      </c>
      <c r="B1558" s="47">
        <v>0</v>
      </c>
      <c r="C1558" s="47">
        <v>1443</v>
      </c>
      <c r="D1558" s="47">
        <v>0</v>
      </c>
      <c r="E1558" s="47">
        <v>0</v>
      </c>
      <c r="F1558" s="47">
        <v>0</v>
      </c>
      <c r="G1558" s="47">
        <v>0</v>
      </c>
      <c r="H1558" s="47">
        <v>0.88666666699999996</v>
      </c>
      <c r="I1558" s="47">
        <v>1</v>
      </c>
    </row>
    <row r="1559" spans="1:9">
      <c r="A1559" s="25">
        <v>2009</v>
      </c>
      <c r="B1559" s="47">
        <v>0</v>
      </c>
      <c r="C1559" s="47">
        <v>1093</v>
      </c>
      <c r="D1559" s="47">
        <v>0</v>
      </c>
      <c r="E1559" s="47">
        <v>0</v>
      </c>
      <c r="F1559" s="47">
        <v>0</v>
      </c>
      <c r="G1559" s="47">
        <v>0</v>
      </c>
      <c r="H1559" s="47">
        <v>0.875</v>
      </c>
      <c r="I1559" s="47">
        <v>2</v>
      </c>
    </row>
    <row r="1560" spans="1:9">
      <c r="A1560" s="25">
        <v>2010</v>
      </c>
      <c r="B1560" s="47">
        <v>0</v>
      </c>
      <c r="C1560" s="47">
        <v>653</v>
      </c>
      <c r="D1560" s="47">
        <v>0</v>
      </c>
      <c r="E1560" s="47">
        <v>0</v>
      </c>
      <c r="F1560" s="47">
        <v>0</v>
      </c>
      <c r="G1560" s="47">
        <v>0</v>
      </c>
      <c r="H1560" s="47">
        <v>0.86619718300000004</v>
      </c>
      <c r="I1560" s="47">
        <v>1</v>
      </c>
    </row>
    <row r="1561" spans="1:9">
      <c r="A1561" s="25">
        <v>2011</v>
      </c>
      <c r="B1561" s="47">
        <v>0</v>
      </c>
      <c r="C1561" s="47">
        <v>741</v>
      </c>
      <c r="D1561" s="47">
        <v>0</v>
      </c>
      <c r="E1561" s="47">
        <v>0</v>
      </c>
      <c r="F1561" s="47">
        <v>0</v>
      </c>
      <c r="G1561" s="47">
        <v>0</v>
      </c>
      <c r="H1561" s="47">
        <v>0.89855072499999999</v>
      </c>
      <c r="I1561" s="47">
        <v>2</v>
      </c>
    </row>
    <row r="1562" spans="1:9">
      <c r="A1562" s="25">
        <v>2012</v>
      </c>
      <c r="B1562" s="47">
        <v>0</v>
      </c>
      <c r="C1562" s="47">
        <v>587</v>
      </c>
      <c r="D1562" s="47">
        <v>0</v>
      </c>
      <c r="E1562" s="47">
        <v>0</v>
      </c>
      <c r="F1562" s="47">
        <v>0</v>
      </c>
      <c r="G1562" s="47">
        <v>0</v>
      </c>
      <c r="H1562" s="47">
        <v>0.84027777800000003</v>
      </c>
      <c r="I1562" s="47">
        <v>2</v>
      </c>
    </row>
    <row r="1563" spans="1:9">
      <c r="A1563" s="25">
        <v>2013</v>
      </c>
      <c r="B1563" s="47">
        <v>0</v>
      </c>
      <c r="C1563" s="47">
        <v>631</v>
      </c>
      <c r="D1563" s="47">
        <v>0</v>
      </c>
      <c r="E1563" s="47">
        <v>0</v>
      </c>
      <c r="F1563" s="47">
        <v>0</v>
      </c>
      <c r="G1563" s="47">
        <v>0</v>
      </c>
      <c r="H1563" s="47">
        <v>0.8515625</v>
      </c>
      <c r="I1563" s="47">
        <v>2</v>
      </c>
    </row>
    <row r="1564" spans="1:9">
      <c r="A1564" s="25">
        <v>2014</v>
      </c>
      <c r="B1564" s="47">
        <v>0</v>
      </c>
      <c r="C1564" s="47">
        <v>561</v>
      </c>
      <c r="D1564" s="47">
        <v>0</v>
      </c>
      <c r="E1564" s="47">
        <v>0</v>
      </c>
      <c r="F1564" s="47">
        <v>0</v>
      </c>
      <c r="G1564" s="47">
        <v>0</v>
      </c>
      <c r="H1564" s="47">
        <v>0.81578947400000001</v>
      </c>
      <c r="I1564" s="47">
        <v>3</v>
      </c>
    </row>
    <row r="1565" spans="1:9">
      <c r="A1565" s="25">
        <v>2015</v>
      </c>
      <c r="B1565" s="47">
        <v>0</v>
      </c>
      <c r="C1565" s="47">
        <v>726</v>
      </c>
      <c r="D1565" s="47">
        <v>0</v>
      </c>
      <c r="E1565" s="47">
        <v>0</v>
      </c>
      <c r="F1565" s="47">
        <v>0</v>
      </c>
      <c r="G1565" s="47">
        <v>0</v>
      </c>
      <c r="H1565" s="47">
        <v>0.83766233800000001</v>
      </c>
      <c r="I1565" s="47">
        <v>3</v>
      </c>
    </row>
    <row r="1566" spans="1:9">
      <c r="A1566" s="25">
        <v>2016</v>
      </c>
      <c r="B1566" s="47">
        <v>0</v>
      </c>
      <c r="C1566" s="47">
        <v>742</v>
      </c>
      <c r="D1566" s="47">
        <v>0</v>
      </c>
      <c r="E1566" s="47">
        <v>0</v>
      </c>
      <c r="F1566" s="47">
        <v>0</v>
      </c>
      <c r="G1566" s="47">
        <v>0</v>
      </c>
      <c r="H1566" s="47">
        <v>0.80625000000000002</v>
      </c>
      <c r="I1566" s="47">
        <v>2</v>
      </c>
    </row>
    <row r="1567" spans="1:9">
      <c r="A1567" s="25">
        <v>2017</v>
      </c>
      <c r="B1567" s="47">
        <v>0</v>
      </c>
      <c r="C1567" s="47">
        <v>1210</v>
      </c>
      <c r="D1567" s="47">
        <v>0</v>
      </c>
      <c r="E1567" s="47">
        <v>0</v>
      </c>
      <c r="F1567" s="47">
        <v>0</v>
      </c>
      <c r="G1567" s="47">
        <v>0</v>
      </c>
      <c r="H1567" s="47">
        <v>0.87765957400000005</v>
      </c>
      <c r="I1567" s="47">
        <v>3</v>
      </c>
    </row>
    <row r="1568" spans="1:9">
      <c r="A1568" s="25">
        <v>2018</v>
      </c>
      <c r="B1568" s="47">
        <v>0</v>
      </c>
      <c r="C1568" s="47">
        <v>1666</v>
      </c>
      <c r="D1568" s="47">
        <v>0</v>
      </c>
      <c r="E1568" s="47">
        <v>0</v>
      </c>
      <c r="F1568" s="47">
        <v>0</v>
      </c>
      <c r="G1568" s="47">
        <v>0</v>
      </c>
      <c r="H1568" s="47">
        <v>0.86057692299999999</v>
      </c>
      <c r="I1568" s="47">
        <v>2</v>
      </c>
    </row>
    <row r="1569" spans="1:9">
      <c r="A1569" s="25">
        <v>2019</v>
      </c>
      <c r="B1569" s="47">
        <v>0</v>
      </c>
      <c r="C1569" s="47">
        <v>1080</v>
      </c>
      <c r="D1569" s="47">
        <v>0</v>
      </c>
      <c r="E1569" s="47">
        <v>0</v>
      </c>
      <c r="F1569" s="47">
        <v>0</v>
      </c>
      <c r="G1569" s="47">
        <v>0</v>
      </c>
      <c r="H1569" s="47">
        <v>0.875</v>
      </c>
      <c r="I1569" s="47">
        <v>2</v>
      </c>
    </row>
    <row r="1570" spans="1:9">
      <c r="A1570" s="25">
        <v>2020</v>
      </c>
      <c r="B1570" s="47">
        <v>0</v>
      </c>
      <c r="C1570" s="47">
        <v>1.5</v>
      </c>
      <c r="D1570" s="47">
        <v>0</v>
      </c>
      <c r="E1570" s="47">
        <v>0</v>
      </c>
      <c r="F1570" s="47">
        <v>0</v>
      </c>
      <c r="G1570" s="47">
        <v>0</v>
      </c>
      <c r="H1570" s="47">
        <v>0.87244898000000004</v>
      </c>
      <c r="I1570" s="47">
        <v>0</v>
      </c>
    </row>
    <row r="1571" spans="1:9">
      <c r="A1571" s="25">
        <v>2021</v>
      </c>
      <c r="B1571" s="47">
        <v>0</v>
      </c>
      <c r="C1571" s="47">
        <v>472</v>
      </c>
      <c r="D1571" s="47">
        <v>0</v>
      </c>
      <c r="E1571" s="47">
        <v>0</v>
      </c>
      <c r="F1571" s="47">
        <v>0</v>
      </c>
      <c r="G1571" s="47">
        <v>0</v>
      </c>
      <c r="H1571" s="47">
        <v>0.84883720900000004</v>
      </c>
      <c r="I1571" s="47">
        <v>0</v>
      </c>
    </row>
    <row r="1572" spans="1:9">
      <c r="A1572" s="25">
        <v>2022</v>
      </c>
      <c r="B1572" s="47">
        <v>0</v>
      </c>
      <c r="C1572" s="47">
        <v>504</v>
      </c>
      <c r="D1572" s="47">
        <v>0</v>
      </c>
      <c r="E1572" s="47">
        <v>0</v>
      </c>
      <c r="F1572" s="47">
        <v>0</v>
      </c>
      <c r="G1572" s="47">
        <v>0</v>
      </c>
      <c r="H1572" s="47">
        <v>0.8125</v>
      </c>
      <c r="I1572" s="47">
        <v>1</v>
      </c>
    </row>
    <row r="1573" spans="1:9">
      <c r="A1573" s="25">
        <v>2023</v>
      </c>
      <c r="B1573" s="47">
        <v>0</v>
      </c>
      <c r="C1573" s="47">
        <v>333</v>
      </c>
      <c r="D1573" s="47">
        <v>0</v>
      </c>
      <c r="E1573" s="47">
        <v>0</v>
      </c>
      <c r="F1573" s="47">
        <v>0</v>
      </c>
      <c r="G1573" s="47">
        <v>0</v>
      </c>
      <c r="H1573" s="47">
        <v>0.78160919500000003</v>
      </c>
      <c r="I1573" s="47">
        <v>2</v>
      </c>
    </row>
    <row r="1574" spans="1:9" s="49" customFormat="1">
      <c r="A1574" s="45">
        <v>1992</v>
      </c>
      <c r="B1574" s="48">
        <v>0</v>
      </c>
      <c r="C1574" s="48">
        <v>0</v>
      </c>
      <c r="D1574" s="48">
        <v>0</v>
      </c>
      <c r="E1574" s="48">
        <v>0</v>
      </c>
      <c r="F1574" s="48">
        <v>0</v>
      </c>
      <c r="G1574" s="48">
        <v>0</v>
      </c>
      <c r="H1574" s="48">
        <v>0.831081081</v>
      </c>
      <c r="I1574" s="48">
        <v>0</v>
      </c>
    </row>
    <row r="1575" spans="1:9" s="49" customFormat="1">
      <c r="A1575" s="45">
        <v>1993</v>
      </c>
      <c r="B1575" s="48">
        <v>0</v>
      </c>
      <c r="C1575" s="48">
        <v>0</v>
      </c>
      <c r="D1575" s="48">
        <v>0</v>
      </c>
      <c r="E1575" s="48">
        <v>0</v>
      </c>
      <c r="F1575" s="48">
        <v>0</v>
      </c>
      <c r="G1575" s="48">
        <v>0</v>
      </c>
      <c r="H1575" s="48">
        <v>0.8828125</v>
      </c>
      <c r="I1575" s="48">
        <v>2</v>
      </c>
    </row>
    <row r="1576" spans="1:9" s="49" customFormat="1">
      <c r="A1576" s="45">
        <v>1994</v>
      </c>
      <c r="B1576" s="48">
        <v>0</v>
      </c>
      <c r="C1576" s="48">
        <v>0</v>
      </c>
      <c r="D1576" s="48">
        <v>0</v>
      </c>
      <c r="E1576" s="48">
        <v>0</v>
      </c>
      <c r="F1576" s="48">
        <v>0</v>
      </c>
      <c r="G1576" s="48">
        <v>0</v>
      </c>
      <c r="H1576" s="48">
        <v>0.82352941199999996</v>
      </c>
      <c r="I1576" s="48">
        <v>0</v>
      </c>
    </row>
    <row r="1577" spans="1:9" s="49" customFormat="1">
      <c r="A1577" s="45">
        <v>1995</v>
      </c>
      <c r="B1577" s="48">
        <v>0</v>
      </c>
      <c r="C1577" s="48">
        <v>0</v>
      </c>
      <c r="D1577" s="48">
        <v>0</v>
      </c>
      <c r="E1577" s="48">
        <v>0</v>
      </c>
      <c r="F1577" s="48">
        <v>0</v>
      </c>
      <c r="G1577" s="48">
        <v>0</v>
      </c>
      <c r="H1577" s="48">
        <v>0.81645569600000001</v>
      </c>
      <c r="I1577" s="48">
        <v>0</v>
      </c>
    </row>
    <row r="1578" spans="1:9" s="49" customFormat="1">
      <c r="A1578" s="45">
        <v>1996</v>
      </c>
      <c r="B1578" s="48">
        <v>0</v>
      </c>
      <c r="C1578" s="48">
        <v>0</v>
      </c>
      <c r="D1578" s="48">
        <v>0</v>
      </c>
      <c r="E1578" s="48">
        <v>0</v>
      </c>
      <c r="F1578" s="48">
        <v>0</v>
      </c>
      <c r="G1578" s="48">
        <v>0</v>
      </c>
      <c r="H1578" s="48">
        <v>0.79333333299999997</v>
      </c>
      <c r="I1578" s="48">
        <v>1</v>
      </c>
    </row>
    <row r="1579" spans="1:9" s="49" customFormat="1">
      <c r="A1579" s="45">
        <v>1997</v>
      </c>
      <c r="B1579" s="48">
        <v>0</v>
      </c>
      <c r="C1579" s="48">
        <v>0</v>
      </c>
      <c r="D1579" s="48">
        <v>0</v>
      </c>
      <c r="E1579" s="48">
        <v>0</v>
      </c>
      <c r="F1579" s="48">
        <v>0</v>
      </c>
      <c r="G1579" s="48">
        <v>0</v>
      </c>
      <c r="H1579" s="48">
        <v>0.81506849299999995</v>
      </c>
      <c r="I1579" s="48">
        <v>1</v>
      </c>
    </row>
    <row r="1580" spans="1:9" s="49" customFormat="1">
      <c r="A1580" s="45">
        <v>1998</v>
      </c>
      <c r="B1580" s="48">
        <v>0</v>
      </c>
      <c r="C1580" s="48">
        <v>0</v>
      </c>
      <c r="D1580" s="48">
        <v>0</v>
      </c>
      <c r="E1580" s="48">
        <v>0</v>
      </c>
      <c r="F1580" s="48">
        <v>0</v>
      </c>
      <c r="G1580" s="48">
        <v>0</v>
      </c>
      <c r="H1580" s="48">
        <v>0.82258064500000005</v>
      </c>
      <c r="I1580" s="48">
        <v>2</v>
      </c>
    </row>
    <row r="1581" spans="1:9" s="49" customFormat="1">
      <c r="A1581" s="45">
        <v>1999</v>
      </c>
      <c r="B1581" s="48">
        <v>0</v>
      </c>
      <c r="C1581" s="48">
        <v>0</v>
      </c>
      <c r="D1581" s="48">
        <v>0</v>
      </c>
      <c r="E1581" s="48">
        <v>0</v>
      </c>
      <c r="F1581" s="48">
        <v>0</v>
      </c>
      <c r="G1581" s="48">
        <v>0</v>
      </c>
      <c r="H1581" s="48">
        <v>0.81428571400000005</v>
      </c>
      <c r="I1581" s="48">
        <v>0</v>
      </c>
    </row>
    <row r="1582" spans="1:9" s="49" customFormat="1">
      <c r="A1582" s="45">
        <v>2000</v>
      </c>
      <c r="B1582" s="48">
        <v>0</v>
      </c>
      <c r="C1582" s="48">
        <v>0</v>
      </c>
      <c r="D1582" s="48">
        <v>0</v>
      </c>
      <c r="E1582" s="48">
        <v>0</v>
      </c>
      <c r="F1582" s="48">
        <v>0</v>
      </c>
      <c r="G1582" s="48">
        <v>0</v>
      </c>
      <c r="H1582" s="48">
        <v>0.79104477600000001</v>
      </c>
      <c r="I1582" s="48">
        <v>3</v>
      </c>
    </row>
    <row r="1583" spans="1:9" s="49" customFormat="1">
      <c r="A1583" s="45">
        <v>2001</v>
      </c>
      <c r="B1583" s="48">
        <v>0</v>
      </c>
      <c r="C1583" s="48">
        <v>0</v>
      </c>
      <c r="D1583" s="48">
        <v>0</v>
      </c>
      <c r="E1583" s="48">
        <v>0</v>
      </c>
      <c r="F1583" s="48">
        <v>0</v>
      </c>
      <c r="G1583" s="48">
        <v>0</v>
      </c>
      <c r="H1583" s="48">
        <v>0.76865671599999996</v>
      </c>
      <c r="I1583" s="48">
        <v>1</v>
      </c>
    </row>
    <row r="1584" spans="1:9" s="49" customFormat="1">
      <c r="A1584" s="45">
        <v>2002</v>
      </c>
      <c r="B1584" s="48">
        <v>0</v>
      </c>
      <c r="C1584" s="48">
        <v>0</v>
      </c>
      <c r="D1584" s="48">
        <v>0</v>
      </c>
      <c r="E1584" s="48">
        <v>0</v>
      </c>
      <c r="F1584" s="48">
        <v>0</v>
      </c>
      <c r="G1584" s="48">
        <v>0</v>
      </c>
      <c r="H1584" s="48">
        <v>0.81756756799999997</v>
      </c>
      <c r="I1584" s="48">
        <v>0</v>
      </c>
    </row>
    <row r="1585" spans="1:9" s="49" customFormat="1">
      <c r="A1585" s="45">
        <v>2003</v>
      </c>
      <c r="B1585" s="48">
        <v>0</v>
      </c>
      <c r="C1585" s="48">
        <v>0</v>
      </c>
      <c r="D1585" s="48">
        <v>0</v>
      </c>
      <c r="E1585" s="48">
        <v>0</v>
      </c>
      <c r="F1585" s="48">
        <v>0</v>
      </c>
      <c r="G1585" s="48">
        <v>0</v>
      </c>
      <c r="H1585" s="48">
        <v>0.80519480499999996</v>
      </c>
      <c r="I1585" s="48">
        <v>2</v>
      </c>
    </row>
    <row r="1586" spans="1:9" s="49" customFormat="1">
      <c r="A1586" s="45">
        <v>2004</v>
      </c>
      <c r="B1586" s="48">
        <v>0</v>
      </c>
      <c r="C1586" s="48">
        <v>0</v>
      </c>
      <c r="D1586" s="48">
        <v>0</v>
      </c>
      <c r="E1586" s="48">
        <v>0</v>
      </c>
      <c r="F1586" s="48">
        <v>0</v>
      </c>
      <c r="G1586" s="48">
        <v>0</v>
      </c>
      <c r="H1586" s="48">
        <v>0.77397260300000004</v>
      </c>
      <c r="I1586" s="48">
        <v>0</v>
      </c>
    </row>
    <row r="1587" spans="1:9" s="49" customFormat="1">
      <c r="A1587" s="45">
        <v>2005</v>
      </c>
      <c r="B1587" s="48">
        <v>0</v>
      </c>
      <c r="C1587" s="48">
        <v>0</v>
      </c>
      <c r="D1587" s="48">
        <v>0</v>
      </c>
      <c r="E1587" s="48">
        <v>0</v>
      </c>
      <c r="F1587" s="48">
        <v>0</v>
      </c>
      <c r="G1587" s="48">
        <v>0</v>
      </c>
      <c r="H1587" s="48">
        <v>0.79452054800000005</v>
      </c>
      <c r="I1587" s="48">
        <v>2</v>
      </c>
    </row>
    <row r="1588" spans="1:9" s="49" customFormat="1">
      <c r="A1588" s="45">
        <v>2006</v>
      </c>
      <c r="B1588" s="48">
        <v>0</v>
      </c>
      <c r="C1588" s="48">
        <v>0</v>
      </c>
      <c r="D1588" s="48">
        <v>0</v>
      </c>
      <c r="E1588" s="48">
        <v>0</v>
      </c>
      <c r="F1588" s="48">
        <v>0</v>
      </c>
      <c r="G1588" s="48">
        <v>0</v>
      </c>
      <c r="H1588" s="48">
        <v>0.78217821799999998</v>
      </c>
      <c r="I1588" s="48">
        <v>1</v>
      </c>
    </row>
    <row r="1589" spans="1:9" s="49" customFormat="1">
      <c r="A1589" s="45">
        <v>2007</v>
      </c>
      <c r="B1589" s="48">
        <v>0</v>
      </c>
      <c r="C1589" s="48">
        <v>0</v>
      </c>
      <c r="D1589" s="48">
        <v>0</v>
      </c>
      <c r="E1589" s="48">
        <v>0</v>
      </c>
      <c r="F1589" s="48">
        <v>0</v>
      </c>
      <c r="G1589" s="48">
        <v>0</v>
      </c>
      <c r="H1589" s="48">
        <v>0.76282051299999998</v>
      </c>
      <c r="I1589" s="48">
        <v>0</v>
      </c>
    </row>
    <row r="1590" spans="1:9" s="49" customFormat="1">
      <c r="A1590" s="45">
        <v>2008</v>
      </c>
      <c r="B1590" s="48">
        <v>0</v>
      </c>
      <c r="C1590" s="48">
        <v>0</v>
      </c>
      <c r="D1590" s="48">
        <v>0</v>
      </c>
      <c r="E1590" s="48">
        <v>0</v>
      </c>
      <c r="F1590" s="48">
        <v>0</v>
      </c>
      <c r="G1590" s="48">
        <v>0</v>
      </c>
      <c r="H1590" s="48">
        <v>0.73026315799999997</v>
      </c>
      <c r="I1590" s="48">
        <v>1</v>
      </c>
    </row>
    <row r="1591" spans="1:9" s="49" customFormat="1">
      <c r="A1591" s="45">
        <v>2009</v>
      </c>
      <c r="B1591" s="48">
        <v>0</v>
      </c>
      <c r="C1591" s="48">
        <v>0</v>
      </c>
      <c r="D1591" s="48">
        <v>0</v>
      </c>
      <c r="E1591" s="48">
        <v>0</v>
      </c>
      <c r="F1591" s="48">
        <v>0</v>
      </c>
      <c r="G1591" s="48">
        <v>0</v>
      </c>
      <c r="H1591" s="48">
        <v>0.75</v>
      </c>
      <c r="I1591" s="48">
        <v>2</v>
      </c>
    </row>
    <row r="1592" spans="1:9" s="49" customFormat="1">
      <c r="A1592" s="45">
        <v>2010</v>
      </c>
      <c r="B1592" s="48">
        <v>0</v>
      </c>
      <c r="C1592" s="48">
        <v>0</v>
      </c>
      <c r="D1592" s="48">
        <v>0</v>
      </c>
      <c r="E1592" s="48">
        <v>0</v>
      </c>
      <c r="F1592" s="48">
        <v>0</v>
      </c>
      <c r="G1592" s="48">
        <v>0</v>
      </c>
      <c r="H1592" s="48">
        <v>0.72222222199999997</v>
      </c>
      <c r="I1592" s="48">
        <v>0</v>
      </c>
    </row>
    <row r="1593" spans="1:9" s="49" customFormat="1">
      <c r="A1593" s="45">
        <v>2011</v>
      </c>
      <c r="B1593" s="48">
        <v>0</v>
      </c>
      <c r="C1593" s="48">
        <v>0</v>
      </c>
      <c r="D1593" s="48">
        <v>0</v>
      </c>
      <c r="E1593" s="48">
        <v>0</v>
      </c>
      <c r="F1593" s="48">
        <v>0</v>
      </c>
      <c r="G1593" s="48">
        <v>0</v>
      </c>
      <c r="H1593" s="48">
        <v>0.75362318800000005</v>
      </c>
      <c r="I1593" s="48">
        <v>0</v>
      </c>
    </row>
    <row r="1594" spans="1:9" s="49" customFormat="1">
      <c r="A1594" s="45">
        <v>2012</v>
      </c>
      <c r="B1594" s="48">
        <v>0</v>
      </c>
      <c r="C1594" s="48">
        <v>0</v>
      </c>
      <c r="D1594" s="48">
        <v>0</v>
      </c>
      <c r="E1594" s="48">
        <v>0</v>
      </c>
      <c r="F1594" s="48">
        <v>0</v>
      </c>
      <c r="G1594" s="48">
        <v>0</v>
      </c>
      <c r="H1594" s="48">
        <v>0.68243243200000003</v>
      </c>
      <c r="I1594" s="48">
        <v>1</v>
      </c>
    </row>
    <row r="1595" spans="1:9" s="49" customFormat="1">
      <c r="A1595" s="45">
        <v>2013</v>
      </c>
      <c r="B1595" s="48">
        <v>0</v>
      </c>
      <c r="C1595" s="48">
        <v>0</v>
      </c>
      <c r="D1595" s="48">
        <v>0</v>
      </c>
      <c r="E1595" s="48">
        <v>0</v>
      </c>
      <c r="F1595" s="48">
        <v>0</v>
      </c>
      <c r="G1595" s="48">
        <v>0</v>
      </c>
      <c r="H1595" s="48">
        <v>0.6796875</v>
      </c>
      <c r="I1595" s="48">
        <v>2</v>
      </c>
    </row>
    <row r="1596" spans="1:9" s="49" customFormat="1">
      <c r="A1596" s="45">
        <v>2014</v>
      </c>
      <c r="B1596" s="48">
        <v>0</v>
      </c>
      <c r="C1596" s="48">
        <v>0</v>
      </c>
      <c r="D1596" s="48">
        <v>0</v>
      </c>
      <c r="E1596" s="48">
        <v>-4</v>
      </c>
      <c r="F1596" s="48">
        <v>0</v>
      </c>
      <c r="G1596" s="48">
        <v>0</v>
      </c>
      <c r="H1596" s="48">
        <v>0.63461538500000003</v>
      </c>
      <c r="I1596" s="48">
        <v>1</v>
      </c>
    </row>
    <row r="1597" spans="1:9" s="49" customFormat="1">
      <c r="A1597" s="45">
        <v>2015</v>
      </c>
      <c r="B1597" s="48">
        <v>0</v>
      </c>
      <c r="C1597" s="48">
        <v>0</v>
      </c>
      <c r="D1597" s="48">
        <v>0</v>
      </c>
      <c r="E1597" s="48">
        <v>-4</v>
      </c>
      <c r="F1597" s="48">
        <v>0</v>
      </c>
      <c r="G1597" s="48">
        <v>0</v>
      </c>
      <c r="H1597" s="48">
        <v>0.62820512799999995</v>
      </c>
      <c r="I1597" s="48">
        <v>0</v>
      </c>
    </row>
    <row r="1598" spans="1:9" s="49" customFormat="1">
      <c r="A1598" s="45">
        <v>2016</v>
      </c>
      <c r="B1598" s="48">
        <v>0</v>
      </c>
      <c r="C1598" s="48">
        <v>0</v>
      </c>
      <c r="D1598" s="48">
        <v>0</v>
      </c>
      <c r="E1598" s="48">
        <v>-4</v>
      </c>
      <c r="F1598" s="48">
        <v>0</v>
      </c>
      <c r="G1598" s="48">
        <v>0</v>
      </c>
      <c r="H1598" s="48">
        <v>0.62962963000000005</v>
      </c>
      <c r="I1598" s="48">
        <v>3</v>
      </c>
    </row>
    <row r="1599" spans="1:9" s="49" customFormat="1">
      <c r="A1599" s="45">
        <v>2017</v>
      </c>
      <c r="B1599" s="48">
        <v>0</v>
      </c>
      <c r="C1599" s="48">
        <v>0</v>
      </c>
      <c r="D1599" s="48">
        <v>0</v>
      </c>
      <c r="E1599" s="48">
        <v>-4</v>
      </c>
      <c r="F1599" s="48">
        <v>0</v>
      </c>
      <c r="G1599" s="48">
        <v>0</v>
      </c>
      <c r="H1599" s="48">
        <v>0.68279569900000003</v>
      </c>
      <c r="I1599" s="48">
        <v>2</v>
      </c>
    </row>
    <row r="1600" spans="1:9" s="49" customFormat="1">
      <c r="A1600" s="45">
        <v>2018</v>
      </c>
      <c r="B1600" s="48">
        <v>0</v>
      </c>
      <c r="C1600" s="48">
        <v>0</v>
      </c>
      <c r="D1600" s="48">
        <v>0</v>
      </c>
      <c r="E1600" s="48">
        <v>-4</v>
      </c>
      <c r="F1600" s="48">
        <v>0</v>
      </c>
      <c r="G1600" s="48">
        <v>0</v>
      </c>
      <c r="H1600" s="48">
        <v>0.66509434000000001</v>
      </c>
      <c r="I1600" s="48">
        <v>2</v>
      </c>
    </row>
    <row r="1601" spans="1:9" s="49" customFormat="1">
      <c r="A1601" s="45">
        <v>2019</v>
      </c>
      <c r="B1601" s="48">
        <v>0</v>
      </c>
      <c r="C1601" s="48">
        <v>0</v>
      </c>
      <c r="D1601" s="48">
        <v>0</v>
      </c>
      <c r="E1601" s="48">
        <v>-4</v>
      </c>
      <c r="F1601" s="48">
        <v>0</v>
      </c>
      <c r="G1601" s="48">
        <v>0</v>
      </c>
      <c r="H1601" s="48">
        <v>0.63020833300000001</v>
      </c>
      <c r="I1601" s="48">
        <v>3</v>
      </c>
    </row>
    <row r="1602" spans="1:9" s="49" customFormat="1">
      <c r="A1602" s="45">
        <v>2020</v>
      </c>
      <c r="B1602" s="48">
        <v>0</v>
      </c>
      <c r="C1602" s="48">
        <v>0</v>
      </c>
      <c r="D1602" s="48">
        <v>0</v>
      </c>
      <c r="E1602" s="48">
        <v>-4</v>
      </c>
      <c r="F1602" s="48">
        <v>0</v>
      </c>
      <c r="G1602" s="48">
        <v>0</v>
      </c>
      <c r="H1602" s="48">
        <v>0.67</v>
      </c>
      <c r="I1602" s="48">
        <v>0</v>
      </c>
    </row>
    <row r="1603" spans="1:9" s="49" customFormat="1">
      <c r="A1603" s="45">
        <v>2021</v>
      </c>
      <c r="B1603" s="48">
        <v>0</v>
      </c>
      <c r="C1603" s="48">
        <v>0</v>
      </c>
      <c r="D1603" s="48">
        <v>0</v>
      </c>
      <c r="E1603" s="48">
        <v>-4</v>
      </c>
      <c r="F1603" s="48">
        <v>0</v>
      </c>
      <c r="G1603" s="48">
        <v>0</v>
      </c>
      <c r="H1603" s="48">
        <v>0.59523809500000002</v>
      </c>
      <c r="I1603" s="48">
        <v>0</v>
      </c>
    </row>
    <row r="1604" spans="1:9" s="49" customFormat="1">
      <c r="A1604" s="45">
        <v>2022</v>
      </c>
      <c r="B1604" s="48">
        <v>0</v>
      </c>
      <c r="C1604" s="48">
        <v>0</v>
      </c>
      <c r="D1604" s="48">
        <v>0</v>
      </c>
      <c r="E1604" s="48">
        <v>-10</v>
      </c>
      <c r="F1604" s="48">
        <v>0</v>
      </c>
      <c r="G1604" s="48">
        <v>0</v>
      </c>
      <c r="H1604" s="48">
        <v>0.51685393300000004</v>
      </c>
      <c r="I1604" s="48">
        <v>0</v>
      </c>
    </row>
    <row r="1605" spans="1:9" s="49" customFormat="1">
      <c r="A1605" s="45">
        <v>2023</v>
      </c>
      <c r="B1605" s="48">
        <v>0</v>
      </c>
      <c r="C1605" s="48">
        <v>0</v>
      </c>
      <c r="D1605" s="48">
        <v>0</v>
      </c>
      <c r="E1605" s="48">
        <v>-10</v>
      </c>
      <c r="F1605" s="48">
        <v>0</v>
      </c>
      <c r="G1605" s="48">
        <v>0</v>
      </c>
      <c r="H1605" s="48">
        <v>0.465909091</v>
      </c>
      <c r="I1605" s="48">
        <v>0</v>
      </c>
    </row>
    <row r="1606" spans="1:9">
      <c r="A1606" s="25">
        <v>1992</v>
      </c>
      <c r="B1606" s="47">
        <v>0</v>
      </c>
      <c r="C1606" s="47">
        <v>598</v>
      </c>
      <c r="D1606" s="47">
        <v>0</v>
      </c>
      <c r="E1606" s="47">
        <v>0</v>
      </c>
      <c r="F1606" s="47">
        <v>0</v>
      </c>
      <c r="G1606" s="47">
        <v>0</v>
      </c>
      <c r="H1606" s="47">
        <v>0.675675676</v>
      </c>
      <c r="I1606" s="47">
        <v>0</v>
      </c>
    </row>
    <row r="1607" spans="1:9">
      <c r="A1607" s="25">
        <v>1993</v>
      </c>
      <c r="B1607" s="47">
        <v>0</v>
      </c>
      <c r="C1607" s="47">
        <v>469</v>
      </c>
      <c r="D1607" s="47">
        <v>0</v>
      </c>
      <c r="E1607" s="47">
        <v>0</v>
      </c>
      <c r="F1607" s="47">
        <v>0</v>
      </c>
      <c r="G1607" s="47">
        <v>0</v>
      </c>
      <c r="H1607" s="47">
        <v>0.61111111100000004</v>
      </c>
      <c r="I1607" s="47">
        <v>0</v>
      </c>
    </row>
    <row r="1608" spans="1:9">
      <c r="A1608" s="25">
        <v>1994</v>
      </c>
      <c r="B1608" s="47">
        <v>0</v>
      </c>
      <c r="C1608" s="47">
        <v>447</v>
      </c>
      <c r="D1608" s="47">
        <v>0</v>
      </c>
      <c r="E1608" s="47">
        <v>0</v>
      </c>
      <c r="F1608" s="47">
        <v>0</v>
      </c>
      <c r="G1608" s="47">
        <v>0</v>
      </c>
      <c r="H1608" s="47">
        <v>0.64705882400000003</v>
      </c>
      <c r="I1608" s="47">
        <v>1</v>
      </c>
    </row>
    <row r="1609" spans="1:9">
      <c r="A1609" s="25">
        <v>1995</v>
      </c>
      <c r="B1609" s="47">
        <v>0</v>
      </c>
      <c r="C1609" s="47">
        <v>1016</v>
      </c>
      <c r="D1609" s="47">
        <v>0</v>
      </c>
      <c r="E1609" s="47">
        <v>0</v>
      </c>
      <c r="F1609" s="47">
        <v>0</v>
      </c>
      <c r="G1609" s="47">
        <v>0</v>
      </c>
      <c r="H1609" s="47">
        <v>0.66249999999999998</v>
      </c>
      <c r="I1609" s="47">
        <v>0</v>
      </c>
    </row>
    <row r="1610" spans="1:9">
      <c r="A1610" s="25">
        <v>1996</v>
      </c>
      <c r="B1610" s="47">
        <v>0</v>
      </c>
      <c r="C1610" s="47">
        <v>553.5</v>
      </c>
      <c r="D1610" s="47">
        <v>0</v>
      </c>
      <c r="E1610" s="47">
        <v>0</v>
      </c>
      <c r="F1610" s="47">
        <v>0</v>
      </c>
      <c r="G1610" s="47">
        <v>0</v>
      </c>
      <c r="H1610" s="47">
        <v>0.7</v>
      </c>
      <c r="I1610" s="47">
        <v>0</v>
      </c>
    </row>
    <row r="1611" spans="1:9">
      <c r="A1611" s="25">
        <v>1997</v>
      </c>
      <c r="B1611" s="47">
        <v>0</v>
      </c>
      <c r="C1611" s="47">
        <v>1247</v>
      </c>
      <c r="D1611" s="47">
        <v>0</v>
      </c>
      <c r="E1611" s="47">
        <v>0</v>
      </c>
      <c r="F1611" s="47">
        <v>0</v>
      </c>
      <c r="G1611" s="47">
        <v>0</v>
      </c>
      <c r="H1611" s="47">
        <v>0.74657534199999998</v>
      </c>
      <c r="I1611" s="47">
        <v>1</v>
      </c>
    </row>
    <row r="1612" spans="1:9">
      <c r="A1612" s="25">
        <v>1998</v>
      </c>
      <c r="B1612" s="47">
        <v>0</v>
      </c>
      <c r="C1612" s="47">
        <v>487</v>
      </c>
      <c r="D1612" s="47">
        <v>0</v>
      </c>
      <c r="E1612" s="47">
        <v>0</v>
      </c>
      <c r="F1612" s="47">
        <v>0</v>
      </c>
      <c r="G1612" s="47">
        <v>0</v>
      </c>
      <c r="H1612" s="47">
        <v>0.77419354799999995</v>
      </c>
      <c r="I1612" s="47">
        <v>0</v>
      </c>
    </row>
    <row r="1613" spans="1:9">
      <c r="A1613" s="25">
        <v>1999</v>
      </c>
      <c r="B1613" s="47">
        <v>0</v>
      </c>
      <c r="C1613" s="47">
        <v>974</v>
      </c>
      <c r="D1613" s="47">
        <v>0</v>
      </c>
      <c r="E1613" s="47">
        <v>0</v>
      </c>
      <c r="F1613" s="47">
        <v>0</v>
      </c>
      <c r="G1613" s="47">
        <v>0</v>
      </c>
      <c r="H1613" s="47">
        <v>0.80434782599999999</v>
      </c>
      <c r="I1613" s="47">
        <v>0</v>
      </c>
    </row>
    <row r="1614" spans="1:9">
      <c r="A1614" s="25">
        <v>2000</v>
      </c>
      <c r="B1614" s="47">
        <v>0</v>
      </c>
      <c r="C1614" s="47">
        <v>651</v>
      </c>
      <c r="D1614" s="47">
        <v>0</v>
      </c>
      <c r="E1614" s="47">
        <v>0</v>
      </c>
      <c r="F1614" s="47">
        <v>0</v>
      </c>
      <c r="G1614" s="47">
        <v>0</v>
      </c>
      <c r="H1614" s="47">
        <v>0.82835820900000001</v>
      </c>
      <c r="I1614" s="47">
        <v>1</v>
      </c>
    </row>
    <row r="1615" spans="1:9">
      <c r="A1615" s="25">
        <v>2001</v>
      </c>
      <c r="B1615" s="47">
        <v>0</v>
      </c>
      <c r="C1615" s="47">
        <v>946</v>
      </c>
      <c r="D1615" s="47">
        <v>0</v>
      </c>
      <c r="E1615" s="47">
        <v>0</v>
      </c>
      <c r="F1615" s="47">
        <v>0</v>
      </c>
      <c r="G1615" s="47">
        <v>0</v>
      </c>
      <c r="H1615" s="47">
        <v>0.84328358199999998</v>
      </c>
      <c r="I1615" s="47">
        <v>1</v>
      </c>
    </row>
    <row r="1616" spans="1:9">
      <c r="A1616" s="25">
        <v>2002</v>
      </c>
      <c r="B1616" s="47">
        <v>0</v>
      </c>
      <c r="C1616" s="47">
        <v>1734</v>
      </c>
      <c r="D1616" s="47">
        <v>0</v>
      </c>
      <c r="E1616" s="47">
        <v>0</v>
      </c>
      <c r="F1616" s="47">
        <v>0</v>
      </c>
      <c r="G1616" s="47">
        <v>0</v>
      </c>
      <c r="H1616" s="47">
        <v>0.85135135100000003</v>
      </c>
      <c r="I1616" s="47">
        <v>1</v>
      </c>
    </row>
    <row r="1617" spans="1:9">
      <c r="A1617" s="25">
        <v>2003</v>
      </c>
      <c r="B1617" s="47">
        <v>0</v>
      </c>
      <c r="C1617" s="47">
        <v>2159</v>
      </c>
      <c r="D1617" s="47">
        <v>0</v>
      </c>
      <c r="E1617" s="47">
        <v>0</v>
      </c>
      <c r="F1617" s="47">
        <v>0</v>
      </c>
      <c r="G1617" s="47">
        <v>0</v>
      </c>
      <c r="H1617" s="47">
        <v>0.81168831200000002</v>
      </c>
      <c r="I1617" s="47">
        <v>2</v>
      </c>
    </row>
    <row r="1618" spans="1:9">
      <c r="A1618" s="25">
        <v>2004</v>
      </c>
      <c r="B1618" s="47">
        <v>0</v>
      </c>
      <c r="C1618" s="47">
        <v>1490</v>
      </c>
      <c r="D1618" s="47">
        <v>0</v>
      </c>
      <c r="E1618" s="47">
        <v>0</v>
      </c>
      <c r="F1618" s="47">
        <v>0</v>
      </c>
      <c r="G1618" s="47">
        <v>0</v>
      </c>
      <c r="H1618" s="47">
        <v>0.85616438399999995</v>
      </c>
      <c r="I1618" s="47">
        <v>1</v>
      </c>
    </row>
    <row r="1619" spans="1:9">
      <c r="A1619" s="25">
        <v>2005</v>
      </c>
      <c r="B1619" s="47">
        <v>0</v>
      </c>
      <c r="C1619" s="47">
        <v>681</v>
      </c>
      <c r="D1619" s="47">
        <v>0</v>
      </c>
      <c r="E1619" s="47">
        <v>0</v>
      </c>
      <c r="F1619" s="47">
        <v>0</v>
      </c>
      <c r="G1619" s="47">
        <v>0</v>
      </c>
      <c r="H1619" s="47">
        <v>0.83561643799999996</v>
      </c>
      <c r="I1619" s="47">
        <v>2</v>
      </c>
    </row>
    <row r="1620" spans="1:9">
      <c r="A1620" s="25">
        <v>2006</v>
      </c>
      <c r="B1620" s="47">
        <v>0</v>
      </c>
      <c r="C1620" s="47">
        <v>921</v>
      </c>
      <c r="D1620" s="47">
        <v>0</v>
      </c>
      <c r="E1620" s="47">
        <v>0</v>
      </c>
      <c r="F1620" s="47">
        <v>0</v>
      </c>
      <c r="G1620" s="47">
        <v>0</v>
      </c>
      <c r="H1620" s="47">
        <v>0.88500000000000001</v>
      </c>
      <c r="I1620" s="47">
        <v>1</v>
      </c>
    </row>
    <row r="1621" spans="1:9">
      <c r="A1621" s="25">
        <v>2007</v>
      </c>
      <c r="B1621" s="47">
        <v>0</v>
      </c>
      <c r="C1621" s="47">
        <v>1749</v>
      </c>
      <c r="D1621" s="47">
        <v>0</v>
      </c>
      <c r="E1621" s="47">
        <v>0</v>
      </c>
      <c r="F1621" s="47">
        <v>0</v>
      </c>
      <c r="G1621" s="47">
        <v>0</v>
      </c>
      <c r="H1621" s="47">
        <v>0.84615384599999999</v>
      </c>
      <c r="I1621" s="47">
        <v>2</v>
      </c>
    </row>
    <row r="1622" spans="1:9">
      <c r="A1622" s="25">
        <v>2008</v>
      </c>
      <c r="B1622" s="47">
        <v>0</v>
      </c>
      <c r="C1622" s="47">
        <v>1307</v>
      </c>
      <c r="D1622" s="47">
        <v>0</v>
      </c>
      <c r="E1622" s="47">
        <v>0</v>
      </c>
      <c r="F1622" s="47">
        <v>0</v>
      </c>
      <c r="G1622" s="47">
        <v>0</v>
      </c>
      <c r="H1622" s="47">
        <v>0.84210526299999999</v>
      </c>
      <c r="I1622" s="47">
        <v>0</v>
      </c>
    </row>
    <row r="1623" spans="1:9">
      <c r="A1623" s="25">
        <v>2009</v>
      </c>
      <c r="B1623" s="47">
        <v>0</v>
      </c>
      <c r="C1623" s="47">
        <v>1425</v>
      </c>
      <c r="D1623" s="47">
        <v>0</v>
      </c>
      <c r="E1623" s="47">
        <v>0</v>
      </c>
      <c r="F1623" s="47">
        <v>0</v>
      </c>
      <c r="G1623" s="47">
        <v>0</v>
      </c>
      <c r="H1623" s="47">
        <v>0.83088235300000002</v>
      </c>
      <c r="I1623" s="47">
        <v>2</v>
      </c>
    </row>
    <row r="1624" spans="1:9">
      <c r="A1624" s="25">
        <v>2010</v>
      </c>
      <c r="B1624" s="47">
        <v>0</v>
      </c>
      <c r="C1624" s="47">
        <v>2281</v>
      </c>
      <c r="D1624" s="47">
        <v>0</v>
      </c>
      <c r="E1624" s="47">
        <v>0</v>
      </c>
      <c r="F1624" s="47">
        <v>0</v>
      </c>
      <c r="G1624" s="47">
        <v>0</v>
      </c>
      <c r="H1624" s="47">
        <v>0.80555555599999995</v>
      </c>
      <c r="I1624" s="47">
        <v>1</v>
      </c>
    </row>
    <row r="1625" spans="1:9">
      <c r="A1625" s="25">
        <v>2011</v>
      </c>
      <c r="B1625" s="47">
        <v>0</v>
      </c>
      <c r="C1625" s="47">
        <v>2501</v>
      </c>
      <c r="D1625" s="47">
        <v>0</v>
      </c>
      <c r="E1625" s="47">
        <v>0</v>
      </c>
      <c r="F1625" s="47">
        <v>0</v>
      </c>
      <c r="G1625" s="47">
        <v>0</v>
      </c>
      <c r="H1625" s="47">
        <v>0.85507246400000003</v>
      </c>
      <c r="I1625" s="47">
        <v>1</v>
      </c>
    </row>
    <row r="1626" spans="1:9">
      <c r="A1626" s="25">
        <v>2012</v>
      </c>
      <c r="B1626" s="47">
        <v>0</v>
      </c>
      <c r="C1626" s="47">
        <v>3895</v>
      </c>
      <c r="D1626" s="47">
        <v>0</v>
      </c>
      <c r="E1626" s="47">
        <v>0</v>
      </c>
      <c r="F1626" s="47">
        <v>0</v>
      </c>
      <c r="G1626" s="47">
        <v>0</v>
      </c>
      <c r="H1626" s="47">
        <v>0.80405405399999996</v>
      </c>
      <c r="I1626" s="47">
        <v>1</v>
      </c>
    </row>
    <row r="1627" spans="1:9">
      <c r="A1627" s="25">
        <v>2013</v>
      </c>
      <c r="B1627" s="47">
        <v>0</v>
      </c>
      <c r="C1627" s="47">
        <v>3735.5</v>
      </c>
      <c r="D1627" s="47">
        <v>0</v>
      </c>
      <c r="E1627" s="47">
        <v>0</v>
      </c>
      <c r="F1627" s="47">
        <v>0</v>
      </c>
      <c r="G1627" s="47">
        <v>0</v>
      </c>
      <c r="H1627" s="47">
        <v>0.8359375</v>
      </c>
      <c r="I1627" s="47">
        <v>2</v>
      </c>
    </row>
    <row r="1628" spans="1:9">
      <c r="A1628" s="25">
        <v>2014</v>
      </c>
      <c r="B1628" s="47">
        <v>0</v>
      </c>
      <c r="C1628" s="47">
        <v>1567.5</v>
      </c>
      <c r="D1628" s="47">
        <v>0</v>
      </c>
      <c r="E1628" s="47">
        <v>0</v>
      </c>
      <c r="F1628" s="47">
        <v>0</v>
      </c>
      <c r="G1628" s="47">
        <v>0</v>
      </c>
      <c r="H1628" s="47">
        <v>0.79220779200000002</v>
      </c>
      <c r="I1628" s="47">
        <v>1</v>
      </c>
    </row>
    <row r="1629" spans="1:9">
      <c r="A1629" s="25">
        <v>2015</v>
      </c>
      <c r="B1629" s="47">
        <v>0</v>
      </c>
      <c r="C1629" s="47">
        <v>1778.5</v>
      </c>
      <c r="D1629" s="47">
        <v>0</v>
      </c>
      <c r="E1629" s="47">
        <v>0</v>
      </c>
      <c r="F1629" s="47">
        <v>0</v>
      </c>
      <c r="G1629" s="47">
        <v>0</v>
      </c>
      <c r="H1629" s="47">
        <v>0.78205128199999996</v>
      </c>
      <c r="I1629" s="47">
        <v>2</v>
      </c>
    </row>
    <row r="1630" spans="1:9">
      <c r="A1630" s="25">
        <v>2016</v>
      </c>
      <c r="B1630" s="47">
        <v>0</v>
      </c>
      <c r="C1630" s="47">
        <v>1669.5</v>
      </c>
      <c r="D1630" s="47">
        <v>0</v>
      </c>
      <c r="E1630" s="47">
        <v>0</v>
      </c>
      <c r="F1630" s="47">
        <v>0</v>
      </c>
      <c r="G1630" s="47">
        <v>0</v>
      </c>
      <c r="H1630" s="47">
        <v>0.75624999999999998</v>
      </c>
      <c r="I1630" s="47">
        <v>1</v>
      </c>
    </row>
    <row r="1631" spans="1:9">
      <c r="A1631" s="25">
        <v>2017</v>
      </c>
      <c r="B1631" s="47">
        <v>0</v>
      </c>
      <c r="C1631" s="47">
        <v>1299.5</v>
      </c>
      <c r="D1631" s="47">
        <v>0</v>
      </c>
      <c r="E1631" s="47">
        <v>0</v>
      </c>
      <c r="F1631" s="47">
        <v>0</v>
      </c>
      <c r="G1631" s="47">
        <v>0</v>
      </c>
      <c r="H1631" s="47">
        <v>0.83510638299999995</v>
      </c>
      <c r="I1631" s="47">
        <v>1</v>
      </c>
    </row>
    <row r="1632" spans="1:9">
      <c r="A1632" s="25">
        <v>2018</v>
      </c>
      <c r="B1632" s="47">
        <v>0</v>
      </c>
      <c r="C1632" s="47">
        <v>1159.5</v>
      </c>
      <c r="D1632" s="47">
        <v>0</v>
      </c>
      <c r="E1632" s="47">
        <v>0</v>
      </c>
      <c r="F1632" s="47">
        <v>0</v>
      </c>
      <c r="G1632" s="47">
        <v>0</v>
      </c>
      <c r="H1632" s="47">
        <v>0.80660377400000005</v>
      </c>
      <c r="I1632" s="47">
        <v>2</v>
      </c>
    </row>
    <row r="1633" spans="1:9">
      <c r="A1633" s="25">
        <v>2019</v>
      </c>
      <c r="B1633" s="47">
        <v>0</v>
      </c>
      <c r="C1633" s="47">
        <v>1175</v>
      </c>
      <c r="D1633" s="47">
        <v>0</v>
      </c>
      <c r="E1633" s="47">
        <v>0</v>
      </c>
      <c r="F1633" s="47">
        <v>0</v>
      </c>
      <c r="G1633" s="47">
        <v>0</v>
      </c>
      <c r="H1633" s="47">
        <v>0.828125</v>
      </c>
      <c r="I1633" s="47">
        <v>1</v>
      </c>
    </row>
    <row r="1634" spans="1:9">
      <c r="A1634" s="25">
        <v>2020</v>
      </c>
      <c r="B1634" s="47">
        <v>0</v>
      </c>
      <c r="C1634" s="47">
        <v>799</v>
      </c>
      <c r="D1634" s="47">
        <v>0</v>
      </c>
      <c r="E1634" s="47">
        <v>0</v>
      </c>
      <c r="F1634" s="47">
        <v>0</v>
      </c>
      <c r="G1634" s="47">
        <v>0</v>
      </c>
      <c r="H1634" s="47">
        <v>0.81</v>
      </c>
      <c r="I1634" s="47">
        <v>0</v>
      </c>
    </row>
    <row r="1635" spans="1:9">
      <c r="A1635" s="25">
        <v>2021</v>
      </c>
      <c r="B1635" s="47">
        <v>0</v>
      </c>
      <c r="C1635" s="47">
        <v>1222</v>
      </c>
      <c r="D1635" s="47">
        <v>0</v>
      </c>
      <c r="E1635" s="47">
        <v>0</v>
      </c>
      <c r="F1635" s="47">
        <v>0</v>
      </c>
      <c r="G1635" s="47">
        <v>0</v>
      </c>
      <c r="H1635" s="47">
        <v>0.78235294099999997</v>
      </c>
      <c r="I1635" s="47">
        <v>1</v>
      </c>
    </row>
    <row r="1636" spans="1:9">
      <c r="A1636" s="25">
        <v>2022</v>
      </c>
      <c r="B1636" s="47">
        <v>0</v>
      </c>
      <c r="C1636" s="47">
        <v>1081</v>
      </c>
      <c r="D1636" s="47">
        <v>0</v>
      </c>
      <c r="E1636" s="47">
        <v>0</v>
      </c>
      <c r="F1636" s="47">
        <v>0</v>
      </c>
      <c r="G1636" s="47">
        <v>0</v>
      </c>
      <c r="H1636" s="47">
        <v>0.735955056</v>
      </c>
      <c r="I1636" s="47">
        <v>0</v>
      </c>
    </row>
    <row r="1637" spans="1:9">
      <c r="A1637" s="25">
        <v>2023</v>
      </c>
      <c r="B1637" s="47">
        <v>0</v>
      </c>
      <c r="C1637" s="47">
        <v>416</v>
      </c>
      <c r="D1637" s="47">
        <v>0</v>
      </c>
      <c r="E1637" s="47">
        <v>0</v>
      </c>
      <c r="F1637" s="47">
        <v>0</v>
      </c>
      <c r="G1637" s="47">
        <v>0</v>
      </c>
      <c r="H1637" s="47">
        <v>0.70114942499999999</v>
      </c>
      <c r="I1637" s="47">
        <v>0</v>
      </c>
    </row>
    <row r="1638" spans="1:9" s="49" customFormat="1">
      <c r="A1638" s="45">
        <v>1992</v>
      </c>
      <c r="B1638" s="48">
        <v>0</v>
      </c>
      <c r="C1638" s="48">
        <v>0</v>
      </c>
      <c r="D1638" s="48">
        <v>0</v>
      </c>
      <c r="E1638" s="48">
        <v>0</v>
      </c>
      <c r="F1638" s="48">
        <v>0</v>
      </c>
      <c r="G1638" s="48">
        <v>0</v>
      </c>
      <c r="H1638" s="48">
        <v>0.85915492999999998</v>
      </c>
      <c r="I1638" s="48">
        <v>0</v>
      </c>
    </row>
    <row r="1639" spans="1:9" s="49" customFormat="1">
      <c r="A1639" s="45">
        <v>1993</v>
      </c>
      <c r="B1639" s="48">
        <v>0</v>
      </c>
      <c r="C1639" s="48">
        <v>0</v>
      </c>
      <c r="D1639" s="48">
        <v>0</v>
      </c>
      <c r="E1639" s="48">
        <v>0</v>
      </c>
      <c r="F1639" s="48">
        <v>0</v>
      </c>
      <c r="G1639" s="48">
        <v>0</v>
      </c>
      <c r="H1639" s="48">
        <v>0.84426229500000005</v>
      </c>
      <c r="I1639" s="48">
        <v>0</v>
      </c>
    </row>
    <row r="1640" spans="1:9" s="49" customFormat="1">
      <c r="A1640" s="45">
        <v>1994</v>
      </c>
      <c r="B1640" s="48">
        <v>0</v>
      </c>
      <c r="C1640" s="48">
        <v>0</v>
      </c>
      <c r="D1640" s="48">
        <v>0</v>
      </c>
      <c r="E1640" s="48">
        <v>0</v>
      </c>
      <c r="F1640" s="48">
        <v>0</v>
      </c>
      <c r="G1640" s="48">
        <v>0</v>
      </c>
      <c r="H1640" s="48">
        <v>0.82835820900000001</v>
      </c>
      <c r="I1640" s="48">
        <v>0</v>
      </c>
    </row>
    <row r="1641" spans="1:9" s="49" customFormat="1">
      <c r="A1641" s="45">
        <v>1995</v>
      </c>
      <c r="B1641" s="48">
        <v>0</v>
      </c>
      <c r="C1641" s="48">
        <v>0</v>
      </c>
      <c r="D1641" s="48">
        <v>0</v>
      </c>
      <c r="E1641" s="48">
        <v>0</v>
      </c>
      <c r="F1641" s="48">
        <v>0</v>
      </c>
      <c r="G1641" s="48">
        <v>0</v>
      </c>
      <c r="H1641" s="48">
        <v>0.806666667</v>
      </c>
      <c r="I1641" s="48">
        <v>0</v>
      </c>
    </row>
    <row r="1642" spans="1:9" s="49" customFormat="1">
      <c r="A1642" s="45">
        <v>1996</v>
      </c>
      <c r="B1642" s="48">
        <v>0</v>
      </c>
      <c r="C1642" s="48">
        <v>0</v>
      </c>
      <c r="D1642" s="48">
        <v>0</v>
      </c>
      <c r="E1642" s="48">
        <v>0</v>
      </c>
      <c r="F1642" s="48">
        <v>0</v>
      </c>
      <c r="G1642" s="48">
        <v>0</v>
      </c>
      <c r="H1642" s="48">
        <v>0.78378378400000004</v>
      </c>
      <c r="I1642" s="48">
        <v>0</v>
      </c>
    </row>
    <row r="1643" spans="1:9" s="49" customFormat="1">
      <c r="A1643" s="45">
        <v>1997</v>
      </c>
      <c r="B1643" s="48">
        <v>0</v>
      </c>
      <c r="C1643" s="48">
        <v>0</v>
      </c>
      <c r="D1643" s="48">
        <v>0</v>
      </c>
      <c r="E1643" s="48">
        <v>0</v>
      </c>
      <c r="F1643" s="48">
        <v>0</v>
      </c>
      <c r="G1643" s="48">
        <v>0</v>
      </c>
      <c r="H1643" s="48">
        <v>0.79577464799999997</v>
      </c>
      <c r="I1643" s="48">
        <v>0</v>
      </c>
    </row>
    <row r="1644" spans="1:9" s="49" customFormat="1">
      <c r="A1644" s="45">
        <v>1998</v>
      </c>
      <c r="B1644" s="48">
        <v>0</v>
      </c>
      <c r="C1644" s="48">
        <v>0</v>
      </c>
      <c r="D1644" s="48">
        <v>0</v>
      </c>
      <c r="E1644" s="48">
        <v>0</v>
      </c>
      <c r="F1644" s="48">
        <v>0</v>
      </c>
      <c r="G1644" s="48">
        <v>0</v>
      </c>
      <c r="H1644" s="48">
        <v>0.83606557400000003</v>
      </c>
      <c r="I1644" s="48">
        <v>0</v>
      </c>
    </row>
    <row r="1645" spans="1:9" s="49" customFormat="1">
      <c r="A1645" s="45">
        <v>1999</v>
      </c>
      <c r="B1645" s="48">
        <v>0</v>
      </c>
      <c r="C1645" s="48">
        <v>0</v>
      </c>
      <c r="D1645" s="48">
        <v>0</v>
      </c>
      <c r="E1645" s="48">
        <v>0</v>
      </c>
      <c r="F1645" s="48">
        <v>0</v>
      </c>
      <c r="G1645" s="48">
        <v>0</v>
      </c>
      <c r="H1645" s="48">
        <v>0.860294118</v>
      </c>
      <c r="I1645" s="48">
        <v>0</v>
      </c>
    </row>
    <row r="1646" spans="1:9" s="49" customFormat="1">
      <c r="A1646" s="45">
        <v>2000</v>
      </c>
      <c r="B1646" s="48">
        <v>0</v>
      </c>
      <c r="C1646" s="48">
        <v>0</v>
      </c>
      <c r="D1646" s="48">
        <v>0</v>
      </c>
      <c r="E1646" s="48">
        <v>0</v>
      </c>
      <c r="F1646" s="48">
        <v>0</v>
      </c>
      <c r="G1646" s="48">
        <v>0</v>
      </c>
      <c r="H1646" s="48">
        <v>0.840909091</v>
      </c>
      <c r="I1646" s="48">
        <v>0</v>
      </c>
    </row>
    <row r="1647" spans="1:9" s="49" customFormat="1">
      <c r="A1647" s="45">
        <v>2001</v>
      </c>
      <c r="B1647" s="48">
        <v>0</v>
      </c>
      <c r="C1647" s="48">
        <v>0</v>
      </c>
      <c r="D1647" s="48">
        <v>0</v>
      </c>
      <c r="E1647" s="48">
        <v>0</v>
      </c>
      <c r="F1647" s="48">
        <v>0</v>
      </c>
      <c r="G1647" s="48">
        <v>0</v>
      </c>
      <c r="H1647" s="48">
        <v>0.82089552200000004</v>
      </c>
      <c r="I1647" s="48">
        <v>0</v>
      </c>
    </row>
    <row r="1648" spans="1:9" s="49" customFormat="1">
      <c r="A1648" s="45">
        <v>2002</v>
      </c>
      <c r="B1648" s="48">
        <v>0</v>
      </c>
      <c r="C1648" s="48">
        <v>0</v>
      </c>
      <c r="D1648" s="48">
        <v>0</v>
      </c>
      <c r="E1648" s="48">
        <v>0</v>
      </c>
      <c r="F1648" s="48">
        <v>0</v>
      </c>
      <c r="G1648" s="48">
        <v>0</v>
      </c>
      <c r="H1648" s="48">
        <v>0.81756756799999997</v>
      </c>
      <c r="I1648" s="48">
        <v>0</v>
      </c>
    </row>
    <row r="1649" spans="1:9" s="49" customFormat="1">
      <c r="A1649" s="45">
        <v>2003</v>
      </c>
      <c r="B1649" s="48">
        <v>0</v>
      </c>
      <c r="C1649" s="48">
        <v>0</v>
      </c>
      <c r="D1649" s="48">
        <v>0</v>
      </c>
      <c r="E1649" s="48">
        <v>0</v>
      </c>
      <c r="F1649" s="48">
        <v>0</v>
      </c>
      <c r="G1649" s="48">
        <v>0</v>
      </c>
      <c r="H1649" s="48">
        <v>0.83116883100000005</v>
      </c>
      <c r="I1649" s="48">
        <v>0</v>
      </c>
    </row>
    <row r="1650" spans="1:9" s="49" customFormat="1">
      <c r="A1650" s="45">
        <v>2004</v>
      </c>
      <c r="B1650" s="48">
        <v>0</v>
      </c>
      <c r="C1650" s="48">
        <v>0</v>
      </c>
      <c r="D1650" s="48">
        <v>0</v>
      </c>
      <c r="E1650" s="48">
        <v>0</v>
      </c>
      <c r="F1650" s="48">
        <v>0</v>
      </c>
      <c r="G1650" s="48">
        <v>0</v>
      </c>
      <c r="H1650" s="48">
        <v>0.82638888899999996</v>
      </c>
      <c r="I1650" s="48">
        <v>0</v>
      </c>
    </row>
    <row r="1651" spans="1:9" s="49" customFormat="1">
      <c r="A1651" s="45">
        <v>2005</v>
      </c>
      <c r="B1651" s="48">
        <v>0</v>
      </c>
      <c r="C1651" s="48">
        <v>0</v>
      </c>
      <c r="D1651" s="48">
        <v>0</v>
      </c>
      <c r="E1651" s="48">
        <v>0</v>
      </c>
      <c r="F1651" s="48">
        <v>0</v>
      </c>
      <c r="G1651" s="48">
        <v>0</v>
      </c>
      <c r="H1651" s="48">
        <v>0.8125</v>
      </c>
      <c r="I1651" s="48">
        <v>0</v>
      </c>
    </row>
    <row r="1652" spans="1:9" s="49" customFormat="1">
      <c r="A1652" s="45">
        <v>2006</v>
      </c>
      <c r="B1652" s="48">
        <v>0</v>
      </c>
      <c r="C1652" s="48">
        <v>10</v>
      </c>
      <c r="D1652" s="48">
        <v>0</v>
      </c>
      <c r="E1652" s="48">
        <v>0</v>
      </c>
      <c r="F1652" s="48">
        <v>0</v>
      </c>
      <c r="G1652" s="48">
        <v>0</v>
      </c>
      <c r="H1652" s="48">
        <v>0.77835051499999997</v>
      </c>
      <c r="I1652" s="48">
        <v>1</v>
      </c>
    </row>
    <row r="1653" spans="1:9" s="49" customFormat="1">
      <c r="A1653" s="45">
        <v>2007</v>
      </c>
      <c r="B1653" s="48">
        <v>0</v>
      </c>
      <c r="C1653" s="48">
        <v>32</v>
      </c>
      <c r="D1653" s="48">
        <v>0</v>
      </c>
      <c r="E1653" s="48">
        <v>0</v>
      </c>
      <c r="F1653" s="48">
        <v>0</v>
      </c>
      <c r="G1653" s="48">
        <v>0</v>
      </c>
      <c r="H1653" s="48">
        <v>0.71710526299999999</v>
      </c>
      <c r="I1653" s="48">
        <v>0</v>
      </c>
    </row>
    <row r="1654" spans="1:9" s="49" customFormat="1">
      <c r="A1654" s="45">
        <v>2008</v>
      </c>
      <c r="B1654" s="48">
        <v>0</v>
      </c>
      <c r="C1654" s="48">
        <v>11</v>
      </c>
      <c r="D1654" s="48">
        <v>0</v>
      </c>
      <c r="E1654" s="48">
        <v>0</v>
      </c>
      <c r="F1654" s="48">
        <v>0</v>
      </c>
      <c r="G1654" s="48">
        <v>0</v>
      </c>
      <c r="H1654" s="48">
        <v>0.67647058800000004</v>
      </c>
      <c r="I1654" s="48">
        <v>0</v>
      </c>
    </row>
    <row r="1655" spans="1:9" s="49" customFormat="1">
      <c r="A1655" s="45">
        <v>2009</v>
      </c>
      <c r="B1655" s="48">
        <v>0</v>
      </c>
      <c r="C1655" s="48">
        <v>0</v>
      </c>
      <c r="D1655" s="48">
        <v>0</v>
      </c>
      <c r="E1655" s="48">
        <v>0</v>
      </c>
      <c r="F1655" s="48">
        <v>0</v>
      </c>
      <c r="G1655" s="48">
        <v>0</v>
      </c>
      <c r="H1655" s="48">
        <v>0.66911764699999998</v>
      </c>
      <c r="I1655" s="48">
        <v>0</v>
      </c>
    </row>
    <row r="1656" spans="1:9" s="49" customFormat="1">
      <c r="A1656" s="45">
        <v>2010</v>
      </c>
      <c r="B1656" s="48">
        <v>0</v>
      </c>
      <c r="C1656" s="48">
        <v>0</v>
      </c>
      <c r="D1656" s="48">
        <v>0</v>
      </c>
      <c r="E1656" s="48">
        <v>0</v>
      </c>
      <c r="F1656" s="48">
        <v>0</v>
      </c>
      <c r="G1656" s="48">
        <v>0</v>
      </c>
      <c r="H1656" s="48">
        <v>0.71323529399999996</v>
      </c>
      <c r="I1656" s="48">
        <v>0</v>
      </c>
    </row>
    <row r="1657" spans="1:9" s="49" customFormat="1">
      <c r="A1657" s="45">
        <v>2011</v>
      </c>
      <c r="B1657" s="48">
        <v>0</v>
      </c>
      <c r="C1657" s="48">
        <v>0</v>
      </c>
      <c r="D1657" s="48">
        <v>0</v>
      </c>
      <c r="E1657" s="48">
        <v>0</v>
      </c>
      <c r="F1657" s="48">
        <v>0</v>
      </c>
      <c r="G1657" s="48">
        <v>0</v>
      </c>
      <c r="H1657" s="48">
        <v>0.67708333300000001</v>
      </c>
      <c r="I1657" s="48">
        <v>0</v>
      </c>
    </row>
    <row r="1658" spans="1:9" s="49" customFormat="1">
      <c r="A1658" s="45">
        <v>2012</v>
      </c>
      <c r="B1658" s="48">
        <v>0</v>
      </c>
      <c r="C1658" s="48">
        <v>0</v>
      </c>
      <c r="D1658" s="48">
        <v>0</v>
      </c>
      <c r="E1658" s="48">
        <v>0</v>
      </c>
      <c r="F1658" s="48">
        <v>0</v>
      </c>
      <c r="G1658" s="48">
        <v>0</v>
      </c>
      <c r="H1658" s="48">
        <v>0.76388888899999996</v>
      </c>
      <c r="I1658" s="48">
        <v>0</v>
      </c>
    </row>
    <row r="1659" spans="1:9" s="49" customFormat="1">
      <c r="A1659" s="45">
        <v>2013</v>
      </c>
      <c r="B1659" s="48">
        <v>0</v>
      </c>
      <c r="C1659" s="48">
        <v>1</v>
      </c>
      <c r="D1659" s="48">
        <v>0</v>
      </c>
      <c r="E1659" s="48">
        <v>0</v>
      </c>
      <c r="F1659" s="48">
        <v>0</v>
      </c>
      <c r="G1659" s="48">
        <v>0</v>
      </c>
      <c r="H1659" s="48">
        <v>0.70967741900000003</v>
      </c>
      <c r="I1659" s="48">
        <v>0</v>
      </c>
    </row>
    <row r="1660" spans="1:9" s="49" customFormat="1">
      <c r="A1660" s="45">
        <v>2014</v>
      </c>
      <c r="B1660" s="48">
        <v>0</v>
      </c>
      <c r="C1660" s="48">
        <v>34</v>
      </c>
      <c r="D1660" s="48">
        <v>0</v>
      </c>
      <c r="E1660" s="48">
        <v>0</v>
      </c>
      <c r="F1660" s="48">
        <v>0</v>
      </c>
      <c r="G1660" s="48">
        <v>0</v>
      </c>
      <c r="H1660" s="48">
        <v>0.71830985899999999</v>
      </c>
      <c r="I1660" s="48">
        <v>0</v>
      </c>
    </row>
    <row r="1661" spans="1:9" s="49" customFormat="1">
      <c r="A1661" s="45">
        <v>2015</v>
      </c>
      <c r="B1661" s="48">
        <v>0</v>
      </c>
      <c r="C1661" s="48">
        <v>13</v>
      </c>
      <c r="D1661" s="48">
        <v>0</v>
      </c>
      <c r="E1661" s="48">
        <v>0</v>
      </c>
      <c r="F1661" s="48">
        <v>0</v>
      </c>
      <c r="G1661" s="48">
        <v>0</v>
      </c>
      <c r="H1661" s="48">
        <v>0.668918919</v>
      </c>
      <c r="I1661" s="48">
        <v>0</v>
      </c>
    </row>
    <row r="1662" spans="1:9" s="49" customFormat="1">
      <c r="A1662" s="45">
        <v>2016</v>
      </c>
      <c r="B1662" s="48">
        <v>0</v>
      </c>
      <c r="C1662" s="48">
        <v>0</v>
      </c>
      <c r="D1662" s="48">
        <v>0</v>
      </c>
      <c r="E1662" s="48">
        <v>0</v>
      </c>
      <c r="F1662" s="48">
        <v>0</v>
      </c>
      <c r="G1662" s="48">
        <v>0</v>
      </c>
      <c r="H1662" s="48">
        <v>0.68421052599999999</v>
      </c>
      <c r="I1662" s="48">
        <v>0</v>
      </c>
    </row>
    <row r="1663" spans="1:9" s="49" customFormat="1">
      <c r="A1663" s="45">
        <v>2017</v>
      </c>
      <c r="B1663" s="48">
        <v>0</v>
      </c>
      <c r="C1663" s="48">
        <v>0</v>
      </c>
      <c r="D1663" s="48">
        <v>0</v>
      </c>
      <c r="E1663" s="48">
        <v>0</v>
      </c>
      <c r="F1663" s="48">
        <v>0</v>
      </c>
      <c r="G1663" s="48">
        <v>0</v>
      </c>
      <c r="H1663" s="48">
        <v>0.68390804599999999</v>
      </c>
      <c r="I1663" s="48">
        <v>0</v>
      </c>
    </row>
    <row r="1664" spans="1:9" s="49" customFormat="1">
      <c r="A1664" s="45">
        <v>2018</v>
      </c>
      <c r="B1664" s="48">
        <v>0</v>
      </c>
      <c r="C1664" s="48">
        <v>0</v>
      </c>
      <c r="D1664" s="48">
        <v>0</v>
      </c>
      <c r="E1664" s="48">
        <v>0</v>
      </c>
      <c r="F1664" s="48">
        <v>0</v>
      </c>
      <c r="G1664" s="48">
        <v>0</v>
      </c>
      <c r="H1664" s="48">
        <v>0.67241379300000004</v>
      </c>
      <c r="I1664" s="48">
        <v>0</v>
      </c>
    </row>
    <row r="1665" spans="1:9" s="49" customFormat="1">
      <c r="A1665" s="45">
        <v>2019</v>
      </c>
      <c r="B1665" s="48">
        <v>0</v>
      </c>
      <c r="C1665" s="48">
        <v>0</v>
      </c>
      <c r="D1665" s="48">
        <v>0</v>
      </c>
      <c r="E1665" s="48">
        <v>0</v>
      </c>
      <c r="F1665" s="48">
        <v>0</v>
      </c>
      <c r="G1665" s="48">
        <v>0</v>
      </c>
      <c r="H1665" s="48">
        <v>0.64130434800000002</v>
      </c>
      <c r="I1665" s="48">
        <v>0</v>
      </c>
    </row>
    <row r="1666" spans="1:9" s="49" customFormat="1">
      <c r="A1666" s="45">
        <v>2020</v>
      </c>
      <c r="B1666" s="48">
        <v>0</v>
      </c>
      <c r="C1666" s="48">
        <v>0</v>
      </c>
      <c r="D1666" s="48">
        <v>0</v>
      </c>
      <c r="E1666" s="48">
        <v>0</v>
      </c>
      <c r="F1666" s="48">
        <v>0</v>
      </c>
      <c r="G1666" s="48">
        <v>0</v>
      </c>
      <c r="H1666" s="48">
        <v>0.69587628899999998</v>
      </c>
      <c r="I1666" s="48">
        <v>0</v>
      </c>
    </row>
    <row r="1667" spans="1:9" s="49" customFormat="1">
      <c r="A1667" s="45">
        <v>2021</v>
      </c>
      <c r="B1667" s="48">
        <v>0</v>
      </c>
      <c r="C1667" s="48">
        <v>0</v>
      </c>
      <c r="D1667" s="48">
        <v>0</v>
      </c>
      <c r="E1667" s="48">
        <v>0</v>
      </c>
      <c r="F1667" s="48">
        <v>0</v>
      </c>
      <c r="G1667" s="48">
        <v>0</v>
      </c>
      <c r="H1667" s="48">
        <v>0.634146341</v>
      </c>
      <c r="I1667" s="48">
        <v>0</v>
      </c>
    </row>
    <row r="1668" spans="1:9" s="49" customFormat="1">
      <c r="A1668" s="45">
        <v>2022</v>
      </c>
      <c r="B1668" s="48">
        <v>0</v>
      </c>
      <c r="C1668" s="48">
        <v>0</v>
      </c>
      <c r="D1668" s="48">
        <v>0</v>
      </c>
      <c r="E1668" s="48">
        <v>0</v>
      </c>
      <c r="F1668" s="48">
        <v>0</v>
      </c>
      <c r="G1668" s="48">
        <v>0</v>
      </c>
      <c r="H1668" s="48">
        <v>0.58333333300000001</v>
      </c>
      <c r="I1668" s="48">
        <v>0</v>
      </c>
    </row>
    <row r="1669" spans="1:9" s="49" customFormat="1">
      <c r="A1669" s="45">
        <v>2023</v>
      </c>
      <c r="B1669" s="48">
        <v>0</v>
      </c>
      <c r="C1669" s="48">
        <v>0</v>
      </c>
      <c r="D1669" s="48">
        <v>0</v>
      </c>
      <c r="E1669" s="48">
        <v>0</v>
      </c>
      <c r="F1669" s="48">
        <v>0</v>
      </c>
      <c r="G1669" s="48">
        <v>0</v>
      </c>
      <c r="H1669" s="48">
        <v>0.52027027000000003</v>
      </c>
      <c r="I1669" s="48">
        <v>0</v>
      </c>
    </row>
    <row r="1670" spans="1:9">
      <c r="A1670" s="25">
        <v>1992</v>
      </c>
      <c r="B1670" s="47">
        <v>0</v>
      </c>
      <c r="C1670" s="47">
        <v>0</v>
      </c>
      <c r="D1670" s="47">
        <v>0</v>
      </c>
      <c r="E1670" s="47">
        <v>0</v>
      </c>
      <c r="F1670" s="47">
        <v>0</v>
      </c>
      <c r="G1670" s="47">
        <v>0</v>
      </c>
      <c r="H1670" s="47">
        <v>0.86486486500000004</v>
      </c>
      <c r="I1670" s="47">
        <v>1</v>
      </c>
    </row>
    <row r="1671" spans="1:9">
      <c r="A1671" s="25">
        <v>1993</v>
      </c>
      <c r="B1671" s="47">
        <v>0</v>
      </c>
      <c r="C1671" s="47">
        <v>0</v>
      </c>
      <c r="D1671" s="47">
        <v>0</v>
      </c>
      <c r="E1671" s="47">
        <v>0</v>
      </c>
      <c r="F1671" s="47">
        <v>0</v>
      </c>
      <c r="G1671" s="47">
        <v>0</v>
      </c>
      <c r="H1671" s="47">
        <v>0.84920634900000003</v>
      </c>
      <c r="I1671" s="47">
        <v>0</v>
      </c>
    </row>
    <row r="1672" spans="1:9">
      <c r="A1672" s="25">
        <v>1994</v>
      </c>
      <c r="B1672" s="47">
        <v>0</v>
      </c>
      <c r="C1672" s="47">
        <v>0</v>
      </c>
      <c r="D1672" s="47">
        <v>0</v>
      </c>
      <c r="E1672" s="47">
        <v>0</v>
      </c>
      <c r="F1672" s="47">
        <v>0</v>
      </c>
      <c r="G1672" s="47">
        <v>0</v>
      </c>
      <c r="H1672" s="47">
        <v>0.86923076899999996</v>
      </c>
      <c r="I1672" s="47">
        <v>0</v>
      </c>
    </row>
    <row r="1673" spans="1:9">
      <c r="A1673" s="25">
        <v>1995</v>
      </c>
      <c r="B1673" s="47">
        <v>0</v>
      </c>
      <c r="C1673" s="47">
        <v>0</v>
      </c>
      <c r="D1673" s="47">
        <v>0</v>
      </c>
      <c r="E1673" s="47">
        <v>0</v>
      </c>
      <c r="F1673" s="47">
        <v>0</v>
      </c>
      <c r="G1673" s="47">
        <v>0</v>
      </c>
      <c r="H1673" s="47">
        <v>0.86708860799999998</v>
      </c>
      <c r="I1673" s="47">
        <v>0</v>
      </c>
    </row>
    <row r="1674" spans="1:9">
      <c r="A1674" s="25">
        <v>1996</v>
      </c>
      <c r="B1674" s="47">
        <v>0</v>
      </c>
      <c r="C1674" s="47">
        <v>0</v>
      </c>
      <c r="D1674" s="47">
        <v>0</v>
      </c>
      <c r="E1674" s="47">
        <v>0</v>
      </c>
      <c r="F1674" s="47">
        <v>0</v>
      </c>
      <c r="G1674" s="47">
        <v>0</v>
      </c>
      <c r="H1674" s="47">
        <v>0.80405405399999996</v>
      </c>
      <c r="I1674" s="47">
        <v>1</v>
      </c>
    </row>
    <row r="1675" spans="1:9">
      <c r="A1675" s="25">
        <v>1997</v>
      </c>
      <c r="B1675" s="47">
        <v>0</v>
      </c>
      <c r="C1675" s="47">
        <v>0</v>
      </c>
      <c r="D1675" s="47">
        <v>0</v>
      </c>
      <c r="E1675" s="47">
        <v>0</v>
      </c>
      <c r="F1675" s="47">
        <v>0</v>
      </c>
      <c r="G1675" s="47">
        <v>0</v>
      </c>
      <c r="H1675" s="47">
        <v>0.83571428599999997</v>
      </c>
      <c r="I1675" s="47">
        <v>1</v>
      </c>
    </row>
    <row r="1676" spans="1:9">
      <c r="A1676" s="25">
        <v>1998</v>
      </c>
      <c r="B1676" s="47">
        <v>0</v>
      </c>
      <c r="C1676" s="47">
        <v>0</v>
      </c>
      <c r="D1676" s="47">
        <v>0</v>
      </c>
      <c r="E1676" s="47">
        <v>0</v>
      </c>
      <c r="F1676" s="47">
        <v>0</v>
      </c>
      <c r="G1676" s="47">
        <v>0</v>
      </c>
      <c r="H1676" s="47">
        <v>0.83870967699999999</v>
      </c>
      <c r="I1676" s="47">
        <v>1</v>
      </c>
    </row>
    <row r="1677" spans="1:9">
      <c r="A1677" s="25">
        <v>1999</v>
      </c>
      <c r="B1677" s="47">
        <v>0</v>
      </c>
      <c r="C1677" s="47">
        <v>0</v>
      </c>
      <c r="D1677" s="47">
        <v>0</v>
      </c>
      <c r="E1677" s="47">
        <v>0</v>
      </c>
      <c r="F1677" s="47">
        <v>0</v>
      </c>
      <c r="G1677" s="47">
        <v>0</v>
      </c>
      <c r="H1677" s="47">
        <v>0.86567164200000002</v>
      </c>
      <c r="I1677" s="47">
        <v>1</v>
      </c>
    </row>
    <row r="1678" spans="1:9">
      <c r="A1678" s="25">
        <v>2000</v>
      </c>
      <c r="B1678" s="47">
        <v>0</v>
      </c>
      <c r="C1678" s="47">
        <v>0</v>
      </c>
      <c r="D1678" s="47">
        <v>0</v>
      </c>
      <c r="E1678" s="47">
        <v>0</v>
      </c>
      <c r="F1678" s="47">
        <v>0</v>
      </c>
      <c r="G1678" s="47">
        <v>0</v>
      </c>
      <c r="H1678" s="47">
        <v>0.85384615399999997</v>
      </c>
      <c r="I1678" s="47">
        <v>1</v>
      </c>
    </row>
    <row r="1679" spans="1:9">
      <c r="A1679" s="25">
        <v>2001</v>
      </c>
      <c r="B1679" s="47">
        <v>0</v>
      </c>
      <c r="C1679" s="47">
        <v>0</v>
      </c>
      <c r="D1679" s="47">
        <v>0</v>
      </c>
      <c r="E1679" s="47">
        <v>0</v>
      </c>
      <c r="F1679" s="47">
        <v>0</v>
      </c>
      <c r="G1679" s="47">
        <v>0</v>
      </c>
      <c r="H1679" s="47">
        <v>0.88095238099999995</v>
      </c>
      <c r="I1679" s="47">
        <v>0</v>
      </c>
    </row>
    <row r="1680" spans="1:9">
      <c r="A1680" s="25">
        <v>2002</v>
      </c>
      <c r="B1680" s="47">
        <v>0</v>
      </c>
      <c r="C1680" s="47">
        <v>0</v>
      </c>
      <c r="D1680" s="47">
        <v>0</v>
      </c>
      <c r="E1680" s="47">
        <v>0</v>
      </c>
      <c r="F1680" s="47">
        <v>0</v>
      </c>
      <c r="G1680" s="47">
        <v>0</v>
      </c>
      <c r="H1680" s="47">
        <v>0.85810810800000004</v>
      </c>
      <c r="I1680" s="47">
        <v>1</v>
      </c>
    </row>
    <row r="1681" spans="1:9">
      <c r="A1681" s="25">
        <v>2003</v>
      </c>
      <c r="B1681" s="47">
        <v>0</v>
      </c>
      <c r="C1681" s="47">
        <v>0</v>
      </c>
      <c r="D1681" s="47">
        <v>0</v>
      </c>
      <c r="E1681" s="47">
        <v>0</v>
      </c>
      <c r="F1681" s="47">
        <v>0</v>
      </c>
      <c r="G1681" s="47">
        <v>0</v>
      </c>
      <c r="H1681" s="47">
        <v>0.84</v>
      </c>
      <c r="I1681" s="47">
        <v>0</v>
      </c>
    </row>
    <row r="1682" spans="1:9">
      <c r="A1682" s="25">
        <v>2004</v>
      </c>
      <c r="B1682" s="47">
        <v>0</v>
      </c>
      <c r="C1682" s="47">
        <v>0</v>
      </c>
      <c r="D1682" s="47">
        <v>0</v>
      </c>
      <c r="E1682" s="47">
        <v>0</v>
      </c>
      <c r="F1682" s="47">
        <v>0</v>
      </c>
      <c r="G1682" s="47">
        <v>0</v>
      </c>
      <c r="H1682" s="47">
        <v>0.88028169000000001</v>
      </c>
      <c r="I1682" s="47">
        <v>2</v>
      </c>
    </row>
    <row r="1683" spans="1:9">
      <c r="A1683" s="25">
        <v>2005</v>
      </c>
      <c r="B1683" s="47">
        <v>0</v>
      </c>
      <c r="C1683" s="47">
        <v>0</v>
      </c>
      <c r="D1683" s="47">
        <v>0</v>
      </c>
      <c r="E1683" s="47">
        <v>0</v>
      </c>
      <c r="F1683" s="47">
        <v>0</v>
      </c>
      <c r="G1683" s="47">
        <v>0</v>
      </c>
      <c r="H1683" s="47">
        <v>0.88028169000000001</v>
      </c>
      <c r="I1683" s="47">
        <v>1</v>
      </c>
    </row>
    <row r="1684" spans="1:9">
      <c r="A1684" s="25">
        <v>2006</v>
      </c>
      <c r="B1684" s="47">
        <v>0</v>
      </c>
      <c r="C1684" s="47">
        <v>0</v>
      </c>
      <c r="D1684" s="47">
        <v>0</v>
      </c>
      <c r="E1684" s="47">
        <v>0</v>
      </c>
      <c r="F1684" s="47">
        <v>0</v>
      </c>
      <c r="G1684" s="47">
        <v>0</v>
      </c>
      <c r="H1684" s="47">
        <v>0.93877551000000004</v>
      </c>
      <c r="I1684" s="47">
        <v>0</v>
      </c>
    </row>
    <row r="1685" spans="1:9">
      <c r="A1685" s="25">
        <v>2007</v>
      </c>
      <c r="B1685" s="47">
        <v>0</v>
      </c>
      <c r="C1685" s="47">
        <v>0</v>
      </c>
      <c r="D1685" s="47">
        <v>0</v>
      </c>
      <c r="E1685" s="47">
        <v>0</v>
      </c>
      <c r="F1685" s="47">
        <v>0</v>
      </c>
      <c r="G1685" s="47">
        <v>0</v>
      </c>
      <c r="H1685" s="47">
        <v>0.91333333299999997</v>
      </c>
      <c r="I1685" s="47">
        <v>1</v>
      </c>
    </row>
    <row r="1686" spans="1:9">
      <c r="A1686" s="25">
        <v>2008</v>
      </c>
      <c r="B1686" s="47">
        <v>0</v>
      </c>
      <c r="C1686" s="47">
        <v>0</v>
      </c>
      <c r="D1686" s="47">
        <v>0</v>
      </c>
      <c r="E1686" s="47">
        <v>0</v>
      </c>
      <c r="F1686" s="47">
        <v>0</v>
      </c>
      <c r="G1686" s="47">
        <v>0</v>
      </c>
      <c r="H1686" s="47">
        <v>0.89189189199999996</v>
      </c>
      <c r="I1686" s="47">
        <v>0</v>
      </c>
    </row>
    <row r="1687" spans="1:9">
      <c r="A1687" s="25">
        <v>2009</v>
      </c>
      <c r="B1687" s="47">
        <v>0</v>
      </c>
      <c r="C1687" s="47">
        <v>0</v>
      </c>
      <c r="D1687" s="47">
        <v>0</v>
      </c>
      <c r="E1687" s="47">
        <v>0</v>
      </c>
      <c r="F1687" s="47">
        <v>0</v>
      </c>
      <c r="G1687" s="47">
        <v>0</v>
      </c>
      <c r="H1687" s="47">
        <v>0.8828125</v>
      </c>
      <c r="I1687" s="47">
        <v>1</v>
      </c>
    </row>
    <row r="1688" spans="1:9">
      <c r="A1688" s="25">
        <v>2010</v>
      </c>
      <c r="B1688" s="47">
        <v>0</v>
      </c>
      <c r="C1688" s="47">
        <v>0</v>
      </c>
      <c r="D1688" s="47">
        <v>0</v>
      </c>
      <c r="E1688" s="47">
        <v>0</v>
      </c>
      <c r="F1688" s="47">
        <v>0</v>
      </c>
      <c r="G1688" s="47">
        <v>0</v>
      </c>
      <c r="H1688" s="47">
        <v>0.88571428600000002</v>
      </c>
      <c r="I1688" s="47">
        <v>1</v>
      </c>
    </row>
    <row r="1689" spans="1:9">
      <c r="A1689" s="25">
        <v>2011</v>
      </c>
      <c r="B1689" s="47">
        <v>0</v>
      </c>
      <c r="C1689" s="47">
        <v>0</v>
      </c>
      <c r="D1689" s="47">
        <v>0</v>
      </c>
      <c r="E1689" s="47">
        <v>0</v>
      </c>
      <c r="F1689" s="47">
        <v>0</v>
      </c>
      <c r="G1689" s="47">
        <v>0</v>
      </c>
      <c r="H1689" s="47">
        <v>0.8984375</v>
      </c>
      <c r="I1689" s="47">
        <v>2</v>
      </c>
    </row>
    <row r="1690" spans="1:9">
      <c r="A1690" s="25">
        <v>2012</v>
      </c>
      <c r="B1690" s="47">
        <v>0</v>
      </c>
      <c r="C1690" s="47">
        <v>0</v>
      </c>
      <c r="D1690" s="47">
        <v>0</v>
      </c>
      <c r="E1690" s="47">
        <v>0</v>
      </c>
      <c r="F1690" s="47">
        <v>0</v>
      </c>
      <c r="G1690" s="47">
        <v>0</v>
      </c>
      <c r="H1690" s="47">
        <v>0.88028169000000001</v>
      </c>
      <c r="I1690" s="47">
        <v>2</v>
      </c>
    </row>
    <row r="1691" spans="1:9">
      <c r="A1691" s="25">
        <v>2013</v>
      </c>
      <c r="B1691" s="47">
        <v>0</v>
      </c>
      <c r="C1691" s="47">
        <v>0</v>
      </c>
      <c r="D1691" s="47">
        <v>0</v>
      </c>
      <c r="E1691" s="47">
        <v>0</v>
      </c>
      <c r="F1691" s="47">
        <v>0</v>
      </c>
      <c r="G1691" s="47">
        <v>0</v>
      </c>
      <c r="H1691" s="47">
        <v>0.88524590199999997</v>
      </c>
      <c r="I1691" s="47">
        <v>0</v>
      </c>
    </row>
    <row r="1692" spans="1:9">
      <c r="A1692" s="25">
        <v>2014</v>
      </c>
      <c r="B1692" s="47">
        <v>0</v>
      </c>
      <c r="C1692" s="47">
        <v>0</v>
      </c>
      <c r="D1692" s="47">
        <v>0</v>
      </c>
      <c r="E1692" s="47">
        <v>0</v>
      </c>
      <c r="F1692" s="47">
        <v>0</v>
      </c>
      <c r="G1692" s="47">
        <v>0</v>
      </c>
      <c r="H1692" s="47">
        <v>0.88028169000000001</v>
      </c>
      <c r="I1692" s="47">
        <v>0</v>
      </c>
    </row>
    <row r="1693" spans="1:9">
      <c r="A1693" s="25">
        <v>2015</v>
      </c>
      <c r="B1693" s="47">
        <v>0</v>
      </c>
      <c r="C1693" s="47">
        <v>-8</v>
      </c>
      <c r="D1693" s="47">
        <v>0</v>
      </c>
      <c r="E1693" s="47">
        <v>0</v>
      </c>
      <c r="F1693" s="47">
        <v>0</v>
      </c>
      <c r="G1693" s="47">
        <v>0</v>
      </c>
      <c r="H1693" s="47">
        <v>0.87837837799999996</v>
      </c>
      <c r="I1693" s="47">
        <v>2</v>
      </c>
    </row>
    <row r="1694" spans="1:9">
      <c r="A1694" s="25">
        <v>2016</v>
      </c>
      <c r="B1694" s="47">
        <v>0</v>
      </c>
      <c r="C1694" s="47">
        <v>0</v>
      </c>
      <c r="D1694" s="47">
        <v>0</v>
      </c>
      <c r="E1694" s="47">
        <v>0</v>
      </c>
      <c r="F1694" s="47">
        <v>0</v>
      </c>
      <c r="G1694" s="47">
        <v>0</v>
      </c>
      <c r="H1694" s="47">
        <v>0.88311688300000002</v>
      </c>
      <c r="I1694" s="47">
        <v>2</v>
      </c>
    </row>
    <row r="1695" spans="1:9">
      <c r="A1695" s="25">
        <v>2017</v>
      </c>
      <c r="B1695" s="47">
        <v>0</v>
      </c>
      <c r="C1695" s="47">
        <v>0</v>
      </c>
      <c r="D1695" s="47">
        <v>0</v>
      </c>
      <c r="E1695" s="47">
        <v>0</v>
      </c>
      <c r="F1695" s="47">
        <v>0</v>
      </c>
      <c r="G1695" s="47">
        <v>0</v>
      </c>
      <c r="H1695" s="47">
        <v>0.85714285700000004</v>
      </c>
      <c r="I1695" s="47">
        <v>1</v>
      </c>
    </row>
    <row r="1696" spans="1:9">
      <c r="A1696" s="25">
        <v>2018</v>
      </c>
      <c r="B1696" s="47">
        <v>0</v>
      </c>
      <c r="C1696" s="47">
        <v>0</v>
      </c>
      <c r="D1696" s="47">
        <v>0</v>
      </c>
      <c r="E1696" s="47">
        <v>0</v>
      </c>
      <c r="F1696" s="47">
        <v>0</v>
      </c>
      <c r="G1696" s="47">
        <v>0</v>
      </c>
      <c r="H1696" s="47">
        <v>0.86868686900000003</v>
      </c>
      <c r="I1696" s="47">
        <v>4</v>
      </c>
    </row>
    <row r="1697" spans="1:9">
      <c r="A1697" s="25">
        <v>2019</v>
      </c>
      <c r="B1697" s="47">
        <v>0</v>
      </c>
      <c r="C1697" s="47">
        <v>14</v>
      </c>
      <c r="D1697" s="47">
        <v>0</v>
      </c>
      <c r="E1697" s="47">
        <v>0</v>
      </c>
      <c r="F1697" s="47">
        <v>0</v>
      </c>
      <c r="G1697" s="47">
        <v>0</v>
      </c>
      <c r="H1697" s="47">
        <v>0.828125</v>
      </c>
      <c r="I1697" s="47">
        <v>2</v>
      </c>
    </row>
    <row r="1698" spans="1:9">
      <c r="A1698" s="25">
        <v>2020</v>
      </c>
      <c r="B1698" s="47">
        <v>0</v>
      </c>
      <c r="C1698" s="47">
        <v>0</v>
      </c>
      <c r="D1698" s="47">
        <v>0</v>
      </c>
      <c r="E1698" s="47">
        <v>0</v>
      </c>
      <c r="F1698" s="47">
        <v>0</v>
      </c>
      <c r="G1698" s="47">
        <v>0</v>
      </c>
      <c r="H1698" s="47">
        <v>0.85567010300000002</v>
      </c>
      <c r="I1698" s="47">
        <v>2</v>
      </c>
    </row>
    <row r="1699" spans="1:9">
      <c r="A1699" s="25">
        <v>2021</v>
      </c>
      <c r="B1699" s="47">
        <v>0</v>
      </c>
      <c r="C1699" s="47">
        <v>14</v>
      </c>
      <c r="D1699" s="47">
        <v>0</v>
      </c>
      <c r="E1699" s="47">
        <v>0</v>
      </c>
      <c r="F1699" s="47">
        <v>0</v>
      </c>
      <c r="G1699" s="47">
        <v>0</v>
      </c>
      <c r="H1699" s="47">
        <v>0.86746988000000003</v>
      </c>
      <c r="I1699" s="47">
        <v>1</v>
      </c>
    </row>
    <row r="1700" spans="1:9">
      <c r="A1700" s="25">
        <v>2022</v>
      </c>
      <c r="B1700" s="47">
        <v>0</v>
      </c>
      <c r="C1700" s="47">
        <v>174</v>
      </c>
      <c r="D1700" s="47">
        <v>0</v>
      </c>
      <c r="E1700" s="47">
        <v>0</v>
      </c>
      <c r="F1700" s="47">
        <v>0</v>
      </c>
      <c r="G1700" s="47">
        <v>0</v>
      </c>
      <c r="H1700" s="47">
        <v>0.875</v>
      </c>
      <c r="I1700" s="47">
        <v>2</v>
      </c>
    </row>
    <row r="1701" spans="1:9">
      <c r="A1701" s="25">
        <v>2023</v>
      </c>
      <c r="B1701" s="47">
        <v>0</v>
      </c>
      <c r="C1701" s="47">
        <v>21</v>
      </c>
      <c r="D1701" s="47">
        <v>0</v>
      </c>
      <c r="E1701" s="47">
        <v>0</v>
      </c>
      <c r="F1701" s="47">
        <v>0</v>
      </c>
      <c r="G1701" s="47">
        <v>0</v>
      </c>
      <c r="H1701" s="47">
        <v>0.86309523799999999</v>
      </c>
      <c r="I1701" s="47">
        <v>1</v>
      </c>
    </row>
    <row r="1702" spans="1:9" s="49" customFormat="1">
      <c r="A1702" s="45">
        <v>1992</v>
      </c>
      <c r="B1702" s="48">
        <v>0</v>
      </c>
      <c r="C1702" s="48">
        <v>18</v>
      </c>
      <c r="D1702" s="48">
        <v>0</v>
      </c>
      <c r="E1702" s="48">
        <v>0</v>
      </c>
      <c r="F1702" s="48">
        <v>0</v>
      </c>
      <c r="G1702" s="48">
        <v>0</v>
      </c>
      <c r="H1702" s="48">
        <v>0.816901408</v>
      </c>
      <c r="I1702" s="48">
        <v>1</v>
      </c>
    </row>
    <row r="1703" spans="1:9" s="49" customFormat="1">
      <c r="A1703" s="45">
        <v>1993</v>
      </c>
      <c r="B1703" s="48">
        <v>0</v>
      </c>
      <c r="C1703" s="48">
        <v>18</v>
      </c>
      <c r="D1703" s="48">
        <v>0</v>
      </c>
      <c r="E1703" s="48">
        <v>0</v>
      </c>
      <c r="F1703" s="48">
        <v>0</v>
      </c>
      <c r="G1703" s="48">
        <v>0</v>
      </c>
      <c r="H1703" s="48">
        <v>0.83064516099999997</v>
      </c>
      <c r="I1703" s="48">
        <v>0</v>
      </c>
    </row>
    <row r="1704" spans="1:9" s="49" customFormat="1">
      <c r="A1704" s="45">
        <v>1994</v>
      </c>
      <c r="B1704" s="48">
        <v>0</v>
      </c>
      <c r="C1704" s="48">
        <v>11</v>
      </c>
      <c r="D1704" s="48">
        <v>0</v>
      </c>
      <c r="E1704" s="48">
        <v>0</v>
      </c>
      <c r="F1704" s="48">
        <v>0</v>
      </c>
      <c r="G1704" s="48">
        <v>0</v>
      </c>
      <c r="H1704" s="48">
        <v>0.78461538500000005</v>
      </c>
      <c r="I1704" s="48">
        <v>1</v>
      </c>
    </row>
    <row r="1705" spans="1:9" s="49" customFormat="1">
      <c r="A1705" s="45">
        <v>1995</v>
      </c>
      <c r="B1705" s="48">
        <v>0</v>
      </c>
      <c r="C1705" s="48">
        <v>0</v>
      </c>
      <c r="D1705" s="48">
        <v>0</v>
      </c>
      <c r="E1705" s="48">
        <v>0</v>
      </c>
      <c r="F1705" s="48">
        <v>0</v>
      </c>
      <c r="G1705" s="48">
        <v>0</v>
      </c>
      <c r="H1705" s="48">
        <v>0.80519480499999996</v>
      </c>
      <c r="I1705" s="48">
        <v>1</v>
      </c>
    </row>
    <row r="1706" spans="1:9" s="49" customFormat="1">
      <c r="A1706" s="45">
        <v>1996</v>
      </c>
      <c r="B1706" s="48">
        <v>0</v>
      </c>
      <c r="C1706" s="48">
        <v>45</v>
      </c>
      <c r="D1706" s="48">
        <v>0</v>
      </c>
      <c r="E1706" s="48">
        <v>0</v>
      </c>
      <c r="F1706" s="48">
        <v>0</v>
      </c>
      <c r="G1706" s="48">
        <v>0</v>
      </c>
      <c r="H1706" s="48">
        <v>0.76666666699999997</v>
      </c>
      <c r="I1706" s="48">
        <v>0</v>
      </c>
    </row>
    <row r="1707" spans="1:9" s="49" customFormat="1">
      <c r="A1707" s="45">
        <v>1997</v>
      </c>
      <c r="B1707" s="48">
        <v>0</v>
      </c>
      <c r="C1707" s="48">
        <v>3</v>
      </c>
      <c r="D1707" s="48">
        <v>0</v>
      </c>
      <c r="E1707" s="48">
        <v>0</v>
      </c>
      <c r="F1707" s="48">
        <v>0</v>
      </c>
      <c r="G1707" s="48">
        <v>0</v>
      </c>
      <c r="H1707" s="48">
        <v>0.78767123299999997</v>
      </c>
      <c r="I1707" s="48">
        <v>0</v>
      </c>
    </row>
    <row r="1708" spans="1:9" s="49" customFormat="1">
      <c r="A1708" s="45">
        <v>1998</v>
      </c>
      <c r="B1708" s="48">
        <v>0</v>
      </c>
      <c r="C1708" s="48">
        <v>8</v>
      </c>
      <c r="D1708" s="48">
        <v>0</v>
      </c>
      <c r="E1708" s="48">
        <v>0</v>
      </c>
      <c r="F1708" s="48">
        <v>0</v>
      </c>
      <c r="G1708" s="48">
        <v>0</v>
      </c>
      <c r="H1708" s="48">
        <v>0.84677419399999998</v>
      </c>
      <c r="I1708" s="48">
        <v>0</v>
      </c>
    </row>
    <row r="1709" spans="1:9" s="49" customFormat="1">
      <c r="A1709" s="45">
        <v>1999</v>
      </c>
      <c r="B1709" s="48">
        <v>0</v>
      </c>
      <c r="C1709" s="48">
        <v>18</v>
      </c>
      <c r="D1709" s="48">
        <v>0</v>
      </c>
      <c r="E1709" s="48">
        <v>0</v>
      </c>
      <c r="F1709" s="48">
        <v>0</v>
      </c>
      <c r="G1709" s="48">
        <v>0</v>
      </c>
      <c r="H1709" s="48">
        <v>0.80434782599999999</v>
      </c>
      <c r="I1709" s="48">
        <v>0</v>
      </c>
    </row>
    <row r="1710" spans="1:9" s="49" customFormat="1">
      <c r="A1710" s="45">
        <v>2000</v>
      </c>
      <c r="B1710" s="48">
        <v>0</v>
      </c>
      <c r="C1710" s="48">
        <v>29</v>
      </c>
      <c r="D1710" s="48">
        <v>0</v>
      </c>
      <c r="E1710" s="48">
        <v>0</v>
      </c>
      <c r="F1710" s="48">
        <v>0</v>
      </c>
      <c r="G1710" s="48">
        <v>0</v>
      </c>
      <c r="H1710" s="48">
        <v>0.82352941199999996</v>
      </c>
      <c r="I1710" s="48">
        <v>0</v>
      </c>
    </row>
    <row r="1711" spans="1:9" s="49" customFormat="1">
      <c r="A1711" s="45">
        <v>2001</v>
      </c>
      <c r="B1711" s="48">
        <v>0</v>
      </c>
      <c r="C1711" s="48">
        <v>41</v>
      </c>
      <c r="D1711" s="48">
        <v>0</v>
      </c>
      <c r="E1711" s="48">
        <v>0</v>
      </c>
      <c r="F1711" s="48">
        <v>0</v>
      </c>
      <c r="G1711" s="48">
        <v>0</v>
      </c>
      <c r="H1711" s="48">
        <v>0.80147058800000004</v>
      </c>
      <c r="I1711" s="48">
        <v>1</v>
      </c>
    </row>
    <row r="1712" spans="1:9" s="49" customFormat="1">
      <c r="A1712" s="45">
        <v>2002</v>
      </c>
      <c r="B1712" s="48">
        <v>0</v>
      </c>
      <c r="C1712" s="48">
        <v>58</v>
      </c>
      <c r="D1712" s="48">
        <v>0</v>
      </c>
      <c r="E1712" s="48">
        <v>0</v>
      </c>
      <c r="F1712" s="48">
        <v>0</v>
      </c>
      <c r="G1712" s="48">
        <v>0</v>
      </c>
      <c r="H1712" s="48">
        <v>0.81333333299999999</v>
      </c>
      <c r="I1712" s="48">
        <v>1</v>
      </c>
    </row>
    <row r="1713" spans="1:9" s="49" customFormat="1">
      <c r="A1713" s="45">
        <v>2003</v>
      </c>
      <c r="B1713" s="48">
        <v>0</v>
      </c>
      <c r="C1713" s="48">
        <v>3</v>
      </c>
      <c r="D1713" s="48">
        <v>0</v>
      </c>
      <c r="E1713" s="48">
        <v>0</v>
      </c>
      <c r="F1713" s="48">
        <v>0</v>
      </c>
      <c r="G1713" s="48">
        <v>0</v>
      </c>
      <c r="H1713" s="48">
        <v>0.80921052599999999</v>
      </c>
      <c r="I1713" s="48">
        <v>1</v>
      </c>
    </row>
    <row r="1714" spans="1:9" s="49" customFormat="1">
      <c r="A1714" s="45">
        <v>2004</v>
      </c>
      <c r="B1714" s="48">
        <v>0</v>
      </c>
      <c r="C1714" s="48">
        <v>33</v>
      </c>
      <c r="D1714" s="48">
        <v>0</v>
      </c>
      <c r="E1714" s="48">
        <v>0</v>
      </c>
      <c r="F1714" s="48">
        <v>0</v>
      </c>
      <c r="G1714" s="48">
        <v>0</v>
      </c>
      <c r="H1714" s="48">
        <v>0.80555555599999995</v>
      </c>
      <c r="I1714" s="48">
        <v>0</v>
      </c>
    </row>
    <row r="1715" spans="1:9" s="49" customFormat="1">
      <c r="A1715" s="45">
        <v>2005</v>
      </c>
      <c r="B1715" s="48">
        <v>0</v>
      </c>
      <c r="C1715" s="48">
        <v>82</v>
      </c>
      <c r="D1715" s="48">
        <v>0</v>
      </c>
      <c r="E1715" s="48">
        <v>0</v>
      </c>
      <c r="F1715" s="48">
        <v>0</v>
      </c>
      <c r="G1715" s="48">
        <v>0</v>
      </c>
      <c r="H1715" s="48">
        <v>0.77777777800000003</v>
      </c>
      <c r="I1715" s="48">
        <v>0</v>
      </c>
    </row>
    <row r="1716" spans="1:9" s="49" customFormat="1">
      <c r="A1716" s="45">
        <v>2006</v>
      </c>
      <c r="B1716" s="48">
        <v>0</v>
      </c>
      <c r="C1716" s="48">
        <v>128</v>
      </c>
      <c r="D1716" s="48">
        <v>0</v>
      </c>
      <c r="E1716" s="48">
        <v>0</v>
      </c>
      <c r="F1716" s="48">
        <v>0</v>
      </c>
      <c r="G1716" s="48">
        <v>0</v>
      </c>
      <c r="H1716" s="48">
        <v>0.75252525299999995</v>
      </c>
      <c r="I1716" s="48">
        <v>0</v>
      </c>
    </row>
    <row r="1717" spans="1:9" s="49" customFormat="1">
      <c r="A1717" s="45">
        <v>2007</v>
      </c>
      <c r="B1717" s="48">
        <v>0</v>
      </c>
      <c r="C1717" s="48">
        <v>64</v>
      </c>
      <c r="D1717" s="48">
        <v>0</v>
      </c>
      <c r="E1717" s="48">
        <v>0</v>
      </c>
      <c r="F1717" s="48">
        <v>0</v>
      </c>
      <c r="G1717" s="48">
        <v>0</v>
      </c>
      <c r="H1717" s="48">
        <v>0.69078947400000001</v>
      </c>
      <c r="I1717" s="48">
        <v>0</v>
      </c>
    </row>
    <row r="1718" spans="1:9" s="49" customFormat="1">
      <c r="A1718" s="45">
        <v>2008</v>
      </c>
      <c r="B1718" s="48">
        <v>0</v>
      </c>
      <c r="C1718" s="48">
        <v>54</v>
      </c>
      <c r="D1718" s="48">
        <v>0</v>
      </c>
      <c r="E1718" s="48">
        <v>0</v>
      </c>
      <c r="F1718" s="48">
        <v>0</v>
      </c>
      <c r="G1718" s="48">
        <v>0</v>
      </c>
      <c r="H1718" s="48">
        <v>0.675675676</v>
      </c>
      <c r="I1718" s="48">
        <v>0</v>
      </c>
    </row>
    <row r="1719" spans="1:9" s="49" customFormat="1">
      <c r="A1719" s="45">
        <v>2009</v>
      </c>
      <c r="B1719" s="48">
        <v>0</v>
      </c>
      <c r="C1719" s="48">
        <v>28</v>
      </c>
      <c r="D1719" s="48">
        <v>0</v>
      </c>
      <c r="E1719" s="48">
        <v>0</v>
      </c>
      <c r="F1719" s="48">
        <v>0</v>
      </c>
      <c r="G1719" s="48">
        <v>0</v>
      </c>
      <c r="H1719" s="48">
        <v>0.65441176499999998</v>
      </c>
      <c r="I1719" s="48">
        <v>0</v>
      </c>
    </row>
    <row r="1720" spans="1:9" s="49" customFormat="1">
      <c r="A1720" s="45">
        <v>2010</v>
      </c>
      <c r="B1720" s="48">
        <v>0</v>
      </c>
      <c r="C1720" s="48">
        <v>0</v>
      </c>
      <c r="D1720" s="48">
        <v>0</v>
      </c>
      <c r="E1720" s="48">
        <v>0</v>
      </c>
      <c r="F1720" s="48">
        <v>0</v>
      </c>
      <c r="G1720" s="48">
        <v>0</v>
      </c>
      <c r="H1720" s="48">
        <v>0.678571429</v>
      </c>
      <c r="I1720" s="48">
        <v>1</v>
      </c>
    </row>
    <row r="1721" spans="1:9" s="49" customFormat="1">
      <c r="A1721" s="45">
        <v>2011</v>
      </c>
      <c r="B1721" s="48">
        <v>0</v>
      </c>
      <c r="C1721" s="48">
        <v>0</v>
      </c>
      <c r="D1721" s="48">
        <v>0</v>
      </c>
      <c r="E1721" s="48">
        <v>0</v>
      </c>
      <c r="F1721" s="48">
        <v>0</v>
      </c>
      <c r="G1721" s="48">
        <v>0</v>
      </c>
      <c r="H1721" s="48">
        <v>0.70588235300000002</v>
      </c>
      <c r="I1721" s="48">
        <v>1</v>
      </c>
    </row>
    <row r="1722" spans="1:9" s="49" customFormat="1">
      <c r="A1722" s="45">
        <v>2012</v>
      </c>
      <c r="B1722" s="48">
        <v>0</v>
      </c>
      <c r="C1722" s="48">
        <v>632</v>
      </c>
      <c r="D1722" s="48">
        <v>0</v>
      </c>
      <c r="E1722" s="48">
        <v>0</v>
      </c>
      <c r="F1722" s="48">
        <v>0</v>
      </c>
      <c r="G1722" s="48">
        <v>0</v>
      </c>
      <c r="H1722" s="48">
        <v>0.67142857099999997</v>
      </c>
      <c r="I1722" s="48">
        <v>0</v>
      </c>
    </row>
    <row r="1723" spans="1:9" s="49" customFormat="1">
      <c r="A1723" s="45">
        <v>2013</v>
      </c>
      <c r="B1723" s="48">
        <v>0</v>
      </c>
      <c r="C1723" s="48">
        <v>69</v>
      </c>
      <c r="D1723" s="48">
        <v>0</v>
      </c>
      <c r="E1723" s="48">
        <v>0</v>
      </c>
      <c r="F1723" s="48">
        <v>0</v>
      </c>
      <c r="G1723" s="48">
        <v>0</v>
      </c>
      <c r="H1723" s="48">
        <v>0.65873015899999998</v>
      </c>
      <c r="I1723" s="48">
        <v>1</v>
      </c>
    </row>
    <row r="1724" spans="1:9" s="49" customFormat="1">
      <c r="A1724" s="45">
        <v>2014</v>
      </c>
      <c r="B1724" s="48">
        <v>0</v>
      </c>
      <c r="C1724" s="48">
        <v>154</v>
      </c>
      <c r="D1724" s="48">
        <v>0</v>
      </c>
      <c r="E1724" s="48">
        <v>0</v>
      </c>
      <c r="F1724" s="48">
        <v>0</v>
      </c>
      <c r="G1724" s="48">
        <v>0</v>
      </c>
      <c r="H1724" s="48">
        <v>0.65714285699999997</v>
      </c>
      <c r="I1724" s="48">
        <v>0</v>
      </c>
    </row>
    <row r="1725" spans="1:9" s="49" customFormat="1">
      <c r="A1725" s="45">
        <v>2015</v>
      </c>
      <c r="B1725" s="48">
        <v>0</v>
      </c>
      <c r="C1725" s="48">
        <v>100</v>
      </c>
      <c r="D1725" s="48">
        <v>0</v>
      </c>
      <c r="E1725" s="48">
        <v>0</v>
      </c>
      <c r="F1725" s="48">
        <v>0</v>
      </c>
      <c r="G1725" s="48">
        <v>0</v>
      </c>
      <c r="H1725" s="48">
        <v>0.64</v>
      </c>
      <c r="I1725" s="48">
        <v>0</v>
      </c>
    </row>
    <row r="1726" spans="1:9" s="49" customFormat="1">
      <c r="A1726" s="45">
        <v>2016</v>
      </c>
      <c r="B1726" s="48">
        <v>0</v>
      </c>
      <c r="C1726" s="48">
        <v>92</v>
      </c>
      <c r="D1726" s="48">
        <v>0</v>
      </c>
      <c r="E1726" s="48">
        <v>0</v>
      </c>
      <c r="F1726" s="48">
        <v>0</v>
      </c>
      <c r="G1726" s="48">
        <v>0</v>
      </c>
      <c r="H1726" s="48">
        <v>0.62337662299999996</v>
      </c>
      <c r="I1726" s="48">
        <v>0</v>
      </c>
    </row>
    <row r="1727" spans="1:9" s="49" customFormat="1">
      <c r="A1727" s="45">
        <v>2017</v>
      </c>
      <c r="B1727" s="48">
        <v>0</v>
      </c>
      <c r="C1727" s="48">
        <v>107</v>
      </c>
      <c r="D1727" s="48">
        <v>0</v>
      </c>
      <c r="E1727" s="48">
        <v>0</v>
      </c>
      <c r="F1727" s="48">
        <v>0</v>
      </c>
      <c r="G1727" s="48">
        <v>0</v>
      </c>
      <c r="H1727" s="48">
        <v>0.64673913000000005</v>
      </c>
      <c r="I1727" s="48">
        <v>0</v>
      </c>
    </row>
    <row r="1728" spans="1:9" s="49" customFormat="1">
      <c r="A1728" s="45">
        <v>2018</v>
      </c>
      <c r="B1728" s="48">
        <v>0</v>
      </c>
      <c r="C1728" s="48">
        <v>140.5</v>
      </c>
      <c r="D1728" s="48">
        <v>0</v>
      </c>
      <c r="E1728" s="48">
        <v>0</v>
      </c>
      <c r="F1728" s="48">
        <v>0</v>
      </c>
      <c r="G1728" s="48">
        <v>0</v>
      </c>
      <c r="H1728" s="48">
        <v>0.663265306</v>
      </c>
      <c r="I1728" s="48">
        <v>0</v>
      </c>
    </row>
    <row r="1729" spans="1:9" s="49" customFormat="1">
      <c r="A1729" s="45">
        <v>2019</v>
      </c>
      <c r="B1729" s="48">
        <v>0</v>
      </c>
      <c r="C1729" s="48">
        <v>82.75</v>
      </c>
      <c r="D1729" s="48">
        <v>0</v>
      </c>
      <c r="E1729" s="48">
        <v>0</v>
      </c>
      <c r="F1729" s="48">
        <v>0</v>
      </c>
      <c r="G1729" s="48">
        <v>0</v>
      </c>
      <c r="H1729" s="48">
        <v>0.59473684199999999</v>
      </c>
      <c r="I1729" s="48">
        <v>0</v>
      </c>
    </row>
    <row r="1730" spans="1:9" s="49" customFormat="1">
      <c r="A1730" s="45">
        <v>2020</v>
      </c>
      <c r="B1730" s="48">
        <v>0</v>
      </c>
      <c r="C1730" s="48">
        <v>84</v>
      </c>
      <c r="D1730" s="48">
        <v>0</v>
      </c>
      <c r="E1730" s="48">
        <v>0</v>
      </c>
      <c r="F1730" s="48">
        <v>0</v>
      </c>
      <c r="G1730" s="48">
        <v>0</v>
      </c>
      <c r="H1730" s="48">
        <v>0.61979166699999999</v>
      </c>
      <c r="I1730" s="48">
        <v>0</v>
      </c>
    </row>
    <row r="1731" spans="1:9" s="49" customFormat="1">
      <c r="A1731" s="45">
        <v>2021</v>
      </c>
      <c r="B1731" s="48">
        <v>0</v>
      </c>
      <c r="C1731" s="48">
        <v>130.75</v>
      </c>
      <c r="D1731" s="48">
        <v>0</v>
      </c>
      <c r="E1731" s="48">
        <v>0</v>
      </c>
      <c r="F1731" s="48">
        <v>0</v>
      </c>
      <c r="G1731" s="48">
        <v>0</v>
      </c>
      <c r="H1731" s="48">
        <v>0.57738095199999995</v>
      </c>
      <c r="I1731" s="48">
        <v>0</v>
      </c>
    </row>
    <row r="1732" spans="1:9" s="49" customFormat="1">
      <c r="A1732" s="45">
        <v>2022</v>
      </c>
      <c r="B1732" s="48">
        <v>0</v>
      </c>
      <c r="C1732" s="48">
        <v>67</v>
      </c>
      <c r="D1732" s="48">
        <v>0</v>
      </c>
      <c r="E1732" s="48">
        <v>0</v>
      </c>
      <c r="F1732" s="48">
        <v>0</v>
      </c>
      <c r="G1732" s="48">
        <v>0</v>
      </c>
      <c r="H1732" s="48">
        <v>0.49390243900000003</v>
      </c>
      <c r="I1732" s="48">
        <v>0</v>
      </c>
    </row>
    <row r="1733" spans="1:9" s="49" customFormat="1">
      <c r="A1733" s="45">
        <v>2023</v>
      </c>
      <c r="B1733" s="48">
        <v>0</v>
      </c>
      <c r="C1733" s="48">
        <v>1</v>
      </c>
      <c r="D1733" s="48">
        <v>0</v>
      </c>
      <c r="E1733" s="48">
        <v>0</v>
      </c>
      <c r="F1733" s="48">
        <v>0</v>
      </c>
      <c r="G1733" s="48">
        <v>0</v>
      </c>
      <c r="H1733" s="48">
        <v>0.51162790700000005</v>
      </c>
      <c r="I1733" s="48">
        <v>0</v>
      </c>
    </row>
    <row r="1734" spans="1:9">
      <c r="A1734" s="25">
        <v>1992</v>
      </c>
      <c r="B1734" s="47">
        <v>0</v>
      </c>
      <c r="C1734" s="47">
        <v>0</v>
      </c>
      <c r="D1734" s="47">
        <v>0</v>
      </c>
      <c r="E1734" s="47">
        <v>0</v>
      </c>
      <c r="F1734" s="47">
        <v>0</v>
      </c>
      <c r="G1734" s="47">
        <v>0</v>
      </c>
      <c r="H1734" s="47">
        <v>0.86486486500000004</v>
      </c>
      <c r="I1734" s="47">
        <v>0</v>
      </c>
    </row>
    <row r="1735" spans="1:9">
      <c r="A1735" s="25">
        <v>1993</v>
      </c>
      <c r="B1735" s="47">
        <v>0</v>
      </c>
      <c r="C1735" s="47">
        <v>0</v>
      </c>
      <c r="D1735" s="47">
        <v>0</v>
      </c>
      <c r="E1735" s="47">
        <v>0</v>
      </c>
      <c r="F1735" s="47">
        <v>0</v>
      </c>
      <c r="G1735" s="47">
        <v>0</v>
      </c>
      <c r="H1735" s="47">
        <v>0.8125</v>
      </c>
      <c r="I1735" s="47">
        <v>0</v>
      </c>
    </row>
    <row r="1736" spans="1:9">
      <c r="A1736" s="25">
        <v>1994</v>
      </c>
      <c r="B1736" s="47">
        <v>0</v>
      </c>
      <c r="C1736" s="47">
        <v>0</v>
      </c>
      <c r="D1736" s="47">
        <v>0</v>
      </c>
      <c r="E1736" s="47">
        <v>0</v>
      </c>
      <c r="F1736" s="47">
        <v>0</v>
      </c>
      <c r="G1736" s="47">
        <v>0</v>
      </c>
      <c r="H1736" s="47">
        <v>0.88805970099999998</v>
      </c>
      <c r="I1736" s="47">
        <v>0</v>
      </c>
    </row>
    <row r="1737" spans="1:9">
      <c r="A1737" s="25">
        <v>1995</v>
      </c>
      <c r="B1737" s="47">
        <v>0</v>
      </c>
      <c r="C1737" s="47">
        <v>0</v>
      </c>
      <c r="D1737" s="47">
        <v>0</v>
      </c>
      <c r="E1737" s="47">
        <v>0</v>
      </c>
      <c r="F1737" s="47">
        <v>0</v>
      </c>
      <c r="G1737" s="47">
        <v>0</v>
      </c>
      <c r="H1737" s="47">
        <v>0.88607594899999997</v>
      </c>
      <c r="I1737" s="47">
        <v>1</v>
      </c>
    </row>
    <row r="1738" spans="1:9">
      <c r="A1738" s="25">
        <v>1996</v>
      </c>
      <c r="B1738" s="47">
        <v>0</v>
      </c>
      <c r="C1738" s="47">
        <v>0</v>
      </c>
      <c r="D1738" s="47">
        <v>0</v>
      </c>
      <c r="E1738" s="47">
        <v>0</v>
      </c>
      <c r="F1738" s="47">
        <v>0</v>
      </c>
      <c r="G1738" s="47">
        <v>0</v>
      </c>
      <c r="H1738" s="47">
        <v>0.88</v>
      </c>
      <c r="I1738" s="47">
        <v>0</v>
      </c>
    </row>
    <row r="1739" spans="1:9">
      <c r="A1739" s="25">
        <v>1997</v>
      </c>
      <c r="B1739" s="47">
        <v>0</v>
      </c>
      <c r="C1739" s="47">
        <v>0</v>
      </c>
      <c r="D1739" s="47">
        <v>0</v>
      </c>
      <c r="E1739" s="47">
        <v>0</v>
      </c>
      <c r="F1739" s="47">
        <v>0</v>
      </c>
      <c r="G1739" s="47">
        <v>0</v>
      </c>
      <c r="H1739" s="47">
        <v>0.890410959</v>
      </c>
      <c r="I1739" s="47">
        <v>0</v>
      </c>
    </row>
    <row r="1740" spans="1:9">
      <c r="A1740" s="25">
        <v>1998</v>
      </c>
      <c r="B1740" s="47">
        <v>0</v>
      </c>
      <c r="C1740" s="47">
        <v>0</v>
      </c>
      <c r="D1740" s="47">
        <v>0</v>
      </c>
      <c r="E1740" s="47">
        <v>0</v>
      </c>
      <c r="F1740" s="47">
        <v>0</v>
      </c>
      <c r="G1740" s="47">
        <v>0</v>
      </c>
      <c r="H1740" s="47">
        <v>0.92063492099999999</v>
      </c>
      <c r="I1740" s="47">
        <v>0</v>
      </c>
    </row>
    <row r="1741" spans="1:9">
      <c r="A1741" s="25">
        <v>1999</v>
      </c>
      <c r="B1741" s="47">
        <v>0</v>
      </c>
      <c r="C1741" s="47">
        <v>0</v>
      </c>
      <c r="D1741" s="47">
        <v>0</v>
      </c>
      <c r="E1741" s="47">
        <v>0</v>
      </c>
      <c r="F1741" s="47">
        <v>0</v>
      </c>
      <c r="G1741" s="47">
        <v>0</v>
      </c>
      <c r="H1741" s="47">
        <v>0.91304347799999996</v>
      </c>
      <c r="I1741" s="47">
        <v>0</v>
      </c>
    </row>
    <row r="1742" spans="1:9">
      <c r="A1742" s="25">
        <v>2000</v>
      </c>
      <c r="B1742" s="47">
        <v>0</v>
      </c>
      <c r="C1742" s="47">
        <v>0</v>
      </c>
      <c r="D1742" s="47">
        <v>0</v>
      </c>
      <c r="E1742" s="47">
        <v>0</v>
      </c>
      <c r="F1742" s="47">
        <v>0</v>
      </c>
      <c r="G1742" s="47">
        <v>0</v>
      </c>
      <c r="H1742" s="47">
        <v>0.92647058800000004</v>
      </c>
      <c r="I1742" s="47">
        <v>0</v>
      </c>
    </row>
    <row r="1743" spans="1:9">
      <c r="A1743" s="25">
        <v>2001</v>
      </c>
      <c r="B1743" s="47">
        <v>0</v>
      </c>
      <c r="C1743" s="47">
        <v>0</v>
      </c>
      <c r="D1743" s="47">
        <v>0</v>
      </c>
      <c r="E1743" s="47">
        <v>0</v>
      </c>
      <c r="F1743" s="47">
        <v>0</v>
      </c>
      <c r="G1743" s="47">
        <v>0</v>
      </c>
      <c r="H1743" s="47">
        <v>0.91176470600000004</v>
      </c>
      <c r="I1743" s="47">
        <v>0</v>
      </c>
    </row>
    <row r="1744" spans="1:9">
      <c r="A1744" s="25">
        <v>2002</v>
      </c>
      <c r="B1744" s="47">
        <v>0</v>
      </c>
      <c r="C1744" s="47">
        <v>0</v>
      </c>
      <c r="D1744" s="47">
        <v>0</v>
      </c>
      <c r="E1744" s="47">
        <v>0</v>
      </c>
      <c r="F1744" s="47">
        <v>0</v>
      </c>
      <c r="G1744" s="47">
        <v>0</v>
      </c>
      <c r="H1744" s="47">
        <v>0.91447368399999995</v>
      </c>
      <c r="I1744" s="47">
        <v>0</v>
      </c>
    </row>
    <row r="1745" spans="1:9">
      <c r="A1745" s="25">
        <v>2003</v>
      </c>
      <c r="B1745" s="47">
        <v>0</v>
      </c>
      <c r="C1745" s="47">
        <v>0</v>
      </c>
      <c r="D1745" s="47">
        <v>0</v>
      </c>
      <c r="E1745" s="47">
        <v>0</v>
      </c>
      <c r="F1745" s="47">
        <v>0</v>
      </c>
      <c r="G1745" s="47">
        <v>0</v>
      </c>
      <c r="H1745" s="47">
        <v>0.88311688300000002</v>
      </c>
      <c r="I1745" s="47">
        <v>0</v>
      </c>
    </row>
    <row r="1746" spans="1:9">
      <c r="A1746" s="25">
        <v>2004</v>
      </c>
      <c r="B1746" s="47">
        <v>0</v>
      </c>
      <c r="C1746" s="47">
        <v>0</v>
      </c>
      <c r="D1746" s="47">
        <v>0</v>
      </c>
      <c r="E1746" s="47">
        <v>0</v>
      </c>
      <c r="F1746" s="47">
        <v>0</v>
      </c>
      <c r="G1746" s="47">
        <v>0</v>
      </c>
      <c r="H1746" s="47">
        <v>0.91095890400000001</v>
      </c>
      <c r="I1746" s="47">
        <v>0</v>
      </c>
    </row>
    <row r="1747" spans="1:9">
      <c r="A1747" s="25">
        <v>2005</v>
      </c>
      <c r="B1747" s="47">
        <v>0</v>
      </c>
      <c r="C1747" s="47">
        <v>0</v>
      </c>
      <c r="D1747" s="47">
        <v>0</v>
      </c>
      <c r="E1747" s="47">
        <v>0</v>
      </c>
      <c r="F1747" s="47">
        <v>0</v>
      </c>
      <c r="G1747" s="47">
        <v>0</v>
      </c>
      <c r="H1747" s="47">
        <v>0.94520547899999996</v>
      </c>
      <c r="I1747" s="47">
        <v>0</v>
      </c>
    </row>
    <row r="1748" spans="1:9">
      <c r="A1748" s="25">
        <v>2006</v>
      </c>
      <c r="B1748" s="47">
        <v>0</v>
      </c>
      <c r="C1748" s="47">
        <v>0</v>
      </c>
      <c r="D1748" s="47">
        <v>0</v>
      </c>
      <c r="E1748" s="47">
        <v>0</v>
      </c>
      <c r="F1748" s="47">
        <v>0</v>
      </c>
      <c r="G1748" s="47">
        <v>0</v>
      </c>
      <c r="H1748" s="47">
        <v>0.96039604000000001</v>
      </c>
      <c r="I1748" s="47">
        <v>0</v>
      </c>
    </row>
    <row r="1749" spans="1:9">
      <c r="A1749" s="25">
        <v>2007</v>
      </c>
      <c r="B1749" s="47">
        <v>0</v>
      </c>
      <c r="C1749" s="47">
        <v>0</v>
      </c>
      <c r="D1749" s="47">
        <v>0</v>
      </c>
      <c r="E1749" s="47">
        <v>0</v>
      </c>
      <c r="F1749" s="47">
        <v>0</v>
      </c>
      <c r="G1749" s="47">
        <v>0</v>
      </c>
      <c r="H1749" s="47">
        <v>0.91558441599999996</v>
      </c>
      <c r="I1749" s="47">
        <v>0</v>
      </c>
    </row>
    <row r="1750" spans="1:9">
      <c r="A1750" s="25">
        <v>2008</v>
      </c>
      <c r="B1750" s="47">
        <v>0</v>
      </c>
      <c r="C1750" s="47">
        <v>0</v>
      </c>
      <c r="D1750" s="47">
        <v>0</v>
      </c>
      <c r="E1750" s="47">
        <v>0</v>
      </c>
      <c r="F1750" s="47">
        <v>0</v>
      </c>
      <c r="G1750" s="47">
        <v>0</v>
      </c>
      <c r="H1750" s="47">
        <v>0.90131578899999998</v>
      </c>
      <c r="I1750" s="47">
        <v>0</v>
      </c>
    </row>
    <row r="1751" spans="1:9">
      <c r="A1751" s="25">
        <v>2009</v>
      </c>
      <c r="B1751" s="47">
        <v>0</v>
      </c>
      <c r="C1751" s="47">
        <v>0</v>
      </c>
      <c r="D1751" s="47">
        <v>0</v>
      </c>
      <c r="E1751" s="47">
        <v>0</v>
      </c>
      <c r="F1751" s="47">
        <v>0</v>
      </c>
      <c r="G1751" s="47">
        <v>0</v>
      </c>
      <c r="H1751" s="47">
        <v>0.94117647100000001</v>
      </c>
      <c r="I1751" s="47">
        <v>0</v>
      </c>
    </row>
    <row r="1752" spans="1:9">
      <c r="A1752" s="25">
        <v>2010</v>
      </c>
      <c r="B1752" s="47">
        <v>0</v>
      </c>
      <c r="C1752" s="47">
        <v>0</v>
      </c>
      <c r="D1752" s="47">
        <v>0</v>
      </c>
      <c r="E1752" s="47">
        <v>0</v>
      </c>
      <c r="F1752" s="47">
        <v>0</v>
      </c>
      <c r="G1752" s="47">
        <v>0</v>
      </c>
      <c r="H1752" s="47">
        <v>0.92253521100000002</v>
      </c>
      <c r="I1752" s="47">
        <v>0</v>
      </c>
    </row>
    <row r="1753" spans="1:9">
      <c r="A1753" s="25">
        <v>2011</v>
      </c>
      <c r="B1753" s="47">
        <v>0</v>
      </c>
      <c r="C1753" s="47">
        <v>0</v>
      </c>
      <c r="D1753" s="47">
        <v>0</v>
      </c>
      <c r="E1753" s="47">
        <v>0</v>
      </c>
      <c r="F1753" s="47">
        <v>0</v>
      </c>
      <c r="G1753" s="47">
        <v>0</v>
      </c>
      <c r="H1753" s="47">
        <v>0.93382352899999999</v>
      </c>
      <c r="I1753" s="47">
        <v>1</v>
      </c>
    </row>
    <row r="1754" spans="1:9">
      <c r="A1754" s="25">
        <v>2012</v>
      </c>
      <c r="B1754" s="47">
        <v>0</v>
      </c>
      <c r="C1754" s="47">
        <v>0</v>
      </c>
      <c r="D1754" s="47">
        <v>0</v>
      </c>
      <c r="E1754" s="47">
        <v>0</v>
      </c>
      <c r="F1754" s="47">
        <v>0</v>
      </c>
      <c r="G1754" s="47">
        <v>0</v>
      </c>
      <c r="H1754" s="47">
        <v>0.92361111100000004</v>
      </c>
      <c r="I1754" s="47">
        <v>0</v>
      </c>
    </row>
    <row r="1755" spans="1:9">
      <c r="A1755" s="25">
        <v>2013</v>
      </c>
      <c r="B1755" s="47">
        <v>0</v>
      </c>
      <c r="C1755" s="47">
        <v>0</v>
      </c>
      <c r="D1755" s="47">
        <v>0</v>
      </c>
      <c r="E1755" s="47">
        <v>0</v>
      </c>
      <c r="F1755" s="47">
        <v>0</v>
      </c>
      <c r="G1755" s="47">
        <v>0</v>
      </c>
      <c r="H1755" s="47">
        <v>0.93650793700000001</v>
      </c>
      <c r="I1755" s="47">
        <v>0</v>
      </c>
    </row>
    <row r="1756" spans="1:9">
      <c r="A1756" s="25">
        <v>2014</v>
      </c>
      <c r="B1756" s="47">
        <v>0</v>
      </c>
      <c r="C1756" s="47">
        <v>0</v>
      </c>
      <c r="D1756" s="47">
        <v>0</v>
      </c>
      <c r="E1756" s="47">
        <v>-5</v>
      </c>
      <c r="F1756" s="47">
        <v>0</v>
      </c>
      <c r="G1756" s="47">
        <v>0</v>
      </c>
      <c r="H1756" s="47">
        <v>0.90972222199999997</v>
      </c>
      <c r="I1756" s="47">
        <v>0</v>
      </c>
    </row>
    <row r="1757" spans="1:9">
      <c r="A1757" s="25">
        <v>2015</v>
      </c>
      <c r="B1757" s="47">
        <v>0</v>
      </c>
      <c r="C1757" s="47">
        <v>0</v>
      </c>
      <c r="D1757" s="47">
        <v>0</v>
      </c>
      <c r="E1757" s="47">
        <v>-5</v>
      </c>
      <c r="F1757" s="47">
        <v>0</v>
      </c>
      <c r="G1757" s="47">
        <v>0</v>
      </c>
      <c r="H1757" s="47">
        <v>0.89473684200000003</v>
      </c>
      <c r="I1757" s="47">
        <v>0</v>
      </c>
    </row>
    <row r="1758" spans="1:9">
      <c r="A1758" s="25">
        <v>2016</v>
      </c>
      <c r="B1758" s="47">
        <v>0</v>
      </c>
      <c r="C1758" s="47">
        <v>0</v>
      </c>
      <c r="D1758" s="47">
        <v>0</v>
      </c>
      <c r="E1758" s="47">
        <v>-5</v>
      </c>
      <c r="F1758" s="47">
        <v>0</v>
      </c>
      <c r="G1758" s="47">
        <v>0</v>
      </c>
      <c r="H1758" s="47">
        <v>0.91666666699999999</v>
      </c>
      <c r="I1758" s="47">
        <v>1</v>
      </c>
    </row>
    <row r="1759" spans="1:9">
      <c r="A1759" s="25">
        <v>2017</v>
      </c>
      <c r="B1759" s="47">
        <v>0</v>
      </c>
      <c r="C1759" s="47">
        <v>0</v>
      </c>
      <c r="D1759" s="47">
        <v>0</v>
      </c>
      <c r="E1759" s="47">
        <v>-5</v>
      </c>
      <c r="F1759" s="47">
        <v>0</v>
      </c>
      <c r="G1759" s="47">
        <v>0</v>
      </c>
      <c r="H1759" s="47">
        <v>0.90109890100000001</v>
      </c>
      <c r="I1759" s="47">
        <v>0</v>
      </c>
    </row>
    <row r="1760" spans="1:9">
      <c r="A1760" s="25">
        <v>2018</v>
      </c>
      <c r="B1760" s="47">
        <v>0</v>
      </c>
      <c r="C1760" s="47">
        <v>0</v>
      </c>
      <c r="D1760" s="47">
        <v>0</v>
      </c>
      <c r="E1760" s="47">
        <v>-5</v>
      </c>
      <c r="F1760" s="47">
        <v>0</v>
      </c>
      <c r="G1760" s="47">
        <v>0</v>
      </c>
      <c r="H1760" s="47">
        <v>0.92500000000000004</v>
      </c>
      <c r="I1760" s="47">
        <v>0</v>
      </c>
    </row>
    <row r="1761" spans="1:9">
      <c r="A1761" s="25">
        <v>2019</v>
      </c>
      <c r="B1761" s="47">
        <v>0</v>
      </c>
      <c r="C1761" s="47">
        <v>0</v>
      </c>
      <c r="D1761" s="47">
        <v>0</v>
      </c>
      <c r="E1761" s="47">
        <v>-5</v>
      </c>
      <c r="F1761" s="47">
        <v>0</v>
      </c>
      <c r="G1761" s="47">
        <v>0</v>
      </c>
      <c r="H1761" s="47">
        <v>0.88144329899999996</v>
      </c>
      <c r="I1761" s="47">
        <v>1</v>
      </c>
    </row>
    <row r="1762" spans="1:9">
      <c r="A1762" s="25">
        <v>2020</v>
      </c>
      <c r="B1762" s="47">
        <v>0</v>
      </c>
      <c r="C1762" s="47">
        <v>0</v>
      </c>
      <c r="D1762" s="47">
        <v>0</v>
      </c>
      <c r="E1762" s="47">
        <v>-5</v>
      </c>
      <c r="F1762" s="47">
        <v>0</v>
      </c>
      <c r="G1762" s="47">
        <v>0</v>
      </c>
      <c r="H1762" s="47">
        <v>0.86734693900000004</v>
      </c>
      <c r="I1762" s="47">
        <v>0</v>
      </c>
    </row>
    <row r="1763" spans="1:9">
      <c r="A1763" s="25">
        <v>2021</v>
      </c>
      <c r="B1763" s="47">
        <v>0</v>
      </c>
      <c r="C1763" s="47">
        <v>0</v>
      </c>
      <c r="D1763" s="47">
        <v>0</v>
      </c>
      <c r="E1763" s="47">
        <v>-5</v>
      </c>
      <c r="F1763" s="47">
        <v>0</v>
      </c>
      <c r="G1763" s="47">
        <v>0</v>
      </c>
      <c r="H1763" s="47">
        <v>0.89634146299999995</v>
      </c>
      <c r="I1763" s="47">
        <v>0</v>
      </c>
    </row>
    <row r="1764" spans="1:9">
      <c r="A1764" s="25">
        <v>2022</v>
      </c>
      <c r="B1764" s="47">
        <v>0</v>
      </c>
      <c r="C1764" s="47">
        <v>0</v>
      </c>
      <c r="D1764" s="47">
        <v>0</v>
      </c>
      <c r="E1764" s="47">
        <v>-5</v>
      </c>
      <c r="F1764" s="47">
        <v>0</v>
      </c>
      <c r="G1764" s="47">
        <v>0</v>
      </c>
      <c r="H1764" s="47">
        <v>0.90361445799999995</v>
      </c>
      <c r="I1764" s="47">
        <v>0</v>
      </c>
    </row>
    <row r="1765" spans="1:9">
      <c r="A1765" s="25">
        <v>2023</v>
      </c>
      <c r="B1765" s="47">
        <v>0</v>
      </c>
      <c r="C1765" s="47">
        <v>0</v>
      </c>
      <c r="D1765" s="47">
        <v>0</v>
      </c>
      <c r="E1765" s="47">
        <v>-5</v>
      </c>
      <c r="F1765" s="47">
        <v>0</v>
      </c>
      <c r="G1765" s="47">
        <v>0</v>
      </c>
      <c r="H1765" s="47">
        <v>0.88505747099999998</v>
      </c>
      <c r="I1765" s="47">
        <v>2</v>
      </c>
    </row>
    <row r="1766" spans="1:9" s="49" customFormat="1">
      <c r="A1766" s="45">
        <v>1992</v>
      </c>
      <c r="B1766" s="48">
        <v>0</v>
      </c>
      <c r="C1766" s="48">
        <v>7</v>
      </c>
      <c r="D1766" s="48">
        <v>0</v>
      </c>
      <c r="E1766" s="48">
        <v>0</v>
      </c>
      <c r="F1766" s="48">
        <v>0</v>
      </c>
      <c r="G1766" s="48">
        <v>0</v>
      </c>
      <c r="H1766" s="48">
        <v>0.844594595</v>
      </c>
      <c r="I1766" s="48">
        <v>1</v>
      </c>
    </row>
    <row r="1767" spans="1:9" s="49" customFormat="1">
      <c r="A1767" s="45">
        <v>1993</v>
      </c>
      <c r="B1767" s="48">
        <v>0</v>
      </c>
      <c r="C1767" s="48">
        <v>7</v>
      </c>
      <c r="D1767" s="48">
        <v>0</v>
      </c>
      <c r="E1767" s="48">
        <v>0</v>
      </c>
      <c r="F1767" s="48">
        <v>0</v>
      </c>
      <c r="G1767" s="48">
        <v>0</v>
      </c>
      <c r="H1767" s="48">
        <v>0.825396825</v>
      </c>
      <c r="I1767" s="48">
        <v>0</v>
      </c>
    </row>
    <row r="1768" spans="1:9" s="49" customFormat="1">
      <c r="A1768" s="45">
        <v>1994</v>
      </c>
      <c r="B1768" s="48">
        <v>0</v>
      </c>
      <c r="C1768" s="48">
        <v>7</v>
      </c>
      <c r="D1768" s="48">
        <v>0</v>
      </c>
      <c r="E1768" s="48">
        <v>0</v>
      </c>
      <c r="F1768" s="48">
        <v>0</v>
      </c>
      <c r="G1768" s="48">
        <v>0</v>
      </c>
      <c r="H1768" s="48">
        <v>0.73134328400000004</v>
      </c>
      <c r="I1768" s="48">
        <v>0</v>
      </c>
    </row>
    <row r="1769" spans="1:9" s="49" customFormat="1">
      <c r="A1769" s="45">
        <v>1995</v>
      </c>
      <c r="B1769" s="48">
        <v>0</v>
      </c>
      <c r="C1769" s="48">
        <v>19</v>
      </c>
      <c r="D1769" s="48">
        <v>0</v>
      </c>
      <c r="E1769" s="48">
        <v>0</v>
      </c>
      <c r="F1769" s="48">
        <v>0</v>
      </c>
      <c r="G1769" s="48">
        <v>0</v>
      </c>
      <c r="H1769" s="48">
        <v>0.78749999999999998</v>
      </c>
      <c r="I1769" s="48">
        <v>0</v>
      </c>
    </row>
    <row r="1770" spans="1:9" s="49" customFormat="1">
      <c r="A1770" s="45">
        <v>1996</v>
      </c>
      <c r="B1770" s="48">
        <v>0</v>
      </c>
      <c r="C1770" s="48">
        <v>0</v>
      </c>
      <c r="D1770" s="48">
        <v>0</v>
      </c>
      <c r="E1770" s="48">
        <v>0</v>
      </c>
      <c r="F1770" s="48">
        <v>0</v>
      </c>
      <c r="G1770" s="48">
        <v>0</v>
      </c>
      <c r="H1770" s="48">
        <v>0.70666666700000003</v>
      </c>
      <c r="I1770" s="48">
        <v>0</v>
      </c>
    </row>
    <row r="1771" spans="1:9" s="49" customFormat="1">
      <c r="A1771" s="45">
        <v>1997</v>
      </c>
      <c r="B1771" s="48">
        <v>0</v>
      </c>
      <c r="C1771" s="48">
        <v>-144</v>
      </c>
      <c r="D1771" s="48">
        <v>0</v>
      </c>
      <c r="E1771" s="48">
        <v>0</v>
      </c>
      <c r="F1771" s="48">
        <v>0</v>
      </c>
      <c r="G1771" s="48">
        <v>0</v>
      </c>
      <c r="H1771" s="48">
        <v>0.75342465800000002</v>
      </c>
      <c r="I1771" s="48">
        <v>0</v>
      </c>
    </row>
    <row r="1772" spans="1:9" s="49" customFormat="1">
      <c r="A1772" s="45">
        <v>1998</v>
      </c>
      <c r="B1772" s="48">
        <v>0</v>
      </c>
      <c r="C1772" s="48">
        <v>-220</v>
      </c>
      <c r="D1772" s="48">
        <v>0</v>
      </c>
      <c r="E1772" s="48">
        <v>0</v>
      </c>
      <c r="F1772" s="48">
        <v>0</v>
      </c>
      <c r="G1772" s="48">
        <v>0</v>
      </c>
      <c r="H1772" s="48">
        <v>0.78571428600000004</v>
      </c>
      <c r="I1772" s="48">
        <v>0</v>
      </c>
    </row>
    <row r="1773" spans="1:9" s="49" customFormat="1">
      <c r="A1773" s="45">
        <v>1999</v>
      </c>
      <c r="B1773" s="48">
        <v>0</v>
      </c>
      <c r="C1773" s="48">
        <v>-176</v>
      </c>
      <c r="D1773" s="48">
        <v>0</v>
      </c>
      <c r="E1773" s="48">
        <v>0</v>
      </c>
      <c r="F1773" s="48">
        <v>0</v>
      </c>
      <c r="G1773" s="48">
        <v>0</v>
      </c>
      <c r="H1773" s="48">
        <v>0.77536231899999997</v>
      </c>
      <c r="I1773" s="48">
        <v>0</v>
      </c>
    </row>
    <row r="1774" spans="1:9" s="49" customFormat="1">
      <c r="A1774" s="45">
        <v>2000</v>
      </c>
      <c r="B1774" s="48">
        <v>0</v>
      </c>
      <c r="C1774" s="48">
        <v>20</v>
      </c>
      <c r="D1774" s="48">
        <v>0</v>
      </c>
      <c r="E1774" s="48">
        <v>0</v>
      </c>
      <c r="F1774" s="48">
        <v>0</v>
      </c>
      <c r="G1774" s="48">
        <v>0</v>
      </c>
      <c r="H1774" s="48">
        <v>0.75735294099999995</v>
      </c>
      <c r="I1774" s="48">
        <v>0</v>
      </c>
    </row>
    <row r="1775" spans="1:9" s="49" customFormat="1">
      <c r="A1775" s="45">
        <v>2001</v>
      </c>
      <c r="B1775" s="48">
        <v>0</v>
      </c>
      <c r="C1775" s="48">
        <v>17.5</v>
      </c>
      <c r="D1775" s="48">
        <v>0</v>
      </c>
      <c r="E1775" s="48">
        <v>0</v>
      </c>
      <c r="F1775" s="48">
        <v>0</v>
      </c>
      <c r="G1775" s="48">
        <v>0</v>
      </c>
      <c r="H1775" s="48">
        <v>0.746268657</v>
      </c>
      <c r="I1775" s="48">
        <v>0</v>
      </c>
    </row>
    <row r="1776" spans="1:9" s="49" customFormat="1">
      <c r="A1776" s="45">
        <v>2002</v>
      </c>
      <c r="B1776" s="48">
        <v>0</v>
      </c>
      <c r="C1776" s="48">
        <v>13</v>
      </c>
      <c r="D1776" s="48">
        <v>0</v>
      </c>
      <c r="E1776" s="48">
        <v>0</v>
      </c>
      <c r="F1776" s="48">
        <v>0</v>
      </c>
      <c r="G1776" s="48">
        <v>0</v>
      </c>
      <c r="H1776" s="48">
        <v>0.76973684200000003</v>
      </c>
      <c r="I1776" s="48">
        <v>1</v>
      </c>
    </row>
    <row r="1777" spans="1:9" s="49" customFormat="1">
      <c r="A1777" s="45">
        <v>2003</v>
      </c>
      <c r="B1777" s="48">
        <v>0</v>
      </c>
      <c r="C1777" s="48">
        <v>78</v>
      </c>
      <c r="D1777" s="48">
        <v>0</v>
      </c>
      <c r="E1777" s="48">
        <v>0</v>
      </c>
      <c r="F1777" s="48">
        <v>0</v>
      </c>
      <c r="G1777" s="48">
        <v>0</v>
      </c>
      <c r="H1777" s="48">
        <v>0.77272727299999999</v>
      </c>
      <c r="I1777" s="48">
        <v>0</v>
      </c>
    </row>
    <row r="1778" spans="1:9" s="49" customFormat="1">
      <c r="A1778" s="45">
        <v>2004</v>
      </c>
      <c r="B1778" s="48">
        <v>0</v>
      </c>
      <c r="C1778" s="48">
        <v>75</v>
      </c>
      <c r="D1778" s="48">
        <v>0</v>
      </c>
      <c r="E1778" s="48">
        <v>0</v>
      </c>
      <c r="F1778" s="48">
        <v>0</v>
      </c>
      <c r="G1778" s="48">
        <v>0</v>
      </c>
      <c r="H1778" s="48">
        <v>0.76027397299999999</v>
      </c>
      <c r="I1778" s="48">
        <v>0</v>
      </c>
    </row>
    <row r="1779" spans="1:9" s="49" customFormat="1">
      <c r="A1779" s="45">
        <v>2005</v>
      </c>
      <c r="B1779" s="48">
        <v>0</v>
      </c>
      <c r="C1779" s="48">
        <v>0</v>
      </c>
      <c r="D1779" s="48">
        <v>0</v>
      </c>
      <c r="E1779" s="48">
        <v>0</v>
      </c>
      <c r="F1779" s="48">
        <v>0</v>
      </c>
      <c r="G1779" s="48">
        <v>0</v>
      </c>
      <c r="H1779" s="48">
        <v>0.74657534199999998</v>
      </c>
      <c r="I1779" s="48">
        <v>0</v>
      </c>
    </row>
    <row r="1780" spans="1:9" s="49" customFormat="1">
      <c r="A1780" s="45">
        <v>2006</v>
      </c>
      <c r="B1780" s="48">
        <v>0</v>
      </c>
      <c r="C1780" s="48">
        <v>0</v>
      </c>
      <c r="D1780" s="48">
        <v>0</v>
      </c>
      <c r="E1780" s="48">
        <v>0</v>
      </c>
      <c r="F1780" s="48">
        <v>0</v>
      </c>
      <c r="G1780" s="48">
        <v>0</v>
      </c>
      <c r="H1780" s="48">
        <v>0.71499999999999997</v>
      </c>
      <c r="I1780" s="48">
        <v>0</v>
      </c>
    </row>
    <row r="1781" spans="1:9" s="49" customFormat="1">
      <c r="A1781" s="45">
        <v>2007</v>
      </c>
      <c r="B1781" s="48">
        <v>0</v>
      </c>
      <c r="C1781" s="48">
        <v>0</v>
      </c>
      <c r="D1781" s="48">
        <v>0</v>
      </c>
      <c r="E1781" s="48">
        <v>0</v>
      </c>
      <c r="F1781" s="48">
        <v>0</v>
      </c>
      <c r="G1781" s="48">
        <v>0</v>
      </c>
      <c r="H1781" s="48">
        <v>0.63636363600000001</v>
      </c>
      <c r="I1781" s="48">
        <v>0</v>
      </c>
    </row>
    <row r="1782" spans="1:9" s="49" customFormat="1">
      <c r="A1782" s="45">
        <v>2008</v>
      </c>
      <c r="B1782" s="48">
        <v>0</v>
      </c>
      <c r="C1782" s="48">
        <v>0</v>
      </c>
      <c r="D1782" s="48">
        <v>0</v>
      </c>
      <c r="E1782" s="48">
        <v>0</v>
      </c>
      <c r="F1782" s="48">
        <v>0</v>
      </c>
      <c r="G1782" s="48">
        <v>0</v>
      </c>
      <c r="H1782" s="48">
        <v>0.60526315799999997</v>
      </c>
      <c r="I1782" s="48">
        <v>0</v>
      </c>
    </row>
    <row r="1783" spans="1:9" s="49" customFormat="1">
      <c r="A1783" s="45">
        <v>2009</v>
      </c>
      <c r="B1783" s="48">
        <v>0</v>
      </c>
      <c r="C1783" s="48">
        <v>0</v>
      </c>
      <c r="D1783" s="48">
        <v>0</v>
      </c>
      <c r="E1783" s="48">
        <v>0</v>
      </c>
      <c r="F1783" s="48">
        <v>0</v>
      </c>
      <c r="G1783" s="48">
        <v>0</v>
      </c>
      <c r="H1783" s="48">
        <v>0.59558823500000002</v>
      </c>
      <c r="I1783" s="48">
        <v>0</v>
      </c>
    </row>
    <row r="1784" spans="1:9" s="49" customFormat="1">
      <c r="A1784" s="45">
        <v>2010</v>
      </c>
      <c r="B1784" s="48">
        <v>0</v>
      </c>
      <c r="C1784" s="48">
        <v>0</v>
      </c>
      <c r="D1784" s="48">
        <v>0</v>
      </c>
      <c r="E1784" s="48">
        <v>0</v>
      </c>
      <c r="F1784" s="48">
        <v>0</v>
      </c>
      <c r="G1784" s="48">
        <v>0</v>
      </c>
      <c r="H1784" s="48">
        <v>0.64788732400000004</v>
      </c>
      <c r="I1784" s="48">
        <v>0</v>
      </c>
    </row>
    <row r="1785" spans="1:9" s="49" customFormat="1">
      <c r="A1785" s="45">
        <v>2011</v>
      </c>
      <c r="B1785" s="48">
        <v>0</v>
      </c>
      <c r="C1785" s="48">
        <v>13</v>
      </c>
      <c r="D1785" s="48">
        <v>0</v>
      </c>
      <c r="E1785" s="48">
        <v>0</v>
      </c>
      <c r="F1785" s="48">
        <v>0</v>
      </c>
      <c r="G1785" s="48">
        <v>0</v>
      </c>
      <c r="H1785" s="48">
        <v>0.67647058800000004</v>
      </c>
      <c r="I1785" s="48">
        <v>0</v>
      </c>
    </row>
    <row r="1786" spans="1:9" s="49" customFormat="1">
      <c r="A1786" s="45">
        <v>2012</v>
      </c>
      <c r="B1786" s="48">
        <v>0</v>
      </c>
      <c r="C1786" s="48">
        <v>45</v>
      </c>
      <c r="D1786" s="48">
        <v>0</v>
      </c>
      <c r="E1786" s="48">
        <v>0</v>
      </c>
      <c r="F1786" s="48">
        <v>0</v>
      </c>
      <c r="G1786" s="48">
        <v>0</v>
      </c>
      <c r="H1786" s="48">
        <v>0.68055555599999995</v>
      </c>
      <c r="I1786" s="48">
        <v>1</v>
      </c>
    </row>
    <row r="1787" spans="1:9" s="49" customFormat="1">
      <c r="A1787" s="45">
        <v>2013</v>
      </c>
      <c r="B1787" s="48">
        <v>0</v>
      </c>
      <c r="C1787" s="48">
        <v>98</v>
      </c>
      <c r="D1787" s="48">
        <v>0</v>
      </c>
      <c r="E1787" s="48">
        <v>0</v>
      </c>
      <c r="F1787" s="48">
        <v>0</v>
      </c>
      <c r="G1787" s="48">
        <v>0</v>
      </c>
      <c r="H1787" s="48">
        <v>0.62698412699999995</v>
      </c>
      <c r="I1787" s="48">
        <v>0</v>
      </c>
    </row>
    <row r="1788" spans="1:9" s="49" customFormat="1">
      <c r="A1788" s="45">
        <v>2014</v>
      </c>
      <c r="B1788" s="48">
        <v>0</v>
      </c>
      <c r="C1788" s="48">
        <v>38</v>
      </c>
      <c r="D1788" s="48">
        <v>0</v>
      </c>
      <c r="E1788" s="48">
        <v>0</v>
      </c>
      <c r="F1788" s="48">
        <v>0</v>
      </c>
      <c r="G1788" s="48">
        <v>0</v>
      </c>
      <c r="H1788" s="48">
        <v>0.63380281699999996</v>
      </c>
      <c r="I1788" s="48">
        <v>0</v>
      </c>
    </row>
    <row r="1789" spans="1:9" s="49" customFormat="1">
      <c r="A1789" s="45">
        <v>2015</v>
      </c>
      <c r="B1789" s="48">
        <v>0</v>
      </c>
      <c r="C1789" s="48">
        <v>41</v>
      </c>
      <c r="D1789" s="48">
        <v>0</v>
      </c>
      <c r="E1789" s="48">
        <v>0</v>
      </c>
      <c r="F1789" s="48">
        <v>0</v>
      </c>
      <c r="G1789" s="48">
        <v>0</v>
      </c>
      <c r="H1789" s="48">
        <v>0.64473684200000003</v>
      </c>
      <c r="I1789" s="48">
        <v>0</v>
      </c>
    </row>
    <row r="1790" spans="1:9" s="49" customFormat="1">
      <c r="A1790" s="45">
        <v>2016</v>
      </c>
      <c r="B1790" s="48">
        <v>0</v>
      </c>
      <c r="C1790" s="48">
        <v>31</v>
      </c>
      <c r="D1790" s="48">
        <v>0</v>
      </c>
      <c r="E1790" s="48">
        <v>0</v>
      </c>
      <c r="F1790" s="48">
        <v>0</v>
      </c>
      <c r="G1790" s="48">
        <v>0</v>
      </c>
      <c r="H1790" s="48">
        <v>0.64285714299999996</v>
      </c>
      <c r="I1790" s="48">
        <v>0</v>
      </c>
    </row>
    <row r="1791" spans="1:9" s="49" customFormat="1">
      <c r="A1791" s="45">
        <v>2017</v>
      </c>
      <c r="B1791" s="48">
        <v>0</v>
      </c>
      <c r="C1791" s="48">
        <v>11</v>
      </c>
      <c r="D1791" s="48">
        <v>0</v>
      </c>
      <c r="E1791" s="48">
        <v>0</v>
      </c>
      <c r="F1791" s="48">
        <v>0</v>
      </c>
      <c r="G1791" s="48">
        <v>0</v>
      </c>
      <c r="H1791" s="48">
        <v>0.64130434800000002</v>
      </c>
      <c r="I1791" s="48">
        <v>0</v>
      </c>
    </row>
    <row r="1792" spans="1:9" s="49" customFormat="1">
      <c r="A1792" s="45">
        <v>2018</v>
      </c>
      <c r="B1792" s="48">
        <v>0</v>
      </c>
      <c r="C1792" s="48">
        <v>7</v>
      </c>
      <c r="D1792" s="48">
        <v>0</v>
      </c>
      <c r="E1792" s="48">
        <v>0</v>
      </c>
      <c r="F1792" s="48">
        <v>0</v>
      </c>
      <c r="G1792" s="48">
        <v>0</v>
      </c>
      <c r="H1792" s="48">
        <v>0.68</v>
      </c>
      <c r="I1792" s="48">
        <v>0</v>
      </c>
    </row>
    <row r="1793" spans="1:9" s="49" customFormat="1">
      <c r="A1793" s="45">
        <v>2019</v>
      </c>
      <c r="B1793" s="48">
        <v>0</v>
      </c>
      <c r="C1793" s="48">
        <v>-6</v>
      </c>
      <c r="D1793" s="48">
        <v>0</v>
      </c>
      <c r="E1793" s="48">
        <v>0</v>
      </c>
      <c r="F1793" s="48">
        <v>0</v>
      </c>
      <c r="G1793" s="48">
        <v>0</v>
      </c>
      <c r="H1793" s="48">
        <v>0.62371133999999995</v>
      </c>
      <c r="I1793" s="48">
        <v>0</v>
      </c>
    </row>
    <row r="1794" spans="1:9" s="49" customFormat="1">
      <c r="A1794" s="45">
        <v>2020</v>
      </c>
      <c r="B1794" s="48">
        <v>0</v>
      </c>
      <c r="C1794" s="48">
        <v>-46</v>
      </c>
      <c r="D1794" s="48">
        <v>0</v>
      </c>
      <c r="E1794" s="48">
        <v>0</v>
      </c>
      <c r="F1794" s="48">
        <v>0</v>
      </c>
      <c r="G1794" s="48">
        <v>0</v>
      </c>
      <c r="H1794" s="48">
        <v>0.668367347</v>
      </c>
      <c r="I1794" s="48">
        <v>0</v>
      </c>
    </row>
    <row r="1795" spans="1:9" s="49" customFormat="1">
      <c r="A1795" s="45">
        <v>2021</v>
      </c>
      <c r="B1795" s="48">
        <v>0</v>
      </c>
      <c r="C1795" s="48">
        <v>20</v>
      </c>
      <c r="D1795" s="48">
        <v>0</v>
      </c>
      <c r="E1795" s="48">
        <v>0</v>
      </c>
      <c r="F1795" s="48">
        <v>0</v>
      </c>
      <c r="G1795" s="48">
        <v>0</v>
      </c>
      <c r="H1795" s="48">
        <v>0.62650602399999999</v>
      </c>
      <c r="I1795" s="48">
        <v>0</v>
      </c>
    </row>
    <row r="1796" spans="1:9" s="49" customFormat="1">
      <c r="A1796" s="45">
        <v>2022</v>
      </c>
      <c r="B1796" s="48">
        <v>0</v>
      </c>
      <c r="C1796" s="48">
        <v>20</v>
      </c>
      <c r="D1796" s="48">
        <v>0</v>
      </c>
      <c r="E1796" s="48">
        <v>0</v>
      </c>
      <c r="F1796" s="48">
        <v>0</v>
      </c>
      <c r="G1796" s="48">
        <v>0</v>
      </c>
      <c r="H1796" s="48">
        <v>0.59036144599999996</v>
      </c>
      <c r="I1796" s="48">
        <v>0</v>
      </c>
    </row>
    <row r="1797" spans="1:9" s="49" customFormat="1">
      <c r="A1797" s="45">
        <v>2023</v>
      </c>
      <c r="B1797" s="48">
        <v>0</v>
      </c>
      <c r="C1797" s="48">
        <v>20</v>
      </c>
      <c r="D1797" s="48">
        <v>0</v>
      </c>
      <c r="E1797" s="48">
        <v>0</v>
      </c>
      <c r="F1797" s="48">
        <v>0</v>
      </c>
      <c r="G1797" s="48">
        <v>0</v>
      </c>
      <c r="H1797" s="48">
        <v>0.59302325600000005</v>
      </c>
      <c r="I1797" s="48">
        <v>0</v>
      </c>
    </row>
    <row r="1798" spans="1:9">
      <c r="A1798" s="25">
        <v>1992</v>
      </c>
      <c r="B1798" s="47">
        <v>0</v>
      </c>
      <c r="C1798" s="47">
        <v>0</v>
      </c>
      <c r="D1798" s="47">
        <v>0</v>
      </c>
      <c r="E1798" s="47">
        <v>0</v>
      </c>
      <c r="F1798" s="47">
        <v>0</v>
      </c>
      <c r="G1798" s="47">
        <v>0</v>
      </c>
      <c r="H1798" s="47">
        <v>0.78472222199999997</v>
      </c>
      <c r="I1798" s="47">
        <v>0</v>
      </c>
    </row>
    <row r="1799" spans="1:9">
      <c r="A1799" s="25">
        <v>1993</v>
      </c>
      <c r="B1799" s="47">
        <v>0</v>
      </c>
      <c r="C1799" s="47">
        <v>0</v>
      </c>
      <c r="D1799" s="47">
        <v>0</v>
      </c>
      <c r="E1799" s="47">
        <v>0</v>
      </c>
      <c r="F1799" s="47">
        <v>0</v>
      </c>
      <c r="G1799" s="47">
        <v>0</v>
      </c>
      <c r="H1799" s="47">
        <v>0.72950819700000002</v>
      </c>
      <c r="I1799" s="47">
        <v>0</v>
      </c>
    </row>
    <row r="1800" spans="1:9">
      <c r="A1800" s="25">
        <v>1994</v>
      </c>
      <c r="B1800" s="47">
        <v>0</v>
      </c>
      <c r="C1800" s="47">
        <v>0</v>
      </c>
      <c r="D1800" s="47">
        <v>0</v>
      </c>
      <c r="E1800" s="47">
        <v>0</v>
      </c>
      <c r="F1800" s="47">
        <v>0</v>
      </c>
      <c r="G1800" s="47">
        <v>0</v>
      </c>
      <c r="H1800" s="47">
        <v>0.74242424200000001</v>
      </c>
      <c r="I1800" s="47">
        <v>0</v>
      </c>
    </row>
    <row r="1801" spans="1:9">
      <c r="A1801" s="25">
        <v>1995</v>
      </c>
      <c r="B1801" s="47">
        <v>0</v>
      </c>
      <c r="C1801" s="47">
        <v>0</v>
      </c>
      <c r="D1801" s="47">
        <v>0</v>
      </c>
      <c r="E1801" s="47">
        <v>0</v>
      </c>
      <c r="F1801" s="47">
        <v>0</v>
      </c>
      <c r="G1801" s="47">
        <v>0</v>
      </c>
      <c r="H1801" s="47">
        <v>0.75</v>
      </c>
      <c r="I1801" s="47">
        <v>0</v>
      </c>
    </row>
    <row r="1802" spans="1:9">
      <c r="A1802" s="25">
        <v>1996</v>
      </c>
      <c r="B1802" s="47">
        <v>0</v>
      </c>
      <c r="C1802" s="47">
        <v>0</v>
      </c>
      <c r="D1802" s="47">
        <v>0</v>
      </c>
      <c r="E1802" s="47">
        <v>0</v>
      </c>
      <c r="F1802" s="47">
        <v>0</v>
      </c>
      <c r="G1802" s="47">
        <v>0</v>
      </c>
      <c r="H1802" s="47">
        <v>0.72972972999999997</v>
      </c>
      <c r="I1802" s="47">
        <v>1</v>
      </c>
    </row>
    <row r="1803" spans="1:9">
      <c r="A1803" s="25">
        <v>1997</v>
      </c>
      <c r="B1803" s="47">
        <v>0</v>
      </c>
      <c r="C1803" s="47">
        <v>0</v>
      </c>
      <c r="D1803" s="47">
        <v>0</v>
      </c>
      <c r="E1803" s="47">
        <v>0</v>
      </c>
      <c r="F1803" s="47">
        <v>0</v>
      </c>
      <c r="G1803" s="47">
        <v>0</v>
      </c>
      <c r="H1803" s="47">
        <v>0.77941176499999998</v>
      </c>
      <c r="I1803" s="47">
        <v>0</v>
      </c>
    </row>
    <row r="1804" spans="1:9">
      <c r="A1804" s="25">
        <v>1998</v>
      </c>
      <c r="B1804" s="47">
        <v>0</v>
      </c>
      <c r="C1804" s="47">
        <v>0</v>
      </c>
      <c r="D1804" s="47">
        <v>0</v>
      </c>
      <c r="E1804" s="47">
        <v>0</v>
      </c>
      <c r="F1804" s="47">
        <v>0</v>
      </c>
      <c r="G1804" s="47">
        <v>0</v>
      </c>
      <c r="H1804" s="47">
        <v>0.79166666699999999</v>
      </c>
      <c r="I1804" s="47">
        <v>0</v>
      </c>
    </row>
    <row r="1805" spans="1:9">
      <c r="A1805" s="25">
        <v>1999</v>
      </c>
      <c r="B1805" s="47">
        <v>0</v>
      </c>
      <c r="C1805" s="47">
        <v>0</v>
      </c>
      <c r="D1805" s="47">
        <v>0</v>
      </c>
      <c r="E1805" s="47">
        <v>0</v>
      </c>
      <c r="F1805" s="47">
        <v>0</v>
      </c>
      <c r="G1805" s="47">
        <v>0</v>
      </c>
      <c r="H1805" s="47">
        <v>0.81060606099999999</v>
      </c>
      <c r="I1805" s="47">
        <v>0</v>
      </c>
    </row>
    <row r="1806" spans="1:9">
      <c r="A1806" s="25">
        <v>2000</v>
      </c>
      <c r="B1806" s="47">
        <v>0</v>
      </c>
      <c r="C1806" s="47">
        <v>0</v>
      </c>
      <c r="D1806" s="47">
        <v>0</v>
      </c>
      <c r="E1806" s="47">
        <v>0</v>
      </c>
      <c r="F1806" s="47">
        <v>0</v>
      </c>
      <c r="G1806" s="47">
        <v>0</v>
      </c>
      <c r="H1806" s="47">
        <v>0.79365079400000005</v>
      </c>
      <c r="I1806" s="47">
        <v>1</v>
      </c>
    </row>
    <row r="1807" spans="1:9">
      <c r="A1807" s="25">
        <v>2001</v>
      </c>
      <c r="B1807" s="47">
        <v>0</v>
      </c>
      <c r="C1807" s="47">
        <v>0</v>
      </c>
      <c r="D1807" s="47">
        <v>0</v>
      </c>
      <c r="E1807" s="47">
        <v>0</v>
      </c>
      <c r="F1807" s="47">
        <v>0</v>
      </c>
      <c r="G1807" s="47">
        <v>0</v>
      </c>
      <c r="H1807" s="47">
        <v>0.78225806499999995</v>
      </c>
      <c r="I1807" s="47">
        <v>0</v>
      </c>
    </row>
    <row r="1808" spans="1:9">
      <c r="A1808" s="25">
        <v>2002</v>
      </c>
      <c r="B1808" s="47">
        <v>0</v>
      </c>
      <c r="C1808" s="47">
        <v>0</v>
      </c>
      <c r="D1808" s="47">
        <v>0</v>
      </c>
      <c r="E1808" s="47">
        <v>0</v>
      </c>
      <c r="F1808" s="47">
        <v>0</v>
      </c>
      <c r="G1808" s="47">
        <v>0</v>
      </c>
      <c r="H1808" s="47">
        <v>0.76388888899999996</v>
      </c>
      <c r="I1808" s="47">
        <v>0</v>
      </c>
    </row>
    <row r="1809" spans="1:9">
      <c r="A1809" s="25">
        <v>2003</v>
      </c>
      <c r="B1809" s="47">
        <v>0</v>
      </c>
      <c r="C1809" s="47">
        <v>0</v>
      </c>
      <c r="D1809" s="47">
        <v>0</v>
      </c>
      <c r="E1809" s="47">
        <v>0</v>
      </c>
      <c r="F1809" s="47">
        <v>0</v>
      </c>
      <c r="G1809" s="47">
        <v>0</v>
      </c>
      <c r="H1809" s="47">
        <v>0.77333333299999996</v>
      </c>
      <c r="I1809" s="47">
        <v>0</v>
      </c>
    </row>
    <row r="1810" spans="1:9">
      <c r="A1810" s="25">
        <v>2004</v>
      </c>
      <c r="B1810" s="47">
        <v>0</v>
      </c>
      <c r="C1810" s="47">
        <v>0</v>
      </c>
      <c r="D1810" s="47">
        <v>0</v>
      </c>
      <c r="E1810" s="47">
        <v>0</v>
      </c>
      <c r="F1810" s="47">
        <v>0</v>
      </c>
      <c r="G1810" s="47">
        <v>0</v>
      </c>
      <c r="H1810" s="47">
        <v>0.77142857099999995</v>
      </c>
      <c r="I1810" s="47">
        <v>0</v>
      </c>
    </row>
    <row r="1811" spans="1:9">
      <c r="A1811" s="25">
        <v>2005</v>
      </c>
      <c r="B1811" s="47">
        <v>0</v>
      </c>
      <c r="C1811" s="47">
        <v>0</v>
      </c>
      <c r="D1811" s="47">
        <v>0</v>
      </c>
      <c r="E1811" s="47">
        <v>0</v>
      </c>
      <c r="F1811" s="47">
        <v>0</v>
      </c>
      <c r="G1811" s="47">
        <v>0</v>
      </c>
      <c r="H1811" s="47">
        <v>0.77464788699999998</v>
      </c>
      <c r="I1811" s="47">
        <v>0</v>
      </c>
    </row>
    <row r="1812" spans="1:9">
      <c r="A1812" s="25">
        <v>2006</v>
      </c>
      <c r="B1812" s="47">
        <v>0</v>
      </c>
      <c r="C1812" s="47">
        <v>0</v>
      </c>
      <c r="D1812" s="47">
        <v>0</v>
      </c>
      <c r="E1812" s="47">
        <v>0</v>
      </c>
      <c r="F1812" s="47">
        <v>0</v>
      </c>
      <c r="G1812" s="47">
        <v>0</v>
      </c>
      <c r="H1812" s="47">
        <v>0.79255319099999999</v>
      </c>
      <c r="I1812" s="47">
        <v>0</v>
      </c>
    </row>
    <row r="1813" spans="1:9">
      <c r="A1813" s="25">
        <v>2007</v>
      </c>
      <c r="B1813" s="47">
        <v>0</v>
      </c>
      <c r="C1813" s="47">
        <v>8</v>
      </c>
      <c r="D1813" s="47">
        <v>0</v>
      </c>
      <c r="E1813" s="47">
        <v>0</v>
      </c>
      <c r="F1813" s="47">
        <v>0</v>
      </c>
      <c r="G1813" s="47">
        <v>0</v>
      </c>
      <c r="H1813" s="47">
        <v>0.74342105300000005</v>
      </c>
      <c r="I1813" s="47">
        <v>0</v>
      </c>
    </row>
    <row r="1814" spans="1:9">
      <c r="A1814" s="25">
        <v>2008</v>
      </c>
      <c r="B1814" s="47">
        <v>0</v>
      </c>
      <c r="C1814" s="47">
        <v>22</v>
      </c>
      <c r="D1814" s="47">
        <v>0</v>
      </c>
      <c r="E1814" s="47">
        <v>0</v>
      </c>
      <c r="F1814" s="47">
        <v>0</v>
      </c>
      <c r="G1814" s="47">
        <v>0</v>
      </c>
      <c r="H1814" s="47">
        <v>0.765151515</v>
      </c>
      <c r="I1814" s="47">
        <v>0</v>
      </c>
    </row>
    <row r="1815" spans="1:9">
      <c r="A1815" s="25">
        <v>2009</v>
      </c>
      <c r="B1815" s="47">
        <v>0</v>
      </c>
      <c r="C1815" s="47">
        <v>0</v>
      </c>
      <c r="D1815" s="47">
        <v>0</v>
      </c>
      <c r="E1815" s="47">
        <v>0</v>
      </c>
      <c r="F1815" s="47">
        <v>0</v>
      </c>
      <c r="G1815" s="47">
        <v>0</v>
      </c>
      <c r="H1815" s="47">
        <v>0.75</v>
      </c>
      <c r="I1815" s="47">
        <v>0</v>
      </c>
    </row>
    <row r="1816" spans="1:9">
      <c r="A1816" s="25">
        <v>2010</v>
      </c>
      <c r="B1816" s="47">
        <v>0</v>
      </c>
      <c r="C1816" s="47">
        <v>0</v>
      </c>
      <c r="D1816" s="47">
        <v>0</v>
      </c>
      <c r="E1816" s="47">
        <v>0</v>
      </c>
      <c r="F1816" s="47">
        <v>0</v>
      </c>
      <c r="G1816" s="47">
        <v>0</v>
      </c>
      <c r="H1816" s="47">
        <v>0.77941176499999998</v>
      </c>
      <c r="I1816" s="47">
        <v>0</v>
      </c>
    </row>
    <row r="1817" spans="1:9">
      <c r="A1817" s="25">
        <v>2011</v>
      </c>
      <c r="B1817" s="47">
        <v>0</v>
      </c>
      <c r="C1817" s="47">
        <v>0</v>
      </c>
      <c r="D1817" s="47">
        <v>0</v>
      </c>
      <c r="E1817" s="47">
        <v>0</v>
      </c>
      <c r="F1817" s="47">
        <v>0</v>
      </c>
      <c r="G1817" s="47">
        <v>0</v>
      </c>
      <c r="H1817" s="47">
        <v>0.69565217400000001</v>
      </c>
      <c r="I1817" s="47">
        <v>1</v>
      </c>
    </row>
    <row r="1818" spans="1:9">
      <c r="A1818" s="25">
        <v>2012</v>
      </c>
      <c r="B1818" s="47">
        <v>0</v>
      </c>
      <c r="C1818" s="47">
        <v>0</v>
      </c>
      <c r="D1818" s="47">
        <v>0</v>
      </c>
      <c r="E1818" s="47">
        <v>0</v>
      </c>
      <c r="F1818" s="47">
        <v>0</v>
      </c>
      <c r="G1818" s="47">
        <v>0</v>
      </c>
      <c r="H1818" s="47">
        <v>0.76712328799999996</v>
      </c>
      <c r="I1818" s="47">
        <v>0</v>
      </c>
    </row>
    <row r="1819" spans="1:9">
      <c r="A1819" s="25">
        <v>2013</v>
      </c>
      <c r="B1819" s="47">
        <v>0</v>
      </c>
      <c r="C1819" s="47">
        <v>0</v>
      </c>
      <c r="D1819" s="47">
        <v>0</v>
      </c>
      <c r="E1819" s="47">
        <v>0</v>
      </c>
      <c r="F1819" s="47">
        <v>0</v>
      </c>
      <c r="G1819" s="47">
        <v>0</v>
      </c>
      <c r="H1819" s="47">
        <v>0.72499999999999998</v>
      </c>
      <c r="I1819" s="47">
        <v>0</v>
      </c>
    </row>
    <row r="1820" spans="1:9">
      <c r="A1820" s="25">
        <v>2014</v>
      </c>
      <c r="B1820" s="47">
        <v>0</v>
      </c>
      <c r="C1820" s="47">
        <v>0</v>
      </c>
      <c r="D1820" s="47">
        <v>0</v>
      </c>
      <c r="E1820" s="47">
        <v>0</v>
      </c>
      <c r="F1820" s="47">
        <v>0</v>
      </c>
      <c r="G1820" s="47">
        <v>0</v>
      </c>
      <c r="H1820" s="47">
        <v>0.756410256</v>
      </c>
      <c r="I1820" s="47">
        <v>0</v>
      </c>
    </row>
    <row r="1821" spans="1:9">
      <c r="A1821" s="25">
        <v>2015</v>
      </c>
      <c r="B1821" s="47">
        <v>0</v>
      </c>
      <c r="C1821" s="47">
        <v>0</v>
      </c>
      <c r="D1821" s="47">
        <v>0</v>
      </c>
      <c r="E1821" s="47">
        <v>0</v>
      </c>
      <c r="F1821" s="47">
        <v>0</v>
      </c>
      <c r="G1821" s="47">
        <v>0</v>
      </c>
      <c r="H1821" s="47">
        <v>0.69594594600000004</v>
      </c>
      <c r="I1821" s="47">
        <v>0</v>
      </c>
    </row>
    <row r="1822" spans="1:9">
      <c r="A1822" s="25">
        <v>2016</v>
      </c>
      <c r="B1822" s="47">
        <v>0</v>
      </c>
      <c r="C1822" s="47">
        <v>0</v>
      </c>
      <c r="D1822" s="47">
        <v>0</v>
      </c>
      <c r="E1822" s="47">
        <v>0</v>
      </c>
      <c r="F1822" s="47">
        <v>0</v>
      </c>
      <c r="G1822" s="47">
        <v>0</v>
      </c>
      <c r="H1822" s="47">
        <v>0.71153846200000004</v>
      </c>
      <c r="I1822" s="47">
        <v>1</v>
      </c>
    </row>
    <row r="1823" spans="1:9">
      <c r="A1823" s="25">
        <v>2017</v>
      </c>
      <c r="B1823" s="47">
        <v>0</v>
      </c>
      <c r="C1823" s="47">
        <v>0</v>
      </c>
      <c r="D1823" s="47">
        <v>0</v>
      </c>
      <c r="E1823" s="47">
        <v>0</v>
      </c>
      <c r="F1823" s="47">
        <v>0</v>
      </c>
      <c r="G1823" s="47">
        <v>0</v>
      </c>
      <c r="H1823" s="47">
        <v>0.715909091</v>
      </c>
      <c r="I1823" s="47">
        <v>1</v>
      </c>
    </row>
    <row r="1824" spans="1:9">
      <c r="A1824" s="25">
        <v>2018</v>
      </c>
      <c r="B1824" s="47">
        <v>0</v>
      </c>
      <c r="C1824" s="47">
        <v>0</v>
      </c>
      <c r="D1824" s="47">
        <v>0</v>
      </c>
      <c r="E1824" s="47">
        <v>0</v>
      </c>
      <c r="F1824" s="47">
        <v>0</v>
      </c>
      <c r="G1824" s="47">
        <v>0</v>
      </c>
      <c r="H1824" s="47">
        <v>0.71195652200000004</v>
      </c>
      <c r="I1824" s="47">
        <v>0</v>
      </c>
    </row>
    <row r="1825" spans="1:9">
      <c r="A1825" s="25">
        <v>2019</v>
      </c>
      <c r="B1825" s="47">
        <v>0</v>
      </c>
      <c r="C1825" s="47">
        <v>0</v>
      </c>
      <c r="D1825" s="47">
        <v>0</v>
      </c>
      <c r="E1825" s="47">
        <v>0</v>
      </c>
      <c r="F1825" s="47">
        <v>0</v>
      </c>
      <c r="G1825" s="47">
        <v>0</v>
      </c>
      <c r="H1825" s="47">
        <v>0.72872340400000002</v>
      </c>
      <c r="I1825" s="47">
        <v>0</v>
      </c>
    </row>
    <row r="1826" spans="1:9">
      <c r="A1826" s="25">
        <v>2020</v>
      </c>
      <c r="B1826" s="47">
        <v>0</v>
      </c>
      <c r="C1826" s="47">
        <v>0</v>
      </c>
      <c r="D1826" s="47">
        <v>0</v>
      </c>
      <c r="E1826" s="47">
        <v>0</v>
      </c>
      <c r="F1826" s="47">
        <v>0</v>
      </c>
      <c r="G1826" s="47">
        <v>0</v>
      </c>
      <c r="H1826" s="47">
        <v>0.760204082</v>
      </c>
      <c r="I1826" s="47">
        <v>0</v>
      </c>
    </row>
    <row r="1827" spans="1:9">
      <c r="A1827" s="25">
        <v>2021</v>
      </c>
      <c r="B1827" s="47">
        <v>0</v>
      </c>
      <c r="C1827" s="47">
        <v>3</v>
      </c>
      <c r="D1827" s="47">
        <v>0</v>
      </c>
      <c r="E1827" s="47">
        <v>0</v>
      </c>
      <c r="F1827" s="47">
        <v>0</v>
      </c>
      <c r="G1827" s="47">
        <v>0</v>
      </c>
      <c r="H1827" s="47">
        <v>0.710843373</v>
      </c>
      <c r="I1827" s="47">
        <v>2</v>
      </c>
    </row>
    <row r="1828" spans="1:9">
      <c r="A1828" s="25">
        <v>2022</v>
      </c>
      <c r="B1828" s="47">
        <v>0</v>
      </c>
      <c r="C1828" s="47">
        <v>0</v>
      </c>
      <c r="D1828" s="47">
        <v>0</v>
      </c>
      <c r="E1828" s="47">
        <v>0</v>
      </c>
      <c r="F1828" s="47">
        <v>0</v>
      </c>
      <c r="G1828" s="47">
        <v>0</v>
      </c>
      <c r="H1828" s="47">
        <v>0.68666666700000001</v>
      </c>
      <c r="I1828" s="47">
        <v>0</v>
      </c>
    </row>
    <row r="1829" spans="1:9">
      <c r="A1829" s="25">
        <v>2023</v>
      </c>
      <c r="B1829" s="47">
        <v>0</v>
      </c>
      <c r="C1829" s="47">
        <v>21</v>
      </c>
      <c r="D1829" s="47">
        <v>0</v>
      </c>
      <c r="E1829" s="47">
        <v>0</v>
      </c>
      <c r="F1829" s="47">
        <v>0</v>
      </c>
      <c r="G1829" s="47">
        <v>0</v>
      </c>
      <c r="H1829" s="47">
        <v>0.61267605599999997</v>
      </c>
      <c r="I1829" s="47">
        <v>0</v>
      </c>
    </row>
    <row r="1830" spans="1:9" s="49" customFormat="1">
      <c r="A1830" s="45">
        <v>1992</v>
      </c>
      <c r="B1830" s="48">
        <v>0</v>
      </c>
      <c r="C1830" s="48">
        <v>0</v>
      </c>
      <c r="D1830" s="48">
        <v>0</v>
      </c>
      <c r="E1830" s="48">
        <v>0</v>
      </c>
      <c r="F1830" s="48">
        <v>0</v>
      </c>
      <c r="G1830" s="48">
        <v>0</v>
      </c>
      <c r="H1830" s="48">
        <v>0.93382352899999999</v>
      </c>
      <c r="I1830" s="48">
        <v>0</v>
      </c>
    </row>
    <row r="1831" spans="1:9" s="49" customFormat="1">
      <c r="A1831" s="45">
        <v>1993</v>
      </c>
      <c r="B1831" s="48">
        <v>0</v>
      </c>
      <c r="C1831" s="48">
        <v>0</v>
      </c>
      <c r="D1831" s="48">
        <v>0</v>
      </c>
      <c r="E1831" s="48">
        <v>0</v>
      </c>
      <c r="F1831" s="48">
        <v>0</v>
      </c>
      <c r="G1831" s="48">
        <v>0</v>
      </c>
      <c r="H1831" s="48">
        <v>0.90677966099999996</v>
      </c>
      <c r="I1831" s="48">
        <v>0</v>
      </c>
    </row>
    <row r="1832" spans="1:9" s="49" customFormat="1">
      <c r="A1832" s="45">
        <v>1994</v>
      </c>
      <c r="B1832" s="48">
        <v>0</v>
      </c>
      <c r="C1832" s="48">
        <v>0</v>
      </c>
      <c r="D1832" s="48">
        <v>0</v>
      </c>
      <c r="E1832" s="48">
        <v>0</v>
      </c>
      <c r="F1832" s="48">
        <v>0</v>
      </c>
      <c r="G1832" s="48">
        <v>0</v>
      </c>
      <c r="H1832" s="48">
        <v>0.93181818199999999</v>
      </c>
      <c r="I1832" s="48">
        <v>0</v>
      </c>
    </row>
    <row r="1833" spans="1:9" s="49" customFormat="1">
      <c r="A1833" s="45">
        <v>1995</v>
      </c>
      <c r="B1833" s="48">
        <v>0</v>
      </c>
      <c r="C1833" s="48">
        <v>0</v>
      </c>
      <c r="D1833" s="48">
        <v>0</v>
      </c>
      <c r="E1833" s="48">
        <v>0</v>
      </c>
      <c r="F1833" s="48">
        <v>0</v>
      </c>
      <c r="G1833" s="48">
        <v>0</v>
      </c>
      <c r="H1833" s="48">
        <v>0.93055555599999995</v>
      </c>
      <c r="I1833" s="48">
        <v>0</v>
      </c>
    </row>
    <row r="1834" spans="1:9" s="49" customFormat="1">
      <c r="A1834" s="45">
        <v>1996</v>
      </c>
      <c r="B1834" s="48">
        <v>0</v>
      </c>
      <c r="C1834" s="48">
        <v>0</v>
      </c>
      <c r="D1834" s="48">
        <v>0</v>
      </c>
      <c r="E1834" s="48">
        <v>0</v>
      </c>
      <c r="F1834" s="48">
        <v>0</v>
      </c>
      <c r="G1834" s="48">
        <v>0</v>
      </c>
      <c r="H1834" s="48">
        <v>0.96</v>
      </c>
      <c r="I1834" s="48">
        <v>0</v>
      </c>
    </row>
    <row r="1835" spans="1:9" s="49" customFormat="1">
      <c r="A1835" s="45">
        <v>1997</v>
      </c>
      <c r="B1835" s="48">
        <v>0</v>
      </c>
      <c r="C1835" s="48">
        <v>-2.25</v>
      </c>
      <c r="D1835" s="48">
        <v>0</v>
      </c>
      <c r="E1835" s="48">
        <v>0</v>
      </c>
      <c r="F1835" s="48">
        <v>0</v>
      </c>
      <c r="G1835" s="48">
        <v>0</v>
      </c>
      <c r="H1835" s="48">
        <v>0.96478873200000004</v>
      </c>
      <c r="I1835" s="48">
        <v>0</v>
      </c>
    </row>
    <row r="1836" spans="1:9" s="49" customFormat="1">
      <c r="A1836" s="45">
        <v>1998</v>
      </c>
      <c r="B1836" s="48">
        <v>0</v>
      </c>
      <c r="C1836" s="48">
        <v>0</v>
      </c>
      <c r="D1836" s="48">
        <v>0</v>
      </c>
      <c r="E1836" s="48">
        <v>0</v>
      </c>
      <c r="F1836" s="48">
        <v>0</v>
      </c>
      <c r="G1836" s="48">
        <v>0</v>
      </c>
      <c r="H1836" s="48">
        <v>0.88333333300000005</v>
      </c>
      <c r="I1836" s="48">
        <v>0</v>
      </c>
    </row>
    <row r="1837" spans="1:9" s="49" customFormat="1">
      <c r="A1837" s="45">
        <v>1999</v>
      </c>
      <c r="B1837" s="48">
        <v>0</v>
      </c>
      <c r="C1837" s="48">
        <v>0</v>
      </c>
      <c r="D1837" s="48">
        <v>0</v>
      </c>
      <c r="E1837" s="48">
        <v>0</v>
      </c>
      <c r="F1837" s="48">
        <v>0</v>
      </c>
      <c r="G1837" s="48">
        <v>0</v>
      </c>
      <c r="H1837" s="48">
        <v>0.869565217</v>
      </c>
      <c r="I1837" s="48">
        <v>0</v>
      </c>
    </row>
    <row r="1838" spans="1:9" s="49" customFormat="1">
      <c r="A1838" s="45">
        <v>2000</v>
      </c>
      <c r="B1838" s="48">
        <v>0</v>
      </c>
      <c r="C1838" s="48">
        <v>0</v>
      </c>
      <c r="D1838" s="48">
        <v>0</v>
      </c>
      <c r="E1838" s="48">
        <v>0</v>
      </c>
      <c r="F1838" s="48">
        <v>0</v>
      </c>
      <c r="G1838" s="48">
        <v>0</v>
      </c>
      <c r="H1838" s="48">
        <v>0.93181818199999999</v>
      </c>
      <c r="I1838" s="48">
        <v>0</v>
      </c>
    </row>
    <row r="1839" spans="1:9" s="49" customFormat="1">
      <c r="A1839" s="45">
        <v>2001</v>
      </c>
      <c r="B1839" s="48">
        <v>0</v>
      </c>
      <c r="C1839" s="48">
        <v>0</v>
      </c>
      <c r="D1839" s="48">
        <v>0</v>
      </c>
      <c r="E1839" s="48">
        <v>0</v>
      </c>
      <c r="F1839" s="48">
        <v>0</v>
      </c>
      <c r="G1839" s="48">
        <v>0</v>
      </c>
      <c r="H1839" s="48">
        <v>0.93283582099999995</v>
      </c>
      <c r="I1839" s="48">
        <v>1</v>
      </c>
    </row>
    <row r="1840" spans="1:9" s="49" customFormat="1">
      <c r="A1840" s="45">
        <v>2002</v>
      </c>
      <c r="B1840" s="48">
        <v>0</v>
      </c>
      <c r="C1840" s="48">
        <v>0</v>
      </c>
      <c r="D1840" s="48">
        <v>0</v>
      </c>
      <c r="E1840" s="48">
        <v>0</v>
      </c>
      <c r="F1840" s="48">
        <v>0</v>
      </c>
      <c r="G1840" s="48">
        <v>0</v>
      </c>
      <c r="H1840" s="48">
        <v>0.95205479500000001</v>
      </c>
      <c r="I1840" s="48">
        <v>1</v>
      </c>
    </row>
    <row r="1841" spans="1:9" s="49" customFormat="1">
      <c r="A1841" s="45">
        <v>2003</v>
      </c>
      <c r="B1841" s="48">
        <v>0</v>
      </c>
      <c r="C1841" s="48">
        <v>0</v>
      </c>
      <c r="D1841" s="48">
        <v>0</v>
      </c>
      <c r="E1841" s="48">
        <v>0</v>
      </c>
      <c r="F1841" s="48">
        <v>0</v>
      </c>
      <c r="G1841" s="48">
        <v>0</v>
      </c>
      <c r="H1841" s="48">
        <v>0.94078947400000001</v>
      </c>
      <c r="I1841" s="48">
        <v>0</v>
      </c>
    </row>
    <row r="1842" spans="1:9" s="49" customFormat="1">
      <c r="A1842" s="45">
        <v>2004</v>
      </c>
      <c r="B1842" s="48">
        <v>0</v>
      </c>
      <c r="C1842" s="48">
        <v>0</v>
      </c>
      <c r="D1842" s="48">
        <v>0</v>
      </c>
      <c r="E1842" s="48">
        <v>0</v>
      </c>
      <c r="F1842" s="48">
        <v>0</v>
      </c>
      <c r="G1842" s="48">
        <v>0</v>
      </c>
      <c r="H1842" s="48">
        <v>0.96527777800000003</v>
      </c>
      <c r="I1842" s="48">
        <v>0</v>
      </c>
    </row>
    <row r="1843" spans="1:9" s="49" customFormat="1">
      <c r="A1843" s="45">
        <v>2005</v>
      </c>
      <c r="B1843" s="48">
        <v>0</v>
      </c>
      <c r="C1843" s="48">
        <v>0</v>
      </c>
      <c r="D1843" s="48">
        <v>0</v>
      </c>
      <c r="E1843" s="48">
        <v>0</v>
      </c>
      <c r="F1843" s="48">
        <v>0</v>
      </c>
      <c r="G1843" s="48">
        <v>0</v>
      </c>
      <c r="H1843" s="48">
        <v>0.93150684900000003</v>
      </c>
      <c r="I1843" s="48">
        <v>1</v>
      </c>
    </row>
    <row r="1844" spans="1:9" s="49" customFormat="1">
      <c r="A1844" s="45">
        <v>2006</v>
      </c>
      <c r="B1844" s="48">
        <v>0</v>
      </c>
      <c r="C1844" s="48">
        <v>0</v>
      </c>
      <c r="D1844" s="48">
        <v>0</v>
      </c>
      <c r="E1844" s="48">
        <v>0</v>
      </c>
      <c r="F1844" s="48">
        <v>0</v>
      </c>
      <c r="G1844" s="48">
        <v>0</v>
      </c>
      <c r="H1844" s="48">
        <v>0.94210526299999997</v>
      </c>
      <c r="I1844" s="48">
        <v>2</v>
      </c>
    </row>
    <row r="1845" spans="1:9" s="49" customFormat="1">
      <c r="A1845" s="45">
        <v>2007</v>
      </c>
      <c r="B1845" s="48">
        <v>0</v>
      </c>
      <c r="C1845" s="48">
        <v>0</v>
      </c>
      <c r="D1845" s="48">
        <v>0</v>
      </c>
      <c r="E1845" s="48">
        <v>0</v>
      </c>
      <c r="F1845" s="48">
        <v>0</v>
      </c>
      <c r="G1845" s="48">
        <v>0</v>
      </c>
      <c r="H1845" s="48">
        <v>0.928571429</v>
      </c>
      <c r="I1845" s="48">
        <v>0</v>
      </c>
    </row>
    <row r="1846" spans="1:9" s="49" customFormat="1">
      <c r="A1846" s="45">
        <v>2008</v>
      </c>
      <c r="B1846" s="48">
        <v>0</v>
      </c>
      <c r="C1846" s="48">
        <v>0</v>
      </c>
      <c r="D1846" s="48">
        <v>0</v>
      </c>
      <c r="E1846" s="48">
        <v>0</v>
      </c>
      <c r="F1846" s="48">
        <v>0</v>
      </c>
      <c r="G1846" s="48">
        <v>0</v>
      </c>
      <c r="H1846" s="48">
        <v>0.93939393900000001</v>
      </c>
      <c r="I1846" s="48">
        <v>1</v>
      </c>
    </row>
    <row r="1847" spans="1:9" s="49" customFormat="1">
      <c r="A1847" s="45">
        <v>2009</v>
      </c>
      <c r="B1847" s="48">
        <v>0</v>
      </c>
      <c r="C1847" s="48">
        <v>0</v>
      </c>
      <c r="D1847" s="48">
        <v>0</v>
      </c>
      <c r="E1847" s="48">
        <v>0</v>
      </c>
      <c r="F1847" s="48">
        <v>0</v>
      </c>
      <c r="G1847" s="48">
        <v>0</v>
      </c>
      <c r="H1847" s="48">
        <v>0.94117647100000001</v>
      </c>
      <c r="I1847" s="48">
        <v>0</v>
      </c>
    </row>
    <row r="1848" spans="1:9" s="49" customFormat="1">
      <c r="A1848" s="45">
        <v>2010</v>
      </c>
      <c r="B1848" s="48">
        <v>0</v>
      </c>
      <c r="C1848" s="48">
        <v>190</v>
      </c>
      <c r="D1848" s="48">
        <v>0</v>
      </c>
      <c r="E1848" s="48">
        <v>0</v>
      </c>
      <c r="F1848" s="48">
        <v>0</v>
      </c>
      <c r="G1848" s="48">
        <v>0</v>
      </c>
      <c r="H1848" s="48">
        <v>0.93382352899999999</v>
      </c>
      <c r="I1848" s="48">
        <v>0</v>
      </c>
    </row>
    <row r="1849" spans="1:9" s="49" customFormat="1">
      <c r="A1849" s="45">
        <v>2011</v>
      </c>
      <c r="B1849" s="48">
        <v>0</v>
      </c>
      <c r="C1849" s="48">
        <v>0</v>
      </c>
      <c r="D1849" s="48">
        <v>0</v>
      </c>
      <c r="E1849" s="48">
        <v>0</v>
      </c>
      <c r="F1849" s="48">
        <v>0</v>
      </c>
      <c r="G1849" s="48">
        <v>0</v>
      </c>
      <c r="H1849" s="48">
        <v>0.92708333300000001</v>
      </c>
      <c r="I1849" s="48">
        <v>0</v>
      </c>
    </row>
    <row r="1850" spans="1:9" s="49" customFormat="1">
      <c r="A1850" s="45">
        <v>2012</v>
      </c>
      <c r="B1850" s="48">
        <v>0</v>
      </c>
      <c r="C1850" s="48">
        <v>0</v>
      </c>
      <c r="D1850" s="48">
        <v>0</v>
      </c>
      <c r="E1850" s="48">
        <v>0</v>
      </c>
      <c r="F1850" s="48">
        <v>0</v>
      </c>
      <c r="G1850" s="48">
        <v>0</v>
      </c>
      <c r="H1850" s="48">
        <v>0.88888888899999996</v>
      </c>
      <c r="I1850" s="48">
        <v>0</v>
      </c>
    </row>
    <row r="1851" spans="1:9" s="49" customFormat="1">
      <c r="A1851" s="45">
        <v>2013</v>
      </c>
      <c r="B1851" s="48">
        <v>0</v>
      </c>
      <c r="C1851" s="48">
        <v>0</v>
      </c>
      <c r="D1851" s="48">
        <v>0</v>
      </c>
      <c r="E1851" s="48">
        <v>0</v>
      </c>
      <c r="F1851" s="48">
        <v>0</v>
      </c>
      <c r="G1851" s="48">
        <v>0</v>
      </c>
      <c r="H1851" s="48">
        <v>0.92741935499999995</v>
      </c>
      <c r="I1851" s="48">
        <v>1</v>
      </c>
    </row>
    <row r="1852" spans="1:9" s="49" customFormat="1">
      <c r="A1852" s="45">
        <v>2014</v>
      </c>
      <c r="B1852" s="48">
        <v>0</v>
      </c>
      <c r="C1852" s="48">
        <v>69</v>
      </c>
      <c r="D1852" s="48">
        <v>0</v>
      </c>
      <c r="E1852" s="48">
        <v>0</v>
      </c>
      <c r="F1852" s="48">
        <v>0</v>
      </c>
      <c r="G1852" s="48">
        <v>0</v>
      </c>
      <c r="H1852" s="48">
        <v>0.928571429</v>
      </c>
      <c r="I1852" s="48">
        <v>0</v>
      </c>
    </row>
    <row r="1853" spans="1:9" s="49" customFormat="1">
      <c r="A1853" s="45">
        <v>2015</v>
      </c>
      <c r="B1853" s="48">
        <v>0</v>
      </c>
      <c r="C1853" s="48">
        <v>28</v>
      </c>
      <c r="D1853" s="48">
        <v>0</v>
      </c>
      <c r="E1853" s="48">
        <v>0</v>
      </c>
      <c r="F1853" s="48">
        <v>0</v>
      </c>
      <c r="G1853" s="48">
        <v>0</v>
      </c>
      <c r="H1853" s="48">
        <v>0.88</v>
      </c>
      <c r="I1853" s="48">
        <v>0</v>
      </c>
    </row>
    <row r="1854" spans="1:9" s="49" customFormat="1">
      <c r="A1854" s="45">
        <v>2016</v>
      </c>
      <c r="B1854" s="48">
        <v>0</v>
      </c>
      <c r="C1854" s="48">
        <v>37</v>
      </c>
      <c r="D1854" s="48">
        <v>0</v>
      </c>
      <c r="E1854" s="48">
        <v>0</v>
      </c>
      <c r="F1854" s="48">
        <v>0</v>
      </c>
      <c r="G1854" s="48">
        <v>0</v>
      </c>
      <c r="H1854" s="48">
        <v>0.86538461499999997</v>
      </c>
      <c r="I1854" s="48">
        <v>1</v>
      </c>
    </row>
    <row r="1855" spans="1:9" s="49" customFormat="1">
      <c r="A1855" s="45">
        <v>2017</v>
      </c>
      <c r="B1855" s="48">
        <v>0</v>
      </c>
      <c r="C1855" s="48">
        <v>0</v>
      </c>
      <c r="D1855" s="48">
        <v>0</v>
      </c>
      <c r="E1855" s="48">
        <v>0</v>
      </c>
      <c r="F1855" s="48">
        <v>0</v>
      </c>
      <c r="G1855" s="48">
        <v>0</v>
      </c>
      <c r="H1855" s="48">
        <v>0.88764044900000005</v>
      </c>
      <c r="I1855" s="48">
        <v>0</v>
      </c>
    </row>
    <row r="1856" spans="1:9" s="49" customFormat="1">
      <c r="A1856" s="45">
        <v>2018</v>
      </c>
      <c r="B1856" s="48">
        <v>0</v>
      </c>
      <c r="C1856" s="48">
        <v>0</v>
      </c>
      <c r="D1856" s="48">
        <v>0</v>
      </c>
      <c r="E1856" s="48">
        <v>0</v>
      </c>
      <c r="F1856" s="48">
        <v>0</v>
      </c>
      <c r="G1856" s="48">
        <v>0</v>
      </c>
      <c r="H1856" s="48">
        <v>0.84615384599999999</v>
      </c>
      <c r="I1856" s="48">
        <v>2</v>
      </c>
    </row>
    <row r="1857" spans="1:9" s="49" customFormat="1">
      <c r="A1857" s="45">
        <v>2019</v>
      </c>
      <c r="B1857" s="48">
        <v>0</v>
      </c>
      <c r="C1857" s="48">
        <v>0</v>
      </c>
      <c r="D1857" s="48">
        <v>0</v>
      </c>
      <c r="E1857" s="48">
        <v>0</v>
      </c>
      <c r="F1857" s="48">
        <v>0</v>
      </c>
      <c r="G1857" s="48">
        <v>0</v>
      </c>
      <c r="H1857" s="48">
        <v>0.87096774200000004</v>
      </c>
      <c r="I1857" s="48">
        <v>0</v>
      </c>
    </row>
    <row r="1858" spans="1:9" s="49" customFormat="1">
      <c r="A1858" s="45">
        <v>2020</v>
      </c>
      <c r="B1858" s="48">
        <v>0</v>
      </c>
      <c r="C1858" s="48">
        <v>50</v>
      </c>
      <c r="D1858" s="48">
        <v>0</v>
      </c>
      <c r="E1858" s="48">
        <v>0</v>
      </c>
      <c r="F1858" s="48">
        <v>0</v>
      </c>
      <c r="G1858" s="48">
        <v>0</v>
      </c>
      <c r="H1858" s="48">
        <v>0.86082474200000003</v>
      </c>
      <c r="I1858" s="48">
        <v>0</v>
      </c>
    </row>
    <row r="1859" spans="1:9" s="49" customFormat="1">
      <c r="A1859" s="45">
        <v>2021</v>
      </c>
      <c r="B1859" s="48">
        <v>0</v>
      </c>
      <c r="C1859" s="48">
        <v>119</v>
      </c>
      <c r="D1859" s="48">
        <v>0</v>
      </c>
      <c r="E1859" s="48">
        <v>0</v>
      </c>
      <c r="F1859" s="48">
        <v>0</v>
      </c>
      <c r="G1859" s="48">
        <v>0</v>
      </c>
      <c r="H1859" s="48">
        <v>0.84523809500000002</v>
      </c>
      <c r="I1859" s="48">
        <v>0</v>
      </c>
    </row>
    <row r="1860" spans="1:9" s="49" customFormat="1">
      <c r="A1860" s="45">
        <v>2022</v>
      </c>
      <c r="B1860" s="48">
        <v>0</v>
      </c>
      <c r="C1860" s="48">
        <v>37</v>
      </c>
      <c r="D1860" s="48">
        <v>0</v>
      </c>
      <c r="E1860" s="48">
        <v>0</v>
      </c>
      <c r="F1860" s="48">
        <v>0</v>
      </c>
      <c r="G1860" s="48">
        <v>0</v>
      </c>
      <c r="H1860" s="48">
        <v>0.81818181800000001</v>
      </c>
      <c r="I1860" s="48">
        <v>0</v>
      </c>
    </row>
    <row r="1861" spans="1:9" s="49" customFormat="1">
      <c r="A1861" s="45">
        <v>2023</v>
      </c>
      <c r="B1861" s="48">
        <v>0</v>
      </c>
      <c r="C1861" s="48">
        <v>25</v>
      </c>
      <c r="D1861" s="48">
        <v>0</v>
      </c>
      <c r="E1861" s="48">
        <v>0</v>
      </c>
      <c r="F1861" s="48">
        <v>0</v>
      </c>
      <c r="G1861" s="48">
        <v>0</v>
      </c>
      <c r="H1861" s="48">
        <v>0.78767123299999997</v>
      </c>
      <c r="I1861" s="48">
        <v>0</v>
      </c>
    </row>
    <row r="1862" spans="1:9">
      <c r="A1862" s="25">
        <v>1992</v>
      </c>
      <c r="B1862" s="47">
        <v>0</v>
      </c>
      <c r="C1862" s="47">
        <v>0</v>
      </c>
      <c r="D1862" s="47">
        <v>0</v>
      </c>
      <c r="E1862" s="47">
        <v>0</v>
      </c>
      <c r="F1862" s="47">
        <v>0</v>
      </c>
      <c r="G1862" s="47">
        <v>0</v>
      </c>
      <c r="H1862" s="47">
        <v>0.73239436599999996</v>
      </c>
      <c r="I1862" s="47">
        <v>0</v>
      </c>
    </row>
    <row r="1863" spans="1:9">
      <c r="A1863" s="25">
        <v>1993</v>
      </c>
      <c r="B1863" s="47">
        <v>0</v>
      </c>
      <c r="C1863" s="47">
        <v>0</v>
      </c>
      <c r="D1863" s="47">
        <v>0</v>
      </c>
      <c r="E1863" s="47">
        <v>0</v>
      </c>
      <c r="F1863" s="47">
        <v>0</v>
      </c>
      <c r="G1863" s="47">
        <v>0</v>
      </c>
      <c r="H1863" s="47">
        <v>0.69672131100000001</v>
      </c>
      <c r="I1863" s="47">
        <v>0</v>
      </c>
    </row>
    <row r="1864" spans="1:9">
      <c r="A1864" s="25">
        <v>1994</v>
      </c>
      <c r="B1864" s="47">
        <v>0</v>
      </c>
      <c r="C1864" s="47">
        <v>0</v>
      </c>
      <c r="D1864" s="47">
        <v>0</v>
      </c>
      <c r="E1864" s="47">
        <v>0</v>
      </c>
      <c r="F1864" s="47">
        <v>0</v>
      </c>
      <c r="G1864" s="47">
        <v>0</v>
      </c>
      <c r="H1864" s="47">
        <v>0.72794117599999997</v>
      </c>
      <c r="I1864" s="47">
        <v>0</v>
      </c>
    </row>
    <row r="1865" spans="1:9">
      <c r="A1865" s="25">
        <v>1995</v>
      </c>
      <c r="B1865" s="47">
        <v>0</v>
      </c>
      <c r="C1865" s="47">
        <v>0</v>
      </c>
      <c r="D1865" s="47">
        <v>0</v>
      </c>
      <c r="E1865" s="47">
        <v>0</v>
      </c>
      <c r="F1865" s="47">
        <v>0</v>
      </c>
      <c r="G1865" s="47">
        <v>0</v>
      </c>
      <c r="H1865" s="47">
        <v>0.743243243</v>
      </c>
      <c r="I1865" s="47">
        <v>0</v>
      </c>
    </row>
    <row r="1866" spans="1:9">
      <c r="A1866" s="25">
        <v>1996</v>
      </c>
      <c r="B1866" s="47">
        <v>0</v>
      </c>
      <c r="C1866" s="47">
        <v>0</v>
      </c>
      <c r="D1866" s="47">
        <v>0</v>
      </c>
      <c r="E1866" s="47">
        <v>0</v>
      </c>
      <c r="F1866" s="47">
        <v>0</v>
      </c>
      <c r="G1866" s="47">
        <v>0</v>
      </c>
      <c r="H1866" s="47">
        <v>0.70666666700000003</v>
      </c>
      <c r="I1866" s="47">
        <v>0</v>
      </c>
    </row>
    <row r="1867" spans="1:9">
      <c r="A1867" s="25">
        <v>1997</v>
      </c>
      <c r="B1867" s="47">
        <v>0</v>
      </c>
      <c r="C1867" s="47">
        <v>0</v>
      </c>
      <c r="D1867" s="47">
        <v>0</v>
      </c>
      <c r="E1867" s="47">
        <v>0</v>
      </c>
      <c r="F1867" s="47">
        <v>0</v>
      </c>
      <c r="G1867" s="47">
        <v>0</v>
      </c>
      <c r="H1867" s="47">
        <v>0.71126760600000005</v>
      </c>
      <c r="I1867" s="47">
        <v>0</v>
      </c>
    </row>
    <row r="1868" spans="1:9">
      <c r="A1868" s="25">
        <v>1998</v>
      </c>
      <c r="B1868" s="47">
        <v>0</v>
      </c>
      <c r="C1868" s="47">
        <v>0</v>
      </c>
      <c r="D1868" s="47">
        <v>0</v>
      </c>
      <c r="E1868" s="47">
        <v>0</v>
      </c>
      <c r="F1868" s="47">
        <v>0</v>
      </c>
      <c r="G1868" s="47">
        <v>0</v>
      </c>
      <c r="H1868" s="47">
        <v>0.78688524599999998</v>
      </c>
      <c r="I1868" s="47">
        <v>0</v>
      </c>
    </row>
    <row r="1869" spans="1:9">
      <c r="A1869" s="25">
        <v>1999</v>
      </c>
      <c r="B1869" s="47">
        <v>0</v>
      </c>
      <c r="C1869" s="47">
        <v>0</v>
      </c>
      <c r="D1869" s="47">
        <v>0</v>
      </c>
      <c r="E1869" s="47">
        <v>0</v>
      </c>
      <c r="F1869" s="47">
        <v>0</v>
      </c>
      <c r="G1869" s="47">
        <v>0</v>
      </c>
      <c r="H1869" s="47">
        <v>0.80434782599999999</v>
      </c>
      <c r="I1869" s="47">
        <v>0</v>
      </c>
    </row>
    <row r="1870" spans="1:9">
      <c r="A1870" s="25">
        <v>2000</v>
      </c>
      <c r="B1870" s="47">
        <v>0</v>
      </c>
      <c r="C1870" s="47">
        <v>0</v>
      </c>
      <c r="D1870" s="47">
        <v>0</v>
      </c>
      <c r="E1870" s="47">
        <v>0</v>
      </c>
      <c r="F1870" s="47">
        <v>0</v>
      </c>
      <c r="G1870" s="47">
        <v>0</v>
      </c>
      <c r="H1870" s="47">
        <v>0.787878788</v>
      </c>
      <c r="I1870" s="47">
        <v>1</v>
      </c>
    </row>
    <row r="1871" spans="1:9">
      <c r="A1871" s="25">
        <v>2001</v>
      </c>
      <c r="B1871" s="47">
        <v>0</v>
      </c>
      <c r="C1871" s="47">
        <v>0</v>
      </c>
      <c r="D1871" s="47">
        <v>0</v>
      </c>
      <c r="E1871" s="47">
        <v>0</v>
      </c>
      <c r="F1871" s="47">
        <v>0</v>
      </c>
      <c r="G1871" s="47">
        <v>0</v>
      </c>
      <c r="H1871" s="47">
        <v>0.76119402999999997</v>
      </c>
      <c r="I1871" s="47">
        <v>2</v>
      </c>
    </row>
    <row r="1872" spans="1:9">
      <c r="A1872" s="25">
        <v>2002</v>
      </c>
      <c r="B1872" s="47">
        <v>0</v>
      </c>
      <c r="C1872" s="47">
        <v>0</v>
      </c>
      <c r="D1872" s="47">
        <v>0</v>
      </c>
      <c r="E1872" s="47">
        <v>0</v>
      </c>
      <c r="F1872" s="47">
        <v>0</v>
      </c>
      <c r="G1872" s="47">
        <v>0</v>
      </c>
      <c r="H1872" s="47">
        <v>0.743243243</v>
      </c>
      <c r="I1872" s="47">
        <v>0</v>
      </c>
    </row>
    <row r="1873" spans="1:9">
      <c r="A1873" s="25">
        <v>2003</v>
      </c>
      <c r="B1873" s="47">
        <v>0</v>
      </c>
      <c r="C1873" s="47">
        <v>0</v>
      </c>
      <c r="D1873" s="47">
        <v>0</v>
      </c>
      <c r="E1873" s="47">
        <v>0</v>
      </c>
      <c r="F1873" s="47">
        <v>0</v>
      </c>
      <c r="G1873" s="47">
        <v>0</v>
      </c>
      <c r="H1873" s="47">
        <v>0.76623376600000004</v>
      </c>
      <c r="I1873" s="47">
        <v>1</v>
      </c>
    </row>
    <row r="1874" spans="1:9">
      <c r="A1874" s="25">
        <v>2004</v>
      </c>
      <c r="B1874" s="47">
        <v>0</v>
      </c>
      <c r="C1874" s="47">
        <v>0</v>
      </c>
      <c r="D1874" s="47">
        <v>0</v>
      </c>
      <c r="E1874" s="47">
        <v>0</v>
      </c>
      <c r="F1874" s="47">
        <v>0</v>
      </c>
      <c r="G1874" s="47">
        <v>0</v>
      </c>
      <c r="H1874" s="47">
        <v>0.73611111100000004</v>
      </c>
      <c r="I1874" s="47">
        <v>1</v>
      </c>
    </row>
    <row r="1875" spans="1:9">
      <c r="A1875" s="25">
        <v>2005</v>
      </c>
      <c r="B1875" s="47">
        <v>0</v>
      </c>
      <c r="C1875" s="47">
        <v>0</v>
      </c>
      <c r="D1875" s="47">
        <v>0</v>
      </c>
      <c r="E1875" s="47">
        <v>0</v>
      </c>
      <c r="F1875" s="47">
        <v>0</v>
      </c>
      <c r="G1875" s="47">
        <v>0</v>
      </c>
      <c r="H1875" s="47">
        <v>0.78378378400000004</v>
      </c>
      <c r="I1875" s="47">
        <v>0</v>
      </c>
    </row>
    <row r="1876" spans="1:9">
      <c r="A1876" s="25">
        <v>2006</v>
      </c>
      <c r="B1876" s="47">
        <v>0</v>
      </c>
      <c r="C1876" s="47">
        <v>0</v>
      </c>
      <c r="D1876" s="47">
        <v>0</v>
      </c>
      <c r="E1876" s="47">
        <v>0</v>
      </c>
      <c r="F1876" s="47">
        <v>0</v>
      </c>
      <c r="G1876" s="47">
        <v>0</v>
      </c>
      <c r="H1876" s="47">
        <v>0.78865979399999997</v>
      </c>
      <c r="I1876" s="47">
        <v>1</v>
      </c>
    </row>
    <row r="1877" spans="1:9">
      <c r="A1877" s="25">
        <v>2007</v>
      </c>
      <c r="B1877" s="47">
        <v>0</v>
      </c>
      <c r="C1877" s="47">
        <v>0</v>
      </c>
      <c r="D1877" s="47">
        <v>0</v>
      </c>
      <c r="E1877" s="47">
        <v>0</v>
      </c>
      <c r="F1877" s="47">
        <v>0</v>
      </c>
      <c r="G1877" s="47">
        <v>0</v>
      </c>
      <c r="H1877" s="47">
        <v>0.78205128199999996</v>
      </c>
      <c r="I1877" s="47">
        <v>0</v>
      </c>
    </row>
    <row r="1878" spans="1:9">
      <c r="A1878" s="25">
        <v>2008</v>
      </c>
      <c r="B1878" s="47">
        <v>0</v>
      </c>
      <c r="C1878" s="47">
        <v>0</v>
      </c>
      <c r="D1878" s="47">
        <v>0</v>
      </c>
      <c r="E1878" s="47">
        <v>0</v>
      </c>
      <c r="F1878" s="47">
        <v>0</v>
      </c>
      <c r="G1878" s="47">
        <v>0</v>
      </c>
      <c r="H1878" s="47">
        <v>0.77205882400000003</v>
      </c>
      <c r="I1878" s="47">
        <v>1</v>
      </c>
    </row>
    <row r="1879" spans="1:9">
      <c r="A1879" s="25">
        <v>2009</v>
      </c>
      <c r="B1879" s="47">
        <v>0</v>
      </c>
      <c r="C1879" s="47">
        <v>0</v>
      </c>
      <c r="D1879" s="47">
        <v>0</v>
      </c>
      <c r="E1879" s="47">
        <v>0</v>
      </c>
      <c r="F1879" s="47">
        <v>0</v>
      </c>
      <c r="G1879" s="47">
        <v>0</v>
      </c>
      <c r="H1879" s="47">
        <v>0.72794117599999997</v>
      </c>
      <c r="I1879" s="47">
        <v>0</v>
      </c>
    </row>
    <row r="1880" spans="1:9">
      <c r="A1880" s="25">
        <v>2010</v>
      </c>
      <c r="B1880" s="47">
        <v>0</v>
      </c>
      <c r="C1880" s="47">
        <v>0</v>
      </c>
      <c r="D1880" s="47">
        <v>0</v>
      </c>
      <c r="E1880" s="47">
        <v>0</v>
      </c>
      <c r="F1880" s="47">
        <v>0</v>
      </c>
      <c r="G1880" s="47">
        <v>0</v>
      </c>
      <c r="H1880" s="47">
        <v>0.74637681199999995</v>
      </c>
      <c r="I1880" s="47">
        <v>0</v>
      </c>
    </row>
    <row r="1881" spans="1:9">
      <c r="A1881" s="25">
        <v>2011</v>
      </c>
      <c r="B1881" s="47">
        <v>0</v>
      </c>
      <c r="C1881" s="47">
        <v>0</v>
      </c>
      <c r="D1881" s="47">
        <v>0</v>
      </c>
      <c r="E1881" s="47">
        <v>0</v>
      </c>
      <c r="F1881" s="47">
        <v>0</v>
      </c>
      <c r="G1881" s="47">
        <v>0</v>
      </c>
      <c r="H1881" s="47">
        <v>0.6875</v>
      </c>
      <c r="I1881" s="47">
        <v>0</v>
      </c>
    </row>
    <row r="1882" spans="1:9">
      <c r="A1882" s="25">
        <v>2012</v>
      </c>
      <c r="B1882" s="47">
        <v>0</v>
      </c>
      <c r="C1882" s="47">
        <v>0</v>
      </c>
      <c r="D1882" s="47">
        <v>0</v>
      </c>
      <c r="E1882" s="47">
        <v>0</v>
      </c>
      <c r="F1882" s="47">
        <v>0</v>
      </c>
      <c r="G1882" s="47">
        <v>0</v>
      </c>
      <c r="H1882" s="47">
        <v>0.77027027000000003</v>
      </c>
      <c r="I1882" s="47">
        <v>0</v>
      </c>
    </row>
    <row r="1883" spans="1:9">
      <c r="A1883" s="25">
        <v>2013</v>
      </c>
      <c r="B1883" s="47">
        <v>0</v>
      </c>
      <c r="C1883" s="47">
        <v>0</v>
      </c>
      <c r="D1883" s="47">
        <v>0</v>
      </c>
      <c r="E1883" s="47">
        <v>0</v>
      </c>
      <c r="F1883" s="47">
        <v>0</v>
      </c>
      <c r="G1883" s="47">
        <v>0</v>
      </c>
      <c r="H1883" s="47">
        <v>0.72580645200000005</v>
      </c>
      <c r="I1883" s="47">
        <v>0</v>
      </c>
    </row>
    <row r="1884" spans="1:9">
      <c r="A1884" s="25">
        <v>2014</v>
      </c>
      <c r="B1884" s="47">
        <v>0</v>
      </c>
      <c r="C1884" s="47">
        <v>0</v>
      </c>
      <c r="D1884" s="47">
        <v>0</v>
      </c>
      <c r="E1884" s="47">
        <v>0</v>
      </c>
      <c r="F1884" s="47">
        <v>0</v>
      </c>
      <c r="G1884" s="47">
        <v>0</v>
      </c>
      <c r="H1884" s="47">
        <v>0.72784810099999997</v>
      </c>
      <c r="I1884" s="47">
        <v>0</v>
      </c>
    </row>
    <row r="1885" spans="1:9">
      <c r="A1885" s="25">
        <v>2015</v>
      </c>
      <c r="B1885" s="47">
        <v>0</v>
      </c>
      <c r="C1885" s="47">
        <v>0</v>
      </c>
      <c r="D1885" s="47">
        <v>0</v>
      </c>
      <c r="E1885" s="47">
        <v>0</v>
      </c>
      <c r="F1885" s="47">
        <v>0</v>
      </c>
      <c r="G1885" s="47">
        <v>0</v>
      </c>
      <c r="H1885" s="47">
        <v>0.69736842099999996</v>
      </c>
      <c r="I1885" s="47">
        <v>0</v>
      </c>
    </row>
    <row r="1886" spans="1:9">
      <c r="A1886" s="25">
        <v>2016</v>
      </c>
      <c r="B1886" s="47">
        <v>0</v>
      </c>
      <c r="C1886" s="47">
        <v>0</v>
      </c>
      <c r="D1886" s="47">
        <v>0</v>
      </c>
      <c r="E1886" s="47">
        <v>0</v>
      </c>
      <c r="F1886" s="47">
        <v>0</v>
      </c>
      <c r="G1886" s="47">
        <v>0</v>
      </c>
      <c r="H1886" s="47">
        <v>0.73417721499999999</v>
      </c>
      <c r="I1886" s="47">
        <v>0</v>
      </c>
    </row>
    <row r="1887" spans="1:9">
      <c r="A1887" s="25">
        <v>2017</v>
      </c>
      <c r="B1887" s="47">
        <v>0</v>
      </c>
      <c r="C1887" s="47">
        <v>0</v>
      </c>
      <c r="D1887" s="47">
        <v>0</v>
      </c>
      <c r="E1887" s="47">
        <v>0</v>
      </c>
      <c r="F1887" s="47">
        <v>0</v>
      </c>
      <c r="G1887" s="47">
        <v>0</v>
      </c>
      <c r="H1887" s="47">
        <v>0.74431818199999999</v>
      </c>
      <c r="I1887" s="47">
        <v>0</v>
      </c>
    </row>
    <row r="1888" spans="1:9">
      <c r="A1888" s="25">
        <v>2018</v>
      </c>
      <c r="B1888" s="47">
        <v>0</v>
      </c>
      <c r="C1888" s="47">
        <v>0</v>
      </c>
      <c r="D1888" s="47">
        <v>0</v>
      </c>
      <c r="E1888" s="47">
        <v>0</v>
      </c>
      <c r="F1888" s="47">
        <v>0</v>
      </c>
      <c r="G1888" s="47">
        <v>0</v>
      </c>
      <c r="H1888" s="47">
        <v>0.73118279600000002</v>
      </c>
      <c r="I1888" s="47">
        <v>0</v>
      </c>
    </row>
    <row r="1889" spans="1:9">
      <c r="A1889" s="25">
        <v>2019</v>
      </c>
      <c r="B1889" s="47">
        <v>0</v>
      </c>
      <c r="C1889" s="47">
        <v>0</v>
      </c>
      <c r="D1889" s="47">
        <v>0</v>
      </c>
      <c r="E1889" s="47">
        <v>0</v>
      </c>
      <c r="F1889" s="47">
        <v>0</v>
      </c>
      <c r="G1889" s="47">
        <v>0</v>
      </c>
      <c r="H1889" s="47">
        <v>0.73157894700000003</v>
      </c>
      <c r="I1889" s="47">
        <v>1</v>
      </c>
    </row>
    <row r="1890" spans="1:9">
      <c r="A1890" s="25">
        <v>2020</v>
      </c>
      <c r="B1890" s="47">
        <v>0</v>
      </c>
      <c r="C1890" s="47">
        <v>0</v>
      </c>
      <c r="D1890" s="47">
        <v>0</v>
      </c>
      <c r="E1890" s="47">
        <v>0</v>
      </c>
      <c r="F1890" s="47">
        <v>0</v>
      </c>
      <c r="G1890" s="47">
        <v>0</v>
      </c>
      <c r="H1890" s="47">
        <v>0.787878788</v>
      </c>
      <c r="I1890" s="47">
        <v>0</v>
      </c>
    </row>
    <row r="1891" spans="1:9">
      <c r="A1891" s="25">
        <v>2021</v>
      </c>
      <c r="B1891" s="47">
        <v>0</v>
      </c>
      <c r="C1891" s="47">
        <v>0</v>
      </c>
      <c r="D1891" s="47">
        <v>0</v>
      </c>
      <c r="E1891" s="47">
        <v>0</v>
      </c>
      <c r="F1891" s="47">
        <v>0</v>
      </c>
      <c r="G1891" s="47">
        <v>0</v>
      </c>
      <c r="H1891" s="47">
        <v>0.71341463400000005</v>
      </c>
      <c r="I1891" s="47">
        <v>0</v>
      </c>
    </row>
    <row r="1892" spans="1:9">
      <c r="A1892" s="25">
        <v>2022</v>
      </c>
      <c r="B1892" s="47">
        <v>0</v>
      </c>
      <c r="C1892" s="47">
        <v>0</v>
      </c>
      <c r="D1892" s="47">
        <v>0</v>
      </c>
      <c r="E1892" s="47">
        <v>0</v>
      </c>
      <c r="F1892" s="47">
        <v>0</v>
      </c>
      <c r="G1892" s="47">
        <v>0</v>
      </c>
      <c r="H1892" s="47">
        <v>0.66666666699999999</v>
      </c>
      <c r="I1892" s="47">
        <v>0</v>
      </c>
    </row>
    <row r="1893" spans="1:9">
      <c r="A1893" s="25">
        <v>2023</v>
      </c>
      <c r="B1893" s="47">
        <v>0</v>
      </c>
      <c r="C1893" s="47">
        <v>0</v>
      </c>
      <c r="D1893" s="47">
        <v>0</v>
      </c>
      <c r="E1893" s="47">
        <v>0</v>
      </c>
      <c r="F1893" s="47">
        <v>0</v>
      </c>
      <c r="G1893" s="47">
        <v>0</v>
      </c>
      <c r="H1893" s="47">
        <v>0.655405405</v>
      </c>
      <c r="I1893" s="47">
        <v>0</v>
      </c>
    </row>
    <row r="1894" spans="1:9" s="49" customFormat="1">
      <c r="A1894" s="45">
        <v>1992</v>
      </c>
      <c r="B1894" s="48">
        <v>0</v>
      </c>
      <c r="C1894" s="48">
        <v>0</v>
      </c>
      <c r="D1894" s="48">
        <v>0</v>
      </c>
      <c r="E1894" s="48">
        <v>0</v>
      </c>
      <c r="F1894" s="48">
        <v>0</v>
      </c>
      <c r="G1894" s="48">
        <v>1</v>
      </c>
      <c r="H1894" s="48">
        <v>0.93661971799999999</v>
      </c>
      <c r="I1894" s="48">
        <v>0</v>
      </c>
    </row>
    <row r="1895" spans="1:9" s="49" customFormat="1">
      <c r="A1895" s="45">
        <v>1993</v>
      </c>
      <c r="B1895" s="48">
        <v>0</v>
      </c>
      <c r="C1895" s="48">
        <v>0</v>
      </c>
      <c r="D1895" s="48">
        <v>0</v>
      </c>
      <c r="E1895" s="48">
        <v>0</v>
      </c>
      <c r="F1895" s="48">
        <v>0</v>
      </c>
      <c r="G1895" s="48">
        <v>1</v>
      </c>
      <c r="H1895" s="48">
        <v>0.90833333299999997</v>
      </c>
      <c r="I1895" s="48">
        <v>0</v>
      </c>
    </row>
    <row r="1896" spans="1:9" s="49" customFormat="1">
      <c r="A1896" s="45">
        <v>1994</v>
      </c>
      <c r="B1896" s="48">
        <v>0</v>
      </c>
      <c r="C1896" s="48">
        <v>0</v>
      </c>
      <c r="D1896" s="48">
        <v>0</v>
      </c>
      <c r="E1896" s="48">
        <v>0</v>
      </c>
      <c r="F1896" s="48">
        <v>0</v>
      </c>
      <c r="G1896" s="48">
        <v>1</v>
      </c>
      <c r="H1896" s="48">
        <v>0.875</v>
      </c>
      <c r="I1896" s="48">
        <v>1</v>
      </c>
    </row>
    <row r="1897" spans="1:9" s="49" customFormat="1">
      <c r="A1897" s="45">
        <v>1995</v>
      </c>
      <c r="B1897" s="48">
        <v>0</v>
      </c>
      <c r="C1897" s="48">
        <v>0</v>
      </c>
      <c r="D1897" s="48">
        <v>0</v>
      </c>
      <c r="E1897" s="48">
        <v>0</v>
      </c>
      <c r="F1897" s="48">
        <v>0</v>
      </c>
      <c r="G1897" s="48">
        <v>1</v>
      </c>
      <c r="H1897" s="48">
        <v>0.90666666699999998</v>
      </c>
      <c r="I1897" s="48">
        <v>0</v>
      </c>
    </row>
    <row r="1898" spans="1:9" s="49" customFormat="1">
      <c r="A1898" s="45">
        <v>1996</v>
      </c>
      <c r="B1898" s="48">
        <v>0</v>
      </c>
      <c r="C1898" s="48">
        <v>0</v>
      </c>
      <c r="D1898" s="48">
        <v>0</v>
      </c>
      <c r="E1898" s="48">
        <v>0</v>
      </c>
      <c r="F1898" s="48">
        <v>0</v>
      </c>
      <c r="G1898" s="48">
        <v>1</v>
      </c>
      <c r="H1898" s="48">
        <v>0.9</v>
      </c>
      <c r="I1898" s="48">
        <v>0</v>
      </c>
    </row>
    <row r="1899" spans="1:9" s="49" customFormat="1">
      <c r="A1899" s="45">
        <v>1997</v>
      </c>
      <c r="B1899" s="48">
        <v>0</v>
      </c>
      <c r="C1899" s="48">
        <v>0</v>
      </c>
      <c r="D1899" s="48">
        <v>0</v>
      </c>
      <c r="E1899" s="48">
        <v>0</v>
      </c>
      <c r="F1899" s="48">
        <v>0</v>
      </c>
      <c r="G1899" s="48">
        <v>1</v>
      </c>
      <c r="H1899" s="48">
        <v>0.92253521100000002</v>
      </c>
      <c r="I1899" s="48">
        <v>0</v>
      </c>
    </row>
    <row r="1900" spans="1:9" s="49" customFormat="1">
      <c r="A1900" s="45">
        <v>1998</v>
      </c>
      <c r="B1900" s="48">
        <v>0</v>
      </c>
      <c r="C1900" s="48">
        <v>0</v>
      </c>
      <c r="D1900" s="48">
        <v>0</v>
      </c>
      <c r="E1900" s="48">
        <v>0</v>
      </c>
      <c r="F1900" s="48">
        <v>0</v>
      </c>
      <c r="G1900" s="48">
        <v>1</v>
      </c>
      <c r="H1900" s="48">
        <v>0.88524590199999997</v>
      </c>
      <c r="I1900" s="48">
        <v>0</v>
      </c>
    </row>
    <row r="1901" spans="1:9" s="49" customFormat="1">
      <c r="A1901" s="45">
        <v>1999</v>
      </c>
      <c r="B1901" s="48">
        <v>0</v>
      </c>
      <c r="C1901" s="48">
        <v>0</v>
      </c>
      <c r="D1901" s="48">
        <v>0</v>
      </c>
      <c r="E1901" s="48">
        <v>0</v>
      </c>
      <c r="F1901" s="48">
        <v>0</v>
      </c>
      <c r="G1901" s="48">
        <v>1</v>
      </c>
      <c r="H1901" s="48">
        <v>0.86764705900000005</v>
      </c>
      <c r="I1901" s="48">
        <v>0</v>
      </c>
    </row>
    <row r="1902" spans="1:9" s="49" customFormat="1">
      <c r="A1902" s="45">
        <v>2000</v>
      </c>
      <c r="B1902" s="48">
        <v>0</v>
      </c>
      <c r="C1902" s="48">
        <v>0</v>
      </c>
      <c r="D1902" s="48">
        <v>0</v>
      </c>
      <c r="E1902" s="48">
        <v>0</v>
      </c>
      <c r="F1902" s="48">
        <v>0</v>
      </c>
      <c r="G1902" s="48">
        <v>1</v>
      </c>
      <c r="H1902" s="48">
        <v>0.86363636399999999</v>
      </c>
      <c r="I1902" s="48">
        <v>1</v>
      </c>
    </row>
    <row r="1903" spans="1:9" s="49" customFormat="1">
      <c r="A1903" s="45">
        <v>2001</v>
      </c>
      <c r="B1903" s="48">
        <v>0</v>
      </c>
      <c r="C1903" s="48">
        <v>0</v>
      </c>
      <c r="D1903" s="48">
        <v>0</v>
      </c>
      <c r="E1903" s="48">
        <v>0</v>
      </c>
      <c r="F1903" s="48">
        <v>0</v>
      </c>
      <c r="G1903" s="48">
        <v>1</v>
      </c>
      <c r="H1903" s="48">
        <v>0.893939394</v>
      </c>
      <c r="I1903" s="48">
        <v>0</v>
      </c>
    </row>
    <row r="1904" spans="1:9" s="49" customFormat="1">
      <c r="A1904" s="45">
        <v>2002</v>
      </c>
      <c r="B1904" s="48">
        <v>0</v>
      </c>
      <c r="C1904" s="48">
        <v>0</v>
      </c>
      <c r="D1904" s="48">
        <v>0</v>
      </c>
      <c r="E1904" s="48">
        <v>0</v>
      </c>
      <c r="F1904" s="48">
        <v>0</v>
      </c>
      <c r="G1904" s="48">
        <v>1</v>
      </c>
      <c r="H1904" s="48">
        <v>0.89189189199999996</v>
      </c>
      <c r="I1904" s="48">
        <v>0</v>
      </c>
    </row>
    <row r="1905" spans="1:9" s="49" customFormat="1">
      <c r="A1905" s="45">
        <v>2003</v>
      </c>
      <c r="B1905" s="48">
        <v>0</v>
      </c>
      <c r="C1905" s="48">
        <v>0</v>
      </c>
      <c r="D1905" s="48">
        <v>0</v>
      </c>
      <c r="E1905" s="48">
        <v>0</v>
      </c>
      <c r="F1905" s="48">
        <v>0</v>
      </c>
      <c r="G1905" s="48">
        <v>1</v>
      </c>
      <c r="H1905" s="48">
        <v>0.86363636399999999</v>
      </c>
      <c r="I1905" s="48">
        <v>1</v>
      </c>
    </row>
    <row r="1906" spans="1:9" s="49" customFormat="1">
      <c r="A1906" s="45">
        <v>2004</v>
      </c>
      <c r="B1906" s="48">
        <v>0</v>
      </c>
      <c r="C1906" s="48">
        <v>0</v>
      </c>
      <c r="D1906" s="48">
        <v>0</v>
      </c>
      <c r="E1906" s="48">
        <v>0</v>
      </c>
      <c r="F1906" s="48">
        <v>0</v>
      </c>
      <c r="G1906" s="48">
        <v>1</v>
      </c>
      <c r="H1906" s="48">
        <v>0.91666666699999999</v>
      </c>
      <c r="I1906" s="48">
        <v>1</v>
      </c>
    </row>
    <row r="1907" spans="1:9" s="49" customFormat="1">
      <c r="A1907" s="45">
        <v>2005</v>
      </c>
      <c r="B1907" s="48">
        <v>0</v>
      </c>
      <c r="C1907" s="48">
        <v>0</v>
      </c>
      <c r="D1907" s="48">
        <v>0</v>
      </c>
      <c r="E1907" s="48">
        <v>0</v>
      </c>
      <c r="F1907" s="48">
        <v>0</v>
      </c>
      <c r="G1907" s="48">
        <v>1</v>
      </c>
      <c r="H1907" s="48">
        <v>0.87837837799999996</v>
      </c>
      <c r="I1907" s="48">
        <v>0</v>
      </c>
    </row>
    <row r="1908" spans="1:9" s="49" customFormat="1">
      <c r="A1908" s="45">
        <v>2006</v>
      </c>
      <c r="B1908" s="48">
        <v>0</v>
      </c>
      <c r="C1908" s="48">
        <v>0</v>
      </c>
      <c r="D1908" s="48">
        <v>0</v>
      </c>
      <c r="E1908" s="48">
        <v>0</v>
      </c>
      <c r="F1908" s="48">
        <v>0</v>
      </c>
      <c r="G1908" s="48">
        <v>1</v>
      </c>
      <c r="H1908" s="48">
        <v>0.921875</v>
      </c>
      <c r="I1908" s="48">
        <v>0</v>
      </c>
    </row>
    <row r="1909" spans="1:9" s="49" customFormat="1">
      <c r="A1909" s="45">
        <v>2007</v>
      </c>
      <c r="B1909" s="48">
        <v>0</v>
      </c>
      <c r="C1909" s="48">
        <v>0</v>
      </c>
      <c r="D1909" s="48">
        <v>0</v>
      </c>
      <c r="E1909" s="48">
        <v>0</v>
      </c>
      <c r="F1909" s="48">
        <v>0</v>
      </c>
      <c r="G1909" s="48">
        <v>1</v>
      </c>
      <c r="H1909" s="48">
        <v>0.89102564100000003</v>
      </c>
      <c r="I1909" s="48">
        <v>1</v>
      </c>
    </row>
    <row r="1910" spans="1:9" s="49" customFormat="1">
      <c r="A1910" s="45">
        <v>2008</v>
      </c>
      <c r="B1910" s="48">
        <v>0</v>
      </c>
      <c r="C1910" s="48">
        <v>0</v>
      </c>
      <c r="D1910" s="48">
        <v>0</v>
      </c>
      <c r="E1910" s="48">
        <v>0</v>
      </c>
      <c r="F1910" s="48">
        <v>0</v>
      </c>
      <c r="G1910" s="48">
        <v>1</v>
      </c>
      <c r="H1910" s="48">
        <v>0.860294118</v>
      </c>
      <c r="I1910" s="48">
        <v>1</v>
      </c>
    </row>
    <row r="1911" spans="1:9" s="49" customFormat="1">
      <c r="A1911" s="45">
        <v>2009</v>
      </c>
      <c r="B1911" s="48">
        <v>0</v>
      </c>
      <c r="C1911" s="48">
        <v>0</v>
      </c>
      <c r="D1911" s="48">
        <v>0</v>
      </c>
      <c r="E1911" s="48">
        <v>0</v>
      </c>
      <c r="F1911" s="48">
        <v>0</v>
      </c>
      <c r="G1911" s="48">
        <v>1</v>
      </c>
      <c r="H1911" s="48">
        <v>0.86764705900000005</v>
      </c>
      <c r="I1911" s="48">
        <v>0</v>
      </c>
    </row>
    <row r="1912" spans="1:9" s="49" customFormat="1">
      <c r="A1912" s="45">
        <v>2010</v>
      </c>
      <c r="B1912" s="48">
        <v>0</v>
      </c>
      <c r="C1912" s="48">
        <v>0</v>
      </c>
      <c r="D1912" s="48">
        <v>0</v>
      </c>
      <c r="E1912" s="48">
        <v>0</v>
      </c>
      <c r="F1912" s="48">
        <v>0</v>
      </c>
      <c r="G1912" s="48">
        <v>1</v>
      </c>
      <c r="H1912" s="48">
        <v>0.87681159399999997</v>
      </c>
      <c r="I1912" s="48">
        <v>0</v>
      </c>
    </row>
    <row r="1913" spans="1:9" s="49" customFormat="1">
      <c r="A1913" s="45">
        <v>2011</v>
      </c>
      <c r="B1913" s="48">
        <v>0</v>
      </c>
      <c r="C1913" s="48">
        <v>0</v>
      </c>
      <c r="D1913" s="48">
        <v>0</v>
      </c>
      <c r="E1913" s="48">
        <v>0</v>
      </c>
      <c r="F1913" s="48">
        <v>0</v>
      </c>
      <c r="G1913" s="48">
        <v>1</v>
      </c>
      <c r="H1913" s="48">
        <v>0.86458333300000001</v>
      </c>
      <c r="I1913" s="48">
        <v>0</v>
      </c>
    </row>
    <row r="1914" spans="1:9" s="49" customFormat="1">
      <c r="A1914" s="45">
        <v>2012</v>
      </c>
      <c r="B1914" s="48">
        <v>0</v>
      </c>
      <c r="C1914" s="48">
        <v>0</v>
      </c>
      <c r="D1914" s="48">
        <v>0</v>
      </c>
      <c r="E1914" s="48">
        <v>0</v>
      </c>
      <c r="F1914" s="48">
        <v>0</v>
      </c>
      <c r="G1914" s="48">
        <v>1</v>
      </c>
      <c r="H1914" s="48">
        <v>0.89189189199999996</v>
      </c>
      <c r="I1914" s="48">
        <v>0</v>
      </c>
    </row>
    <row r="1915" spans="1:9" s="49" customFormat="1">
      <c r="A1915" s="45">
        <v>2013</v>
      </c>
      <c r="B1915" s="48">
        <v>0</v>
      </c>
      <c r="C1915" s="48">
        <v>0</v>
      </c>
      <c r="D1915" s="48">
        <v>0</v>
      </c>
      <c r="E1915" s="48">
        <v>0</v>
      </c>
      <c r="F1915" s="48">
        <v>0</v>
      </c>
      <c r="G1915" s="48">
        <v>1</v>
      </c>
      <c r="H1915" s="48">
        <v>0.89516129</v>
      </c>
      <c r="I1915" s="48">
        <v>0</v>
      </c>
    </row>
    <row r="1916" spans="1:9" s="49" customFormat="1">
      <c r="A1916" s="45">
        <v>2014</v>
      </c>
      <c r="B1916" s="48">
        <v>0</v>
      </c>
      <c r="C1916" s="48">
        <v>0</v>
      </c>
      <c r="D1916" s="48">
        <v>0</v>
      </c>
      <c r="E1916" s="48">
        <v>0</v>
      </c>
      <c r="F1916" s="48">
        <v>0</v>
      </c>
      <c r="G1916" s="48">
        <v>1</v>
      </c>
      <c r="H1916" s="48">
        <v>0.90384615400000001</v>
      </c>
      <c r="I1916" s="48">
        <v>0</v>
      </c>
    </row>
    <row r="1917" spans="1:9" s="49" customFormat="1">
      <c r="A1917" s="45">
        <v>2015</v>
      </c>
      <c r="B1917" s="48">
        <v>0</v>
      </c>
      <c r="C1917" s="48">
        <v>0</v>
      </c>
      <c r="D1917" s="48">
        <v>0</v>
      </c>
      <c r="E1917" s="48">
        <v>0</v>
      </c>
      <c r="F1917" s="48">
        <v>0</v>
      </c>
      <c r="G1917" s="48">
        <v>1</v>
      </c>
      <c r="H1917" s="48">
        <v>0.86184210500000002</v>
      </c>
      <c r="I1917" s="48">
        <v>1</v>
      </c>
    </row>
    <row r="1918" spans="1:9" s="49" customFormat="1">
      <c r="A1918" s="45">
        <v>2016</v>
      </c>
      <c r="B1918" s="48">
        <v>0</v>
      </c>
      <c r="C1918" s="48">
        <v>0</v>
      </c>
      <c r="D1918" s="48">
        <v>0</v>
      </c>
      <c r="E1918" s="48">
        <v>0</v>
      </c>
      <c r="F1918" s="48">
        <v>0</v>
      </c>
      <c r="G1918" s="48">
        <v>1</v>
      </c>
      <c r="H1918" s="48">
        <v>0.88461538500000003</v>
      </c>
      <c r="I1918" s="48">
        <v>0</v>
      </c>
    </row>
    <row r="1919" spans="1:9" s="49" customFormat="1">
      <c r="A1919" s="45">
        <v>2017</v>
      </c>
      <c r="B1919" s="48">
        <v>0</v>
      </c>
      <c r="C1919" s="48">
        <v>0</v>
      </c>
      <c r="D1919" s="48">
        <v>0</v>
      </c>
      <c r="E1919" s="48">
        <v>0</v>
      </c>
      <c r="F1919" s="48">
        <v>0</v>
      </c>
      <c r="G1919" s="48">
        <v>1</v>
      </c>
      <c r="H1919" s="48">
        <v>0.88764044900000005</v>
      </c>
      <c r="I1919" s="48">
        <v>0</v>
      </c>
    </row>
    <row r="1920" spans="1:9" s="49" customFormat="1">
      <c r="A1920" s="45">
        <v>2018</v>
      </c>
      <c r="B1920" s="48">
        <v>0</v>
      </c>
      <c r="C1920" s="48">
        <v>0</v>
      </c>
      <c r="D1920" s="48">
        <v>0</v>
      </c>
      <c r="E1920" s="48">
        <v>0</v>
      </c>
      <c r="F1920" s="48">
        <v>0</v>
      </c>
      <c r="G1920" s="48">
        <v>1</v>
      </c>
      <c r="H1920" s="48">
        <v>0.87096774200000004</v>
      </c>
      <c r="I1920" s="48">
        <v>0</v>
      </c>
    </row>
    <row r="1921" spans="1:9" s="49" customFormat="1">
      <c r="A1921" s="45">
        <v>2019</v>
      </c>
      <c r="B1921" s="48">
        <v>0</v>
      </c>
      <c r="C1921" s="48">
        <v>0</v>
      </c>
      <c r="D1921" s="48">
        <v>0</v>
      </c>
      <c r="E1921" s="48">
        <v>0</v>
      </c>
      <c r="F1921" s="48">
        <v>0</v>
      </c>
      <c r="G1921" s="48">
        <v>1</v>
      </c>
      <c r="H1921" s="48">
        <v>0.88947368400000004</v>
      </c>
      <c r="I1921" s="48">
        <v>0</v>
      </c>
    </row>
    <row r="1922" spans="1:9" s="49" customFormat="1">
      <c r="A1922" s="45">
        <v>2020</v>
      </c>
      <c r="B1922" s="48">
        <v>0</v>
      </c>
      <c r="C1922" s="48">
        <v>0</v>
      </c>
      <c r="D1922" s="48">
        <v>0</v>
      </c>
      <c r="E1922" s="48">
        <v>0</v>
      </c>
      <c r="F1922" s="48">
        <v>0</v>
      </c>
      <c r="G1922" s="48">
        <v>1</v>
      </c>
      <c r="H1922" s="48">
        <v>0.88888888899999996</v>
      </c>
      <c r="I1922" s="48">
        <v>0</v>
      </c>
    </row>
    <row r="1923" spans="1:9" s="49" customFormat="1">
      <c r="A1923" s="45">
        <v>2021</v>
      </c>
      <c r="B1923" s="48">
        <v>0</v>
      </c>
      <c r="C1923" s="48">
        <v>0</v>
      </c>
      <c r="D1923" s="48">
        <v>0</v>
      </c>
      <c r="E1923" s="48">
        <v>0</v>
      </c>
      <c r="F1923" s="48">
        <v>0</v>
      </c>
      <c r="G1923" s="48">
        <v>1</v>
      </c>
      <c r="H1923" s="48">
        <v>0.86144578299999996</v>
      </c>
      <c r="I1923" s="48">
        <v>0</v>
      </c>
    </row>
    <row r="1924" spans="1:9" s="49" customFormat="1">
      <c r="A1924" s="45">
        <v>2022</v>
      </c>
      <c r="B1924" s="48">
        <v>0</v>
      </c>
      <c r="C1924" s="48">
        <v>0</v>
      </c>
      <c r="D1924" s="48">
        <v>0</v>
      </c>
      <c r="E1924" s="48">
        <v>0</v>
      </c>
      <c r="F1924" s="48">
        <v>0</v>
      </c>
      <c r="G1924" s="48">
        <v>1</v>
      </c>
      <c r="H1924" s="48">
        <v>0.84615384599999999</v>
      </c>
      <c r="I1924" s="48">
        <v>0</v>
      </c>
    </row>
    <row r="1925" spans="1:9" s="49" customFormat="1">
      <c r="A1925" s="45">
        <v>2023</v>
      </c>
      <c r="B1925" s="48">
        <v>0</v>
      </c>
      <c r="C1925" s="48">
        <v>0</v>
      </c>
      <c r="D1925" s="48">
        <v>0</v>
      </c>
      <c r="E1925" s="48">
        <v>0</v>
      </c>
      <c r="F1925" s="48">
        <v>0</v>
      </c>
      <c r="G1925" s="48">
        <v>1</v>
      </c>
      <c r="H1925" s="48">
        <v>0.79729729699999996</v>
      </c>
      <c r="I1925" s="48">
        <v>1</v>
      </c>
    </row>
    <row r="1926" spans="1:9">
      <c r="A1926" s="25">
        <v>1992</v>
      </c>
      <c r="B1926" s="47">
        <v>0</v>
      </c>
      <c r="C1926" s="47">
        <v>0</v>
      </c>
      <c r="D1926" s="47">
        <v>0</v>
      </c>
      <c r="E1926" s="47">
        <v>0</v>
      </c>
      <c r="F1926" s="47">
        <v>0</v>
      </c>
      <c r="G1926" s="47">
        <v>0</v>
      </c>
      <c r="H1926" s="47">
        <v>0.75352112699999996</v>
      </c>
      <c r="I1926" s="47">
        <v>0</v>
      </c>
    </row>
    <row r="1927" spans="1:9">
      <c r="A1927" s="25">
        <v>1993</v>
      </c>
      <c r="B1927" s="47">
        <v>0</v>
      </c>
      <c r="C1927" s="47">
        <v>0</v>
      </c>
      <c r="D1927" s="47">
        <v>0</v>
      </c>
      <c r="E1927" s="47">
        <v>0</v>
      </c>
      <c r="F1927" s="47">
        <v>0</v>
      </c>
      <c r="G1927" s="47">
        <v>0</v>
      </c>
      <c r="H1927" s="47">
        <v>0.72131147500000004</v>
      </c>
      <c r="I1927" s="47">
        <v>0</v>
      </c>
    </row>
    <row r="1928" spans="1:9">
      <c r="A1928" s="25">
        <v>1994</v>
      </c>
      <c r="B1928" s="47">
        <v>0</v>
      </c>
      <c r="C1928" s="47">
        <v>0</v>
      </c>
      <c r="D1928" s="47">
        <v>0</v>
      </c>
      <c r="E1928" s="47">
        <v>0</v>
      </c>
      <c r="F1928" s="47">
        <v>0</v>
      </c>
      <c r="G1928" s="47">
        <v>0</v>
      </c>
      <c r="H1928" s="47">
        <v>0.7421875</v>
      </c>
      <c r="I1928" s="47">
        <v>0</v>
      </c>
    </row>
    <row r="1929" spans="1:9">
      <c r="A1929" s="25">
        <v>1995</v>
      </c>
      <c r="B1929" s="47">
        <v>0</v>
      </c>
      <c r="C1929" s="47">
        <v>0</v>
      </c>
      <c r="D1929" s="47">
        <v>0</v>
      </c>
      <c r="E1929" s="47">
        <v>0</v>
      </c>
      <c r="F1929" s="47">
        <v>0</v>
      </c>
      <c r="G1929" s="47">
        <v>0</v>
      </c>
      <c r="H1929" s="47">
        <v>0.73684210500000002</v>
      </c>
      <c r="I1929" s="47">
        <v>0</v>
      </c>
    </row>
    <row r="1930" spans="1:9">
      <c r="A1930" s="25">
        <v>1996</v>
      </c>
      <c r="B1930" s="47">
        <v>0</v>
      </c>
      <c r="C1930" s="47">
        <v>0</v>
      </c>
      <c r="D1930" s="47">
        <v>0</v>
      </c>
      <c r="E1930" s="47">
        <v>0</v>
      </c>
      <c r="F1930" s="47">
        <v>0</v>
      </c>
      <c r="G1930" s="47">
        <v>0</v>
      </c>
      <c r="H1930" s="47">
        <v>0.73333333300000003</v>
      </c>
      <c r="I1930" s="47">
        <v>0</v>
      </c>
    </row>
    <row r="1931" spans="1:9">
      <c r="A1931" s="25">
        <v>1997</v>
      </c>
      <c r="B1931" s="47">
        <v>0</v>
      </c>
      <c r="C1931" s="47">
        <v>0</v>
      </c>
      <c r="D1931" s="47">
        <v>0</v>
      </c>
      <c r="E1931" s="47">
        <v>0</v>
      </c>
      <c r="F1931" s="47">
        <v>0</v>
      </c>
      <c r="G1931" s="47">
        <v>0</v>
      </c>
      <c r="H1931" s="47">
        <v>0.79285714299999999</v>
      </c>
      <c r="I1931" s="47">
        <v>0</v>
      </c>
    </row>
    <row r="1932" spans="1:9">
      <c r="A1932" s="25">
        <v>1998</v>
      </c>
      <c r="B1932" s="47">
        <v>0</v>
      </c>
      <c r="C1932" s="47">
        <v>7</v>
      </c>
      <c r="D1932" s="47">
        <v>0</v>
      </c>
      <c r="E1932" s="47">
        <v>0</v>
      </c>
      <c r="F1932" s="47">
        <v>0</v>
      </c>
      <c r="G1932" s="47">
        <v>0</v>
      </c>
      <c r="H1932" s="47">
        <v>0.77049180299999998</v>
      </c>
      <c r="I1932" s="47">
        <v>0</v>
      </c>
    </row>
    <row r="1933" spans="1:9">
      <c r="A1933" s="25">
        <v>1999</v>
      </c>
      <c r="B1933" s="47">
        <v>0</v>
      </c>
      <c r="C1933" s="47">
        <v>7</v>
      </c>
      <c r="D1933" s="47">
        <v>0</v>
      </c>
      <c r="E1933" s="47">
        <v>0</v>
      </c>
      <c r="F1933" s="47">
        <v>0</v>
      </c>
      <c r="G1933" s="47">
        <v>0</v>
      </c>
      <c r="H1933" s="47">
        <v>0.753731343</v>
      </c>
      <c r="I1933" s="47">
        <v>0</v>
      </c>
    </row>
    <row r="1934" spans="1:9">
      <c r="A1934" s="25">
        <v>2000</v>
      </c>
      <c r="B1934" s="47">
        <v>0</v>
      </c>
      <c r="C1934" s="47">
        <v>7</v>
      </c>
      <c r="D1934" s="47">
        <v>0</v>
      </c>
      <c r="E1934" s="47">
        <v>0</v>
      </c>
      <c r="F1934" s="47">
        <v>0</v>
      </c>
      <c r="G1934" s="47">
        <v>0</v>
      </c>
      <c r="H1934" s="47">
        <v>0.77692307699999996</v>
      </c>
      <c r="I1934" s="47">
        <v>1</v>
      </c>
    </row>
    <row r="1935" spans="1:9">
      <c r="A1935" s="25">
        <v>2001</v>
      </c>
      <c r="B1935" s="47">
        <v>0</v>
      </c>
      <c r="C1935" s="47">
        <v>0</v>
      </c>
      <c r="D1935" s="47">
        <v>0</v>
      </c>
      <c r="E1935" s="47">
        <v>0</v>
      </c>
      <c r="F1935" s="47">
        <v>0</v>
      </c>
      <c r="G1935" s="47">
        <v>0</v>
      </c>
      <c r="H1935" s="47">
        <v>0.77777777800000003</v>
      </c>
      <c r="I1935" s="47">
        <v>0</v>
      </c>
    </row>
    <row r="1936" spans="1:9">
      <c r="A1936" s="25">
        <v>2002</v>
      </c>
      <c r="B1936" s="47">
        <v>0</v>
      </c>
      <c r="C1936" s="47">
        <v>7</v>
      </c>
      <c r="D1936" s="47">
        <v>0</v>
      </c>
      <c r="E1936" s="47">
        <v>0</v>
      </c>
      <c r="F1936" s="47">
        <v>0</v>
      </c>
      <c r="G1936" s="47">
        <v>0</v>
      </c>
      <c r="H1936" s="47">
        <v>0.75342465800000002</v>
      </c>
      <c r="I1936" s="47">
        <v>0</v>
      </c>
    </row>
    <row r="1937" spans="1:9">
      <c r="A1937" s="25">
        <v>2003</v>
      </c>
      <c r="B1937" s="47">
        <v>0</v>
      </c>
      <c r="C1937" s="47">
        <v>7</v>
      </c>
      <c r="D1937" s="47">
        <v>0</v>
      </c>
      <c r="E1937" s="47">
        <v>0</v>
      </c>
      <c r="F1937" s="47">
        <v>0</v>
      </c>
      <c r="G1937" s="47">
        <v>0</v>
      </c>
      <c r="H1937" s="47">
        <v>0.77027027000000003</v>
      </c>
      <c r="I1937" s="47">
        <v>0</v>
      </c>
    </row>
    <row r="1938" spans="1:9">
      <c r="A1938" s="25">
        <v>2004</v>
      </c>
      <c r="B1938" s="47">
        <v>0</v>
      </c>
      <c r="C1938" s="47">
        <v>14</v>
      </c>
      <c r="D1938" s="47">
        <v>0</v>
      </c>
      <c r="E1938" s="47">
        <v>0</v>
      </c>
      <c r="F1938" s="47">
        <v>0</v>
      </c>
      <c r="G1938" s="47">
        <v>0</v>
      </c>
      <c r="H1938" s="47">
        <v>0.75</v>
      </c>
      <c r="I1938" s="47">
        <v>0</v>
      </c>
    </row>
    <row r="1939" spans="1:9">
      <c r="A1939" s="25">
        <v>2005</v>
      </c>
      <c r="B1939" s="47">
        <v>0</v>
      </c>
      <c r="C1939" s="47">
        <v>14</v>
      </c>
      <c r="D1939" s="47">
        <v>0</v>
      </c>
      <c r="E1939" s="47">
        <v>0</v>
      </c>
      <c r="F1939" s="47">
        <v>0</v>
      </c>
      <c r="G1939" s="47">
        <v>0</v>
      </c>
      <c r="H1939" s="47">
        <v>0.75352112699999996</v>
      </c>
      <c r="I1939" s="47">
        <v>0</v>
      </c>
    </row>
    <row r="1940" spans="1:9">
      <c r="A1940" s="25">
        <v>2006</v>
      </c>
      <c r="B1940" s="47">
        <v>0</v>
      </c>
      <c r="C1940" s="47">
        <v>28</v>
      </c>
      <c r="D1940" s="47">
        <v>0</v>
      </c>
      <c r="E1940" s="47">
        <v>0</v>
      </c>
      <c r="F1940" s="47">
        <v>0</v>
      </c>
      <c r="G1940" s="47">
        <v>0</v>
      </c>
      <c r="H1940" s="47">
        <v>0.76804123700000004</v>
      </c>
      <c r="I1940" s="47">
        <v>0</v>
      </c>
    </row>
    <row r="1941" spans="1:9">
      <c r="A1941" s="25">
        <v>2007</v>
      </c>
      <c r="B1941" s="47">
        <v>0</v>
      </c>
      <c r="C1941" s="47">
        <v>35</v>
      </c>
      <c r="D1941" s="47">
        <v>0</v>
      </c>
      <c r="E1941" s="47">
        <v>0</v>
      </c>
      <c r="F1941" s="47">
        <v>0</v>
      </c>
      <c r="G1941" s="47">
        <v>0</v>
      </c>
      <c r="H1941" s="47">
        <v>0.75</v>
      </c>
      <c r="I1941" s="47">
        <v>0</v>
      </c>
    </row>
    <row r="1942" spans="1:9">
      <c r="A1942" s="25">
        <v>2008</v>
      </c>
      <c r="B1942" s="47">
        <v>0</v>
      </c>
      <c r="C1942" s="47">
        <v>35</v>
      </c>
      <c r="D1942" s="47">
        <v>0</v>
      </c>
      <c r="E1942" s="47">
        <v>0</v>
      </c>
      <c r="F1942" s="47">
        <v>0</v>
      </c>
      <c r="G1942" s="47">
        <v>0</v>
      </c>
      <c r="H1942" s="47">
        <v>0.75694444400000005</v>
      </c>
      <c r="I1942" s="47">
        <v>0</v>
      </c>
    </row>
    <row r="1943" spans="1:9">
      <c r="A1943" s="25">
        <v>2009</v>
      </c>
      <c r="B1943" s="47">
        <v>0</v>
      </c>
      <c r="C1943" s="47">
        <v>35</v>
      </c>
      <c r="D1943" s="47">
        <v>0</v>
      </c>
      <c r="E1943" s="47">
        <v>0</v>
      </c>
      <c r="F1943" s="47">
        <v>0</v>
      </c>
      <c r="G1943" s="47">
        <v>0</v>
      </c>
      <c r="H1943" s="47">
        <v>0.7265625</v>
      </c>
      <c r="I1943" s="47">
        <v>0</v>
      </c>
    </row>
    <row r="1944" spans="1:9">
      <c r="A1944" s="25">
        <v>2010</v>
      </c>
      <c r="B1944" s="47">
        <v>0</v>
      </c>
      <c r="C1944" s="47">
        <v>35</v>
      </c>
      <c r="D1944" s="47">
        <v>0</v>
      </c>
      <c r="E1944" s="47">
        <v>0</v>
      </c>
      <c r="F1944" s="47">
        <v>0</v>
      </c>
      <c r="G1944" s="47">
        <v>0</v>
      </c>
      <c r="H1944" s="47">
        <v>0.75</v>
      </c>
      <c r="I1944" s="47">
        <v>0</v>
      </c>
    </row>
    <row r="1945" spans="1:9">
      <c r="A1945" s="25">
        <v>2011</v>
      </c>
      <c r="B1945" s="47">
        <v>0</v>
      </c>
      <c r="C1945" s="47">
        <v>35</v>
      </c>
      <c r="D1945" s="47">
        <v>0</v>
      </c>
      <c r="E1945" s="47">
        <v>0</v>
      </c>
      <c r="F1945" s="47">
        <v>0</v>
      </c>
      <c r="G1945" s="47">
        <v>0</v>
      </c>
      <c r="H1945" s="47">
        <v>0.73846153800000003</v>
      </c>
      <c r="I1945" s="47">
        <v>0</v>
      </c>
    </row>
    <row r="1946" spans="1:9">
      <c r="A1946" s="25">
        <v>2012</v>
      </c>
      <c r="B1946" s="47">
        <v>0</v>
      </c>
      <c r="C1946" s="47">
        <v>35</v>
      </c>
      <c r="D1946" s="47">
        <v>0</v>
      </c>
      <c r="E1946" s="47">
        <v>0</v>
      </c>
      <c r="F1946" s="47">
        <v>0</v>
      </c>
      <c r="G1946" s="47">
        <v>0</v>
      </c>
      <c r="H1946" s="47">
        <v>0.72535211300000002</v>
      </c>
      <c r="I1946" s="47">
        <v>1</v>
      </c>
    </row>
    <row r="1947" spans="1:9">
      <c r="A1947" s="25">
        <v>2013</v>
      </c>
      <c r="B1947" s="47">
        <v>0</v>
      </c>
      <c r="C1947" s="47">
        <v>0</v>
      </c>
      <c r="D1947" s="47">
        <v>0</v>
      </c>
      <c r="E1947" s="47">
        <v>0</v>
      </c>
      <c r="F1947" s="47">
        <v>0</v>
      </c>
      <c r="G1947" s="47">
        <v>0</v>
      </c>
      <c r="H1947" s="47">
        <v>0.70967741900000003</v>
      </c>
      <c r="I1947" s="47">
        <v>0</v>
      </c>
    </row>
    <row r="1948" spans="1:9">
      <c r="A1948" s="25">
        <v>2014</v>
      </c>
      <c r="B1948" s="47">
        <v>0</v>
      </c>
      <c r="C1948" s="47">
        <v>0</v>
      </c>
      <c r="D1948" s="47">
        <v>0</v>
      </c>
      <c r="E1948" s="47">
        <v>0</v>
      </c>
      <c r="F1948" s="47">
        <v>0</v>
      </c>
      <c r="G1948" s="47">
        <v>0</v>
      </c>
      <c r="H1948" s="47">
        <v>0.73376623399999996</v>
      </c>
      <c r="I1948" s="47">
        <v>0</v>
      </c>
    </row>
    <row r="1949" spans="1:9">
      <c r="A1949" s="25">
        <v>2015</v>
      </c>
      <c r="B1949" s="47">
        <v>0</v>
      </c>
      <c r="C1949" s="47">
        <v>0</v>
      </c>
      <c r="D1949" s="47">
        <v>0</v>
      </c>
      <c r="E1949" s="47">
        <v>0</v>
      </c>
      <c r="F1949" s="47">
        <v>0</v>
      </c>
      <c r="G1949" s="47">
        <v>0</v>
      </c>
      <c r="H1949" s="47">
        <v>0.7</v>
      </c>
      <c r="I1949" s="47">
        <v>2</v>
      </c>
    </row>
    <row r="1950" spans="1:9">
      <c r="A1950" s="25">
        <v>2016</v>
      </c>
      <c r="B1950" s="47">
        <v>0</v>
      </c>
      <c r="C1950" s="47">
        <v>0</v>
      </c>
      <c r="D1950" s="47">
        <v>0</v>
      </c>
      <c r="E1950" s="47">
        <v>0</v>
      </c>
      <c r="F1950" s="47">
        <v>0</v>
      </c>
      <c r="G1950" s="47">
        <v>0</v>
      </c>
      <c r="H1950" s="47">
        <v>0.67721518999999997</v>
      </c>
      <c r="I1950" s="47">
        <v>1</v>
      </c>
    </row>
    <row r="1951" spans="1:9">
      <c r="A1951" s="25">
        <v>2017</v>
      </c>
      <c r="B1951" s="47">
        <v>0</v>
      </c>
      <c r="C1951" s="47">
        <v>0</v>
      </c>
      <c r="D1951" s="47">
        <v>0</v>
      </c>
      <c r="E1951" s="47">
        <v>0</v>
      </c>
      <c r="F1951" s="47">
        <v>0</v>
      </c>
      <c r="G1951" s="47">
        <v>0</v>
      </c>
      <c r="H1951" s="47">
        <v>0.72580645200000005</v>
      </c>
      <c r="I1951" s="47">
        <v>1</v>
      </c>
    </row>
    <row r="1952" spans="1:9">
      <c r="A1952" s="25">
        <v>2018</v>
      </c>
      <c r="B1952" s="47">
        <v>0</v>
      </c>
      <c r="C1952" s="47">
        <v>0</v>
      </c>
      <c r="D1952" s="47">
        <v>0</v>
      </c>
      <c r="E1952" s="47">
        <v>0</v>
      </c>
      <c r="F1952" s="47">
        <v>0</v>
      </c>
      <c r="G1952" s="47">
        <v>0</v>
      </c>
      <c r="H1952" s="47">
        <v>0.74757281600000003</v>
      </c>
      <c r="I1952" s="47">
        <v>0</v>
      </c>
    </row>
    <row r="1953" spans="1:9">
      <c r="A1953" s="25">
        <v>2019</v>
      </c>
      <c r="B1953" s="47">
        <v>0</v>
      </c>
      <c r="C1953" s="47">
        <v>0</v>
      </c>
      <c r="D1953" s="47">
        <v>0</v>
      </c>
      <c r="E1953" s="47">
        <v>0</v>
      </c>
      <c r="F1953" s="47">
        <v>0</v>
      </c>
      <c r="G1953" s="47">
        <v>0</v>
      </c>
      <c r="H1953" s="47">
        <v>0.72680412400000005</v>
      </c>
      <c r="I1953" s="47">
        <v>1</v>
      </c>
    </row>
    <row r="1954" spans="1:9">
      <c r="A1954" s="25">
        <v>2020</v>
      </c>
      <c r="B1954" s="47">
        <v>0</v>
      </c>
      <c r="C1954" s="47">
        <v>0</v>
      </c>
      <c r="D1954" s="47">
        <v>0</v>
      </c>
      <c r="E1954" s="47">
        <v>0</v>
      </c>
      <c r="F1954" s="47">
        <v>0</v>
      </c>
      <c r="G1954" s="47">
        <v>0</v>
      </c>
      <c r="H1954" s="47">
        <v>0.72680412400000005</v>
      </c>
      <c r="I1954" s="47">
        <v>0</v>
      </c>
    </row>
    <row r="1955" spans="1:9">
      <c r="A1955" s="25">
        <v>2021</v>
      </c>
      <c r="B1955" s="47">
        <v>0</v>
      </c>
      <c r="C1955" s="47">
        <v>0</v>
      </c>
      <c r="D1955" s="47">
        <v>0</v>
      </c>
      <c r="E1955" s="47">
        <v>0</v>
      </c>
      <c r="F1955" s="47">
        <v>0</v>
      </c>
      <c r="G1955" s="47">
        <v>0</v>
      </c>
      <c r="H1955" s="47">
        <v>0.67647058800000004</v>
      </c>
      <c r="I1955" s="47">
        <v>0</v>
      </c>
    </row>
    <row r="1956" spans="1:9">
      <c r="A1956" s="25">
        <v>2022</v>
      </c>
      <c r="B1956" s="47">
        <v>0</v>
      </c>
      <c r="C1956" s="47">
        <v>0</v>
      </c>
      <c r="D1956" s="47">
        <v>0</v>
      </c>
      <c r="E1956" s="47">
        <v>0</v>
      </c>
      <c r="F1956" s="47">
        <v>0</v>
      </c>
      <c r="G1956" s="47">
        <v>0</v>
      </c>
      <c r="H1956" s="47">
        <v>0.60588235300000004</v>
      </c>
      <c r="I1956" s="47">
        <v>0</v>
      </c>
    </row>
    <row r="1957" spans="1:9">
      <c r="A1957" s="25">
        <v>2023</v>
      </c>
      <c r="B1957" s="47">
        <v>0</v>
      </c>
      <c r="C1957" s="47">
        <v>0</v>
      </c>
      <c r="D1957" s="47">
        <v>0</v>
      </c>
      <c r="E1957" s="47">
        <v>0</v>
      </c>
      <c r="F1957" s="47">
        <v>0</v>
      </c>
      <c r="G1957" s="47">
        <v>0</v>
      </c>
      <c r="H1957" s="47">
        <v>0.63095238099999995</v>
      </c>
      <c r="I1957" s="47">
        <v>0</v>
      </c>
    </row>
    <row r="1958" spans="1:9" s="49" customFormat="1">
      <c r="A1958" s="45">
        <v>1992</v>
      </c>
      <c r="B1958" s="48">
        <v>0</v>
      </c>
      <c r="C1958" s="48">
        <v>0</v>
      </c>
      <c r="D1958" s="48">
        <v>0</v>
      </c>
      <c r="E1958" s="48">
        <v>0</v>
      </c>
      <c r="F1958" s="48">
        <v>0</v>
      </c>
      <c r="G1958" s="48">
        <v>0</v>
      </c>
      <c r="H1958" s="48">
        <v>0.87837837799999996</v>
      </c>
      <c r="I1958" s="48">
        <v>1</v>
      </c>
    </row>
    <row r="1959" spans="1:9" s="49" customFormat="1">
      <c r="A1959" s="45">
        <v>1993</v>
      </c>
      <c r="B1959" s="48">
        <v>0</v>
      </c>
      <c r="C1959" s="48">
        <v>0</v>
      </c>
      <c r="D1959" s="48">
        <v>0</v>
      </c>
      <c r="E1959" s="48">
        <v>0</v>
      </c>
      <c r="F1959" s="48">
        <v>0</v>
      </c>
      <c r="G1959" s="48">
        <v>0</v>
      </c>
      <c r="H1959" s="48">
        <v>0.84126984100000002</v>
      </c>
      <c r="I1959" s="48">
        <v>0</v>
      </c>
    </row>
    <row r="1960" spans="1:9" s="49" customFormat="1">
      <c r="A1960" s="45">
        <v>1994</v>
      </c>
      <c r="B1960" s="48">
        <v>0</v>
      </c>
      <c r="C1960" s="48">
        <v>0</v>
      </c>
      <c r="D1960" s="48">
        <v>0</v>
      </c>
      <c r="E1960" s="48">
        <v>0</v>
      </c>
      <c r="F1960" s="48">
        <v>0</v>
      </c>
      <c r="G1960" s="48">
        <v>0</v>
      </c>
      <c r="H1960" s="48">
        <v>0.83333333300000001</v>
      </c>
      <c r="I1960" s="48">
        <v>0</v>
      </c>
    </row>
    <row r="1961" spans="1:9" s="49" customFormat="1">
      <c r="A1961" s="45">
        <v>1995</v>
      </c>
      <c r="B1961" s="48">
        <v>0</v>
      </c>
      <c r="C1961" s="48">
        <v>0</v>
      </c>
      <c r="D1961" s="48">
        <v>0</v>
      </c>
      <c r="E1961" s="48">
        <v>0</v>
      </c>
      <c r="F1961" s="48">
        <v>0</v>
      </c>
      <c r="G1961" s="48">
        <v>0</v>
      </c>
      <c r="H1961" s="48">
        <v>0.87179487200000005</v>
      </c>
      <c r="I1961" s="48">
        <v>0</v>
      </c>
    </row>
    <row r="1962" spans="1:9" s="49" customFormat="1">
      <c r="A1962" s="45">
        <v>1996</v>
      </c>
      <c r="B1962" s="48">
        <v>0</v>
      </c>
      <c r="C1962" s="48">
        <v>0</v>
      </c>
      <c r="D1962" s="48">
        <v>0</v>
      </c>
      <c r="E1962" s="48">
        <v>0</v>
      </c>
      <c r="F1962" s="48">
        <v>0</v>
      </c>
      <c r="G1962" s="48">
        <v>0</v>
      </c>
      <c r="H1962" s="48">
        <v>0.79333333299999997</v>
      </c>
      <c r="I1962" s="48">
        <v>0</v>
      </c>
    </row>
    <row r="1963" spans="1:9" s="49" customFormat="1">
      <c r="A1963" s="45">
        <v>1997</v>
      </c>
      <c r="B1963" s="48">
        <v>0</v>
      </c>
      <c r="C1963" s="48">
        <v>0</v>
      </c>
      <c r="D1963" s="48">
        <v>0</v>
      </c>
      <c r="E1963" s="48">
        <v>0</v>
      </c>
      <c r="F1963" s="48">
        <v>0</v>
      </c>
      <c r="G1963" s="48">
        <v>0</v>
      </c>
      <c r="H1963" s="48">
        <v>0.78571428600000004</v>
      </c>
      <c r="I1963" s="48">
        <v>0</v>
      </c>
    </row>
    <row r="1964" spans="1:9" s="49" customFormat="1">
      <c r="A1964" s="45">
        <v>1998</v>
      </c>
      <c r="B1964" s="48">
        <v>0</v>
      </c>
      <c r="C1964" s="48">
        <v>0</v>
      </c>
      <c r="D1964" s="48">
        <v>0</v>
      </c>
      <c r="E1964" s="48">
        <v>0</v>
      </c>
      <c r="F1964" s="48">
        <v>0</v>
      </c>
      <c r="G1964" s="48">
        <v>0</v>
      </c>
      <c r="H1964" s="48">
        <v>0.83064516099999997</v>
      </c>
      <c r="I1964" s="48">
        <v>0</v>
      </c>
    </row>
    <row r="1965" spans="1:9" s="49" customFormat="1">
      <c r="A1965" s="45">
        <v>1999</v>
      </c>
      <c r="B1965" s="48">
        <v>0</v>
      </c>
      <c r="C1965" s="48">
        <v>0</v>
      </c>
      <c r="D1965" s="48">
        <v>0</v>
      </c>
      <c r="E1965" s="48">
        <v>0</v>
      </c>
      <c r="F1965" s="48">
        <v>0</v>
      </c>
      <c r="G1965" s="48">
        <v>0</v>
      </c>
      <c r="H1965" s="48">
        <v>0.83582089599999998</v>
      </c>
      <c r="I1965" s="48">
        <v>0</v>
      </c>
    </row>
    <row r="1966" spans="1:9" s="49" customFormat="1">
      <c r="A1966" s="45">
        <v>2000</v>
      </c>
      <c r="B1966" s="48">
        <v>0</v>
      </c>
      <c r="C1966" s="48">
        <v>0</v>
      </c>
      <c r="D1966" s="48">
        <v>0</v>
      </c>
      <c r="E1966" s="48">
        <v>0</v>
      </c>
      <c r="F1966" s="48">
        <v>0</v>
      </c>
      <c r="G1966" s="48">
        <v>0</v>
      </c>
      <c r="H1966" s="48">
        <v>0.85384615399999997</v>
      </c>
      <c r="I1966" s="48">
        <v>0</v>
      </c>
    </row>
    <row r="1967" spans="1:9" s="49" customFormat="1">
      <c r="A1967" s="45">
        <v>2001</v>
      </c>
      <c r="B1967" s="48">
        <v>0</v>
      </c>
      <c r="C1967" s="48">
        <v>0</v>
      </c>
      <c r="D1967" s="48">
        <v>0</v>
      </c>
      <c r="E1967" s="48">
        <v>0</v>
      </c>
      <c r="F1967" s="48">
        <v>0</v>
      </c>
      <c r="G1967" s="48">
        <v>0</v>
      </c>
      <c r="H1967" s="48">
        <v>0.83333333300000001</v>
      </c>
      <c r="I1967" s="48">
        <v>0</v>
      </c>
    </row>
    <row r="1968" spans="1:9" s="49" customFormat="1">
      <c r="A1968" s="45">
        <v>2002</v>
      </c>
      <c r="B1968" s="48">
        <v>0</v>
      </c>
      <c r="C1968" s="48">
        <v>0</v>
      </c>
      <c r="D1968" s="48">
        <v>0</v>
      </c>
      <c r="E1968" s="48">
        <v>0</v>
      </c>
      <c r="F1968" s="48">
        <v>0</v>
      </c>
      <c r="G1968" s="48">
        <v>0</v>
      </c>
      <c r="H1968" s="48">
        <v>0.85135135100000003</v>
      </c>
      <c r="I1968" s="48">
        <v>0</v>
      </c>
    </row>
    <row r="1969" spans="1:9" s="49" customFormat="1">
      <c r="A1969" s="45">
        <v>2003</v>
      </c>
      <c r="B1969" s="48">
        <v>0</v>
      </c>
      <c r="C1969" s="48">
        <v>0</v>
      </c>
      <c r="D1969" s="48">
        <v>0</v>
      </c>
      <c r="E1969" s="48">
        <v>0</v>
      </c>
      <c r="F1969" s="48">
        <v>0</v>
      </c>
      <c r="G1969" s="48">
        <v>0</v>
      </c>
      <c r="H1969" s="48">
        <v>0.84</v>
      </c>
      <c r="I1969" s="48">
        <v>0</v>
      </c>
    </row>
    <row r="1970" spans="1:9" s="49" customFormat="1">
      <c r="A1970" s="45">
        <v>2004</v>
      </c>
      <c r="B1970" s="48">
        <v>0</v>
      </c>
      <c r="C1970" s="48">
        <v>0</v>
      </c>
      <c r="D1970" s="48">
        <v>0</v>
      </c>
      <c r="E1970" s="48">
        <v>0</v>
      </c>
      <c r="F1970" s="48">
        <v>0</v>
      </c>
      <c r="G1970" s="48">
        <v>0</v>
      </c>
      <c r="H1970" s="48">
        <v>0.87323943699999995</v>
      </c>
      <c r="I1970" s="48">
        <v>1</v>
      </c>
    </row>
    <row r="1971" spans="1:9" s="49" customFormat="1">
      <c r="A1971" s="45">
        <v>2005</v>
      </c>
      <c r="B1971" s="48">
        <v>0</v>
      </c>
      <c r="C1971" s="48">
        <v>0</v>
      </c>
      <c r="D1971" s="48">
        <v>0</v>
      </c>
      <c r="E1971" s="48">
        <v>0</v>
      </c>
      <c r="F1971" s="48">
        <v>0</v>
      </c>
      <c r="G1971" s="48">
        <v>0</v>
      </c>
      <c r="H1971" s="48">
        <v>0.85416666699999999</v>
      </c>
      <c r="I1971" s="48">
        <v>0</v>
      </c>
    </row>
    <row r="1972" spans="1:9" s="49" customFormat="1">
      <c r="A1972" s="45">
        <v>2006</v>
      </c>
      <c r="B1972" s="48">
        <v>0</v>
      </c>
      <c r="C1972" s="48">
        <v>0</v>
      </c>
      <c r="D1972" s="48">
        <v>0</v>
      </c>
      <c r="E1972" s="48">
        <v>0</v>
      </c>
      <c r="F1972" s="48">
        <v>0</v>
      </c>
      <c r="G1972" s="48">
        <v>0</v>
      </c>
      <c r="H1972" s="48">
        <v>0.89795918399999997</v>
      </c>
      <c r="I1972" s="48">
        <v>1</v>
      </c>
    </row>
    <row r="1973" spans="1:9" s="49" customFormat="1">
      <c r="A1973" s="45">
        <v>2007</v>
      </c>
      <c r="B1973" s="48">
        <v>0</v>
      </c>
      <c r="C1973" s="48">
        <v>0</v>
      </c>
      <c r="D1973" s="48">
        <v>0</v>
      </c>
      <c r="E1973" s="48">
        <v>0</v>
      </c>
      <c r="F1973" s="48">
        <v>0</v>
      </c>
      <c r="G1973" s="48">
        <v>0</v>
      </c>
      <c r="H1973" s="48">
        <v>0.87012986999999997</v>
      </c>
      <c r="I1973" s="48">
        <v>0</v>
      </c>
    </row>
    <row r="1974" spans="1:9" s="49" customFormat="1">
      <c r="A1974" s="45">
        <v>2008</v>
      </c>
      <c r="B1974" s="48">
        <v>0</v>
      </c>
      <c r="C1974" s="48">
        <v>0</v>
      </c>
      <c r="D1974" s="48">
        <v>0</v>
      </c>
      <c r="E1974" s="48">
        <v>0</v>
      </c>
      <c r="F1974" s="48">
        <v>0</v>
      </c>
      <c r="G1974" s="48">
        <v>0</v>
      </c>
      <c r="H1974" s="48">
        <v>0.844594595</v>
      </c>
      <c r="I1974" s="48">
        <v>0</v>
      </c>
    </row>
    <row r="1975" spans="1:9" s="49" customFormat="1">
      <c r="A1975" s="45">
        <v>2009</v>
      </c>
      <c r="B1975" s="48">
        <v>0</v>
      </c>
      <c r="C1975" s="48">
        <v>0</v>
      </c>
      <c r="D1975" s="48">
        <v>0</v>
      </c>
      <c r="E1975" s="48">
        <v>0</v>
      </c>
      <c r="F1975" s="48">
        <v>0</v>
      </c>
      <c r="G1975" s="48">
        <v>0</v>
      </c>
      <c r="H1975" s="48">
        <v>0.8515625</v>
      </c>
      <c r="I1975" s="48">
        <v>0</v>
      </c>
    </row>
    <row r="1976" spans="1:9" s="49" customFormat="1">
      <c r="A1976" s="45">
        <v>2010</v>
      </c>
      <c r="B1976" s="48">
        <v>0</v>
      </c>
      <c r="C1976" s="48">
        <v>0</v>
      </c>
      <c r="D1976" s="48">
        <v>0</v>
      </c>
      <c r="E1976" s="48">
        <v>0</v>
      </c>
      <c r="F1976" s="48">
        <v>0</v>
      </c>
      <c r="G1976" s="48">
        <v>0</v>
      </c>
      <c r="H1976" s="48">
        <v>0.83098591499999996</v>
      </c>
      <c r="I1976" s="48">
        <v>0</v>
      </c>
    </row>
    <row r="1977" spans="1:9" s="49" customFormat="1">
      <c r="A1977" s="45">
        <v>2011</v>
      </c>
      <c r="B1977" s="48">
        <v>0</v>
      </c>
      <c r="C1977" s="48">
        <v>0</v>
      </c>
      <c r="D1977" s="48">
        <v>0</v>
      </c>
      <c r="E1977" s="48">
        <v>0</v>
      </c>
      <c r="F1977" s="48">
        <v>0</v>
      </c>
      <c r="G1977" s="48">
        <v>0</v>
      </c>
      <c r="H1977" s="48">
        <v>0.86923076899999996</v>
      </c>
      <c r="I1977" s="48">
        <v>0</v>
      </c>
    </row>
    <row r="1978" spans="1:9" s="49" customFormat="1">
      <c r="A1978" s="45">
        <v>2012</v>
      </c>
      <c r="B1978" s="48">
        <v>0</v>
      </c>
      <c r="C1978" s="48">
        <v>0</v>
      </c>
      <c r="D1978" s="48">
        <v>0</v>
      </c>
      <c r="E1978" s="48">
        <v>0</v>
      </c>
      <c r="F1978" s="48">
        <v>0</v>
      </c>
      <c r="G1978" s="48">
        <v>0</v>
      </c>
      <c r="H1978" s="48">
        <v>0.81506849299999995</v>
      </c>
      <c r="I1978" s="48">
        <v>0</v>
      </c>
    </row>
    <row r="1979" spans="1:9" s="49" customFormat="1">
      <c r="A1979" s="45">
        <v>2013</v>
      </c>
      <c r="B1979" s="48">
        <v>0</v>
      </c>
      <c r="C1979" s="48">
        <v>0</v>
      </c>
      <c r="D1979" s="48">
        <v>0</v>
      </c>
      <c r="E1979" s="48">
        <v>0</v>
      </c>
      <c r="F1979" s="48">
        <v>0</v>
      </c>
      <c r="G1979" s="48">
        <v>0</v>
      </c>
      <c r="H1979" s="48">
        <v>0.84677419399999998</v>
      </c>
      <c r="I1979" s="48">
        <v>2</v>
      </c>
    </row>
    <row r="1980" spans="1:9" s="49" customFormat="1">
      <c r="A1980" s="45">
        <v>2014</v>
      </c>
      <c r="B1980" s="48">
        <v>0</v>
      </c>
      <c r="C1980" s="48">
        <v>0</v>
      </c>
      <c r="D1980" s="48">
        <v>0</v>
      </c>
      <c r="E1980" s="48">
        <v>0</v>
      </c>
      <c r="F1980" s="48">
        <v>0</v>
      </c>
      <c r="G1980" s="48">
        <v>0</v>
      </c>
      <c r="H1980" s="48">
        <v>0.80379746799999996</v>
      </c>
      <c r="I1980" s="48">
        <v>1</v>
      </c>
    </row>
    <row r="1981" spans="1:9" s="49" customFormat="1">
      <c r="A1981" s="45">
        <v>2015</v>
      </c>
      <c r="B1981" s="48">
        <v>0</v>
      </c>
      <c r="C1981" s="48">
        <v>0</v>
      </c>
      <c r="D1981" s="48">
        <v>0</v>
      </c>
      <c r="E1981" s="48">
        <v>0</v>
      </c>
      <c r="F1981" s="48">
        <v>0</v>
      </c>
      <c r="G1981" s="48">
        <v>0</v>
      </c>
      <c r="H1981" s="48">
        <v>0.84210526299999999</v>
      </c>
      <c r="I1981" s="48">
        <v>2</v>
      </c>
    </row>
    <row r="1982" spans="1:9" s="49" customFormat="1">
      <c r="A1982" s="45">
        <v>2016</v>
      </c>
      <c r="B1982" s="48">
        <v>0</v>
      </c>
      <c r="C1982" s="48">
        <v>0</v>
      </c>
      <c r="D1982" s="48">
        <v>0</v>
      </c>
      <c r="E1982" s="48">
        <v>0</v>
      </c>
      <c r="F1982" s="48">
        <v>0</v>
      </c>
      <c r="G1982" s="48">
        <v>0</v>
      </c>
      <c r="H1982" s="48">
        <v>0.82499999999999996</v>
      </c>
      <c r="I1982" s="48">
        <v>0</v>
      </c>
    </row>
    <row r="1983" spans="1:9" s="49" customFormat="1">
      <c r="A1983" s="45">
        <v>2017</v>
      </c>
      <c r="B1983" s="48">
        <v>0</v>
      </c>
      <c r="C1983" s="48">
        <v>0</v>
      </c>
      <c r="D1983" s="48">
        <v>0</v>
      </c>
      <c r="E1983" s="48">
        <v>0</v>
      </c>
      <c r="F1983" s="48">
        <v>0</v>
      </c>
      <c r="G1983" s="48">
        <v>0</v>
      </c>
      <c r="H1983" s="48">
        <v>0.84239130399999995</v>
      </c>
      <c r="I1983" s="48">
        <v>0</v>
      </c>
    </row>
    <row r="1984" spans="1:9" s="49" customFormat="1">
      <c r="A1984" s="45">
        <v>2018</v>
      </c>
      <c r="B1984" s="48">
        <v>0</v>
      </c>
      <c r="C1984" s="48">
        <v>0</v>
      </c>
      <c r="D1984" s="48">
        <v>0</v>
      </c>
      <c r="E1984" s="48">
        <v>0</v>
      </c>
      <c r="F1984" s="48">
        <v>0</v>
      </c>
      <c r="G1984" s="48">
        <v>0</v>
      </c>
      <c r="H1984" s="48">
        <v>0.83809523799999996</v>
      </c>
      <c r="I1984" s="48">
        <v>0</v>
      </c>
    </row>
    <row r="1985" spans="1:9" s="49" customFormat="1">
      <c r="A1985" s="45">
        <v>2019</v>
      </c>
      <c r="B1985" s="48">
        <v>0</v>
      </c>
      <c r="C1985" s="48">
        <v>0</v>
      </c>
      <c r="D1985" s="48">
        <v>0</v>
      </c>
      <c r="E1985" s="48">
        <v>0</v>
      </c>
      <c r="F1985" s="48">
        <v>0</v>
      </c>
      <c r="G1985" s="48">
        <v>0</v>
      </c>
      <c r="H1985" s="48">
        <v>0.82323232300000004</v>
      </c>
      <c r="I1985" s="48">
        <v>1</v>
      </c>
    </row>
    <row r="1986" spans="1:9" s="49" customFormat="1">
      <c r="A1986" s="45">
        <v>2020</v>
      </c>
      <c r="B1986" s="48">
        <v>0</v>
      </c>
      <c r="C1986" s="48">
        <v>0</v>
      </c>
      <c r="D1986" s="48">
        <v>0</v>
      </c>
      <c r="E1986" s="48">
        <v>0</v>
      </c>
      <c r="F1986" s="48">
        <v>0</v>
      </c>
      <c r="G1986" s="48">
        <v>0</v>
      </c>
      <c r="H1986" s="48">
        <v>0.81818181800000001</v>
      </c>
      <c r="I1986" s="48">
        <v>0</v>
      </c>
    </row>
    <row r="1987" spans="1:9" s="49" customFormat="1">
      <c r="A1987" s="45">
        <v>2021</v>
      </c>
      <c r="B1987" s="48">
        <v>0</v>
      </c>
      <c r="C1987" s="48">
        <v>0</v>
      </c>
      <c r="D1987" s="48">
        <v>0</v>
      </c>
      <c r="E1987" s="48">
        <v>0</v>
      </c>
      <c r="F1987" s="48">
        <v>0</v>
      </c>
      <c r="G1987" s="48">
        <v>0</v>
      </c>
      <c r="H1987" s="48">
        <v>0.83734939799999997</v>
      </c>
      <c r="I1987" s="48">
        <v>0</v>
      </c>
    </row>
    <row r="1988" spans="1:9" s="49" customFormat="1">
      <c r="A1988" s="45">
        <v>2022</v>
      </c>
      <c r="B1988" s="48">
        <v>0</v>
      </c>
      <c r="C1988" s="48">
        <v>0</v>
      </c>
      <c r="D1988" s="48">
        <v>0</v>
      </c>
      <c r="E1988" s="48">
        <v>0</v>
      </c>
      <c r="F1988" s="48">
        <v>0</v>
      </c>
      <c r="G1988" s="48">
        <v>0</v>
      </c>
      <c r="H1988" s="48">
        <v>0.83720930199999999</v>
      </c>
      <c r="I1988" s="48">
        <v>0</v>
      </c>
    </row>
    <row r="1989" spans="1:9" s="49" customFormat="1">
      <c r="A1989" s="45">
        <v>2023</v>
      </c>
      <c r="B1989" s="48">
        <v>0</v>
      </c>
      <c r="C1989" s="48">
        <v>0</v>
      </c>
      <c r="D1989" s="48">
        <v>0</v>
      </c>
      <c r="E1989" s="48">
        <v>0</v>
      </c>
      <c r="F1989" s="48">
        <v>0</v>
      </c>
      <c r="G1989" s="48">
        <v>0</v>
      </c>
      <c r="H1989" s="48">
        <v>0.83529411799999997</v>
      </c>
      <c r="I1989" s="48">
        <v>0</v>
      </c>
    </row>
    <row r="1990" spans="1:9">
      <c r="A1990" s="25">
        <v>1992</v>
      </c>
      <c r="B1990" s="47">
        <v>0</v>
      </c>
      <c r="C1990" s="47">
        <v>0</v>
      </c>
      <c r="D1990" s="47">
        <v>0</v>
      </c>
      <c r="E1990" s="47">
        <v>0</v>
      </c>
      <c r="F1990" s="47">
        <v>0</v>
      </c>
      <c r="G1990" s="47">
        <v>0</v>
      </c>
      <c r="H1990" s="47">
        <v>0.75</v>
      </c>
      <c r="I1990" s="47">
        <v>0</v>
      </c>
    </row>
    <row r="1991" spans="1:9">
      <c r="A1991" s="25">
        <v>1993</v>
      </c>
      <c r="B1991" s="47">
        <v>0</v>
      </c>
      <c r="C1991" s="47">
        <v>0</v>
      </c>
      <c r="D1991" s="47">
        <v>0</v>
      </c>
      <c r="E1991" s="47">
        <v>0</v>
      </c>
      <c r="F1991" s="47">
        <v>0</v>
      </c>
      <c r="G1991" s="47">
        <v>0</v>
      </c>
      <c r="H1991" s="47">
        <v>0.72580645200000005</v>
      </c>
      <c r="I1991" s="47">
        <v>0</v>
      </c>
    </row>
    <row r="1992" spans="1:9">
      <c r="A1992" s="25">
        <v>1994</v>
      </c>
      <c r="B1992" s="47">
        <v>0</v>
      </c>
      <c r="C1992" s="47">
        <v>0</v>
      </c>
      <c r="D1992" s="47">
        <v>0</v>
      </c>
      <c r="E1992" s="47">
        <v>0</v>
      </c>
      <c r="F1992" s="47">
        <v>0</v>
      </c>
      <c r="G1992" s="47">
        <v>0</v>
      </c>
      <c r="H1992" s="47">
        <v>0.66666666699999999</v>
      </c>
      <c r="I1992" s="47">
        <v>0</v>
      </c>
    </row>
    <row r="1993" spans="1:9">
      <c r="A1993" s="25">
        <v>1995</v>
      </c>
      <c r="B1993" s="47">
        <v>0</v>
      </c>
      <c r="C1993" s="47">
        <v>0</v>
      </c>
      <c r="D1993" s="47">
        <v>0</v>
      </c>
      <c r="E1993" s="47">
        <v>0</v>
      </c>
      <c r="F1993" s="47">
        <v>0</v>
      </c>
      <c r="G1993" s="47">
        <v>0</v>
      </c>
      <c r="H1993" s="47">
        <v>0.70886075900000001</v>
      </c>
      <c r="I1993" s="47">
        <v>0</v>
      </c>
    </row>
    <row r="1994" spans="1:9">
      <c r="A1994" s="25">
        <v>1996</v>
      </c>
      <c r="B1994" s="47">
        <v>0</v>
      </c>
      <c r="C1994" s="47">
        <v>-1.5</v>
      </c>
      <c r="D1994" s="47">
        <v>0</v>
      </c>
      <c r="E1994" s="47">
        <v>0</v>
      </c>
      <c r="F1994" s="47">
        <v>0</v>
      </c>
      <c r="G1994" s="47">
        <v>0</v>
      </c>
      <c r="H1994" s="47">
        <v>0.67333333299999998</v>
      </c>
      <c r="I1994" s="47">
        <v>0</v>
      </c>
    </row>
    <row r="1995" spans="1:9">
      <c r="A1995" s="25">
        <v>1997</v>
      </c>
      <c r="B1995" s="47">
        <v>0</v>
      </c>
      <c r="C1995" s="47">
        <v>0</v>
      </c>
      <c r="D1995" s="47">
        <v>0</v>
      </c>
      <c r="E1995" s="47">
        <v>0</v>
      </c>
      <c r="F1995" s="47">
        <v>0</v>
      </c>
      <c r="G1995" s="47">
        <v>0</v>
      </c>
      <c r="H1995" s="47">
        <v>0.75</v>
      </c>
      <c r="I1995" s="47">
        <v>0</v>
      </c>
    </row>
    <row r="1996" spans="1:9">
      <c r="A1996" s="25">
        <v>1998</v>
      </c>
      <c r="B1996" s="47">
        <v>0</v>
      </c>
      <c r="C1996" s="47">
        <v>0</v>
      </c>
      <c r="D1996" s="47">
        <v>0</v>
      </c>
      <c r="E1996" s="47">
        <v>0</v>
      </c>
      <c r="F1996" s="47">
        <v>0</v>
      </c>
      <c r="G1996" s="47">
        <v>0</v>
      </c>
      <c r="H1996" s="47">
        <v>0.74193548399999998</v>
      </c>
      <c r="I1996" s="47">
        <v>0</v>
      </c>
    </row>
    <row r="1997" spans="1:9">
      <c r="A1997" s="25">
        <v>1999</v>
      </c>
      <c r="B1997" s="47">
        <v>0</v>
      </c>
      <c r="C1997" s="47">
        <v>0</v>
      </c>
      <c r="D1997" s="47">
        <v>0</v>
      </c>
      <c r="E1997" s="47">
        <v>0</v>
      </c>
      <c r="F1997" s="47">
        <v>0</v>
      </c>
      <c r="G1997" s="47">
        <v>0</v>
      </c>
      <c r="H1997" s="47">
        <v>0.72388059699999996</v>
      </c>
      <c r="I1997" s="47">
        <v>0</v>
      </c>
    </row>
    <row r="1998" spans="1:9">
      <c r="A1998" s="25">
        <v>2000</v>
      </c>
      <c r="B1998" s="47">
        <v>0</v>
      </c>
      <c r="C1998" s="47">
        <v>0</v>
      </c>
      <c r="D1998" s="47">
        <v>0</v>
      </c>
      <c r="E1998" s="47">
        <v>0</v>
      </c>
      <c r="F1998" s="47">
        <v>0</v>
      </c>
      <c r="G1998" s="47">
        <v>0</v>
      </c>
      <c r="H1998" s="47">
        <v>0.70769230800000005</v>
      </c>
      <c r="I1998" s="47">
        <v>1</v>
      </c>
    </row>
    <row r="1999" spans="1:9">
      <c r="A1999" s="25">
        <v>2001</v>
      </c>
      <c r="B1999" s="47">
        <v>0</v>
      </c>
      <c r="C1999" s="47">
        <v>0</v>
      </c>
      <c r="D1999" s="47">
        <v>0</v>
      </c>
      <c r="E1999" s="47">
        <v>0</v>
      </c>
      <c r="F1999" s="47">
        <v>0</v>
      </c>
      <c r="G1999" s="47">
        <v>0</v>
      </c>
      <c r="H1999" s="47">
        <v>0.71774193500000005</v>
      </c>
      <c r="I1999" s="47">
        <v>0</v>
      </c>
    </row>
    <row r="2000" spans="1:9">
      <c r="A2000" s="25">
        <v>2002</v>
      </c>
      <c r="B2000" s="47">
        <v>0</v>
      </c>
      <c r="C2000" s="47">
        <v>0</v>
      </c>
      <c r="D2000" s="47">
        <v>0</v>
      </c>
      <c r="E2000" s="47">
        <v>0</v>
      </c>
      <c r="F2000" s="47">
        <v>0</v>
      </c>
      <c r="G2000" s="47">
        <v>0</v>
      </c>
      <c r="H2000" s="47">
        <v>0.72972972999999997</v>
      </c>
      <c r="I2000" s="47">
        <v>0</v>
      </c>
    </row>
    <row r="2001" spans="1:9">
      <c r="A2001" s="25">
        <v>2003</v>
      </c>
      <c r="B2001" s="47">
        <v>0</v>
      </c>
      <c r="C2001" s="47">
        <v>0</v>
      </c>
      <c r="D2001" s="47">
        <v>0</v>
      </c>
      <c r="E2001" s="47">
        <v>0</v>
      </c>
      <c r="F2001" s="47">
        <v>0</v>
      </c>
      <c r="G2001" s="47">
        <v>0</v>
      </c>
      <c r="H2001" s="47">
        <v>0.72666666700000004</v>
      </c>
      <c r="I2001" s="47">
        <v>1</v>
      </c>
    </row>
    <row r="2002" spans="1:9">
      <c r="A2002" s="25">
        <v>2004</v>
      </c>
      <c r="B2002" s="47">
        <v>0</v>
      </c>
      <c r="C2002" s="47">
        <v>0</v>
      </c>
      <c r="D2002" s="47">
        <v>0</v>
      </c>
      <c r="E2002" s="47">
        <v>0</v>
      </c>
      <c r="F2002" s="47">
        <v>0</v>
      </c>
      <c r="G2002" s="47">
        <v>0</v>
      </c>
      <c r="H2002" s="47">
        <v>0.70422535200000003</v>
      </c>
      <c r="I2002" s="47">
        <v>0</v>
      </c>
    </row>
    <row r="2003" spans="1:9">
      <c r="A2003" s="25">
        <v>2005</v>
      </c>
      <c r="B2003" s="47">
        <v>0</v>
      </c>
      <c r="C2003" s="47">
        <v>0</v>
      </c>
      <c r="D2003" s="47">
        <v>0</v>
      </c>
      <c r="E2003" s="47">
        <v>0</v>
      </c>
      <c r="F2003" s="47">
        <v>0</v>
      </c>
      <c r="G2003" s="47">
        <v>0</v>
      </c>
      <c r="H2003" s="47">
        <v>0.70833333300000001</v>
      </c>
      <c r="I2003" s="47">
        <v>0</v>
      </c>
    </row>
    <row r="2004" spans="1:9">
      <c r="A2004" s="25">
        <v>2006</v>
      </c>
      <c r="B2004" s="47">
        <v>0</v>
      </c>
      <c r="C2004" s="47">
        <v>0</v>
      </c>
      <c r="D2004" s="47">
        <v>0</v>
      </c>
      <c r="E2004" s="47">
        <v>0</v>
      </c>
      <c r="F2004" s="47">
        <v>0</v>
      </c>
      <c r="G2004" s="47">
        <v>0</v>
      </c>
      <c r="H2004" s="47">
        <v>0.71649484500000005</v>
      </c>
      <c r="I2004" s="47">
        <v>0</v>
      </c>
    </row>
    <row r="2005" spans="1:9">
      <c r="A2005" s="25">
        <v>2007</v>
      </c>
      <c r="B2005" s="47">
        <v>0</v>
      </c>
      <c r="C2005" s="47">
        <v>0</v>
      </c>
      <c r="D2005" s="47">
        <v>0</v>
      </c>
      <c r="E2005" s="47">
        <v>0</v>
      </c>
      <c r="F2005" s="47">
        <v>0</v>
      </c>
      <c r="G2005" s="47">
        <v>0</v>
      </c>
      <c r="H2005" s="47">
        <v>0.68181818199999999</v>
      </c>
      <c r="I2005" s="47">
        <v>0</v>
      </c>
    </row>
    <row r="2006" spans="1:9">
      <c r="A2006" s="25">
        <v>2008</v>
      </c>
      <c r="B2006" s="47">
        <v>0</v>
      </c>
      <c r="C2006" s="47">
        <v>0</v>
      </c>
      <c r="D2006" s="47">
        <v>0</v>
      </c>
      <c r="E2006" s="47">
        <v>0</v>
      </c>
      <c r="F2006" s="47">
        <v>0</v>
      </c>
      <c r="G2006" s="47">
        <v>0</v>
      </c>
      <c r="H2006" s="47">
        <v>0.655405405</v>
      </c>
      <c r="I2006" s="47">
        <v>1</v>
      </c>
    </row>
    <row r="2007" spans="1:9">
      <c r="A2007" s="25">
        <v>2009</v>
      </c>
      <c r="B2007" s="47">
        <v>0</v>
      </c>
      <c r="C2007" s="47">
        <v>0</v>
      </c>
      <c r="D2007" s="47">
        <v>0</v>
      </c>
      <c r="E2007" s="47">
        <v>0</v>
      </c>
      <c r="F2007" s="47">
        <v>0</v>
      </c>
      <c r="G2007" s="47">
        <v>0</v>
      </c>
      <c r="H2007" s="47">
        <v>0.65625</v>
      </c>
      <c r="I2007" s="47">
        <v>0</v>
      </c>
    </row>
    <row r="2008" spans="1:9">
      <c r="A2008" s="25">
        <v>2010</v>
      </c>
      <c r="B2008" s="47">
        <v>0</v>
      </c>
      <c r="C2008" s="47">
        <v>0</v>
      </c>
      <c r="D2008" s="47">
        <v>0</v>
      </c>
      <c r="E2008" s="47">
        <v>0</v>
      </c>
      <c r="F2008" s="47">
        <v>0</v>
      </c>
      <c r="G2008" s="47">
        <v>0</v>
      </c>
      <c r="H2008" s="47">
        <v>0.683098592</v>
      </c>
      <c r="I2008" s="47">
        <v>0</v>
      </c>
    </row>
    <row r="2009" spans="1:9">
      <c r="A2009" s="25">
        <v>2011</v>
      </c>
      <c r="B2009" s="47">
        <v>0</v>
      </c>
      <c r="C2009" s="47">
        <v>0</v>
      </c>
      <c r="D2009" s="47">
        <v>0</v>
      </c>
      <c r="E2009" s="47">
        <v>0</v>
      </c>
      <c r="F2009" s="47">
        <v>0</v>
      </c>
      <c r="G2009" s="47">
        <v>0</v>
      </c>
      <c r="H2009" s="47">
        <v>0.70769230800000005</v>
      </c>
      <c r="I2009" s="47">
        <v>0</v>
      </c>
    </row>
    <row r="2010" spans="1:9">
      <c r="A2010" s="25">
        <v>2012</v>
      </c>
      <c r="B2010" s="47">
        <v>0</v>
      </c>
      <c r="C2010" s="47">
        <v>0</v>
      </c>
      <c r="D2010" s="47">
        <v>0</v>
      </c>
      <c r="E2010" s="47">
        <v>0</v>
      </c>
      <c r="F2010" s="47">
        <v>0</v>
      </c>
      <c r="G2010" s="47">
        <v>0</v>
      </c>
      <c r="H2010" s="47">
        <v>0.70547945199999995</v>
      </c>
      <c r="I2010" s="47">
        <v>0</v>
      </c>
    </row>
    <row r="2011" spans="1:9">
      <c r="A2011" s="25">
        <v>2013</v>
      </c>
      <c r="B2011" s="47">
        <v>0</v>
      </c>
      <c r="C2011" s="47">
        <v>-11</v>
      </c>
      <c r="D2011" s="47">
        <v>0</v>
      </c>
      <c r="E2011" s="47">
        <v>0</v>
      </c>
      <c r="F2011" s="47">
        <v>0</v>
      </c>
      <c r="G2011" s="47">
        <v>0</v>
      </c>
      <c r="H2011" s="47">
        <v>0.66129032300000001</v>
      </c>
      <c r="I2011" s="47">
        <v>0</v>
      </c>
    </row>
    <row r="2012" spans="1:9">
      <c r="A2012" s="25">
        <v>2014</v>
      </c>
      <c r="B2012" s="47">
        <v>0</v>
      </c>
      <c r="C2012" s="47">
        <v>0</v>
      </c>
      <c r="D2012" s="47">
        <v>0</v>
      </c>
      <c r="E2012" s="47">
        <v>0</v>
      </c>
      <c r="F2012" s="47">
        <v>0</v>
      </c>
      <c r="G2012" s="47">
        <v>0</v>
      </c>
      <c r="H2012" s="47">
        <v>0.69230769199999997</v>
      </c>
      <c r="I2012" s="47">
        <v>0</v>
      </c>
    </row>
    <row r="2013" spans="1:9">
      <c r="A2013" s="25">
        <v>2015</v>
      </c>
      <c r="B2013" s="47">
        <v>0</v>
      </c>
      <c r="C2013" s="47">
        <v>-12</v>
      </c>
      <c r="D2013" s="47">
        <v>0</v>
      </c>
      <c r="E2013" s="47">
        <v>0</v>
      </c>
      <c r="F2013" s="47">
        <v>0</v>
      </c>
      <c r="G2013" s="47">
        <v>0</v>
      </c>
      <c r="H2013" s="47">
        <v>0.69736842099999996</v>
      </c>
      <c r="I2013" s="47">
        <v>1</v>
      </c>
    </row>
    <row r="2014" spans="1:9">
      <c r="A2014" s="25">
        <v>2016</v>
      </c>
      <c r="B2014" s="47">
        <v>0</v>
      </c>
      <c r="C2014" s="47">
        <v>0</v>
      </c>
      <c r="D2014" s="47">
        <v>0</v>
      </c>
      <c r="E2014" s="47">
        <v>0</v>
      </c>
      <c r="F2014" s="47">
        <v>0</v>
      </c>
      <c r="G2014" s="47">
        <v>0</v>
      </c>
      <c r="H2014" s="47">
        <v>0.68987341800000002</v>
      </c>
      <c r="I2014" s="47">
        <v>0</v>
      </c>
    </row>
    <row r="2015" spans="1:9">
      <c r="A2015" s="25">
        <v>2017</v>
      </c>
      <c r="B2015" s="47">
        <v>0</v>
      </c>
      <c r="C2015" s="47">
        <v>-4</v>
      </c>
      <c r="D2015" s="47">
        <v>0</v>
      </c>
      <c r="E2015" s="47">
        <v>0</v>
      </c>
      <c r="F2015" s="47">
        <v>0</v>
      </c>
      <c r="G2015" s="47">
        <v>0</v>
      </c>
      <c r="H2015" s="47">
        <v>0.71505376300000001</v>
      </c>
      <c r="I2015" s="47">
        <v>1</v>
      </c>
    </row>
    <row r="2016" spans="1:9">
      <c r="A2016" s="25">
        <v>2018</v>
      </c>
      <c r="B2016" s="47">
        <v>0</v>
      </c>
      <c r="C2016" s="47">
        <v>-52</v>
      </c>
      <c r="D2016" s="47">
        <v>0</v>
      </c>
      <c r="E2016" s="47">
        <v>0</v>
      </c>
      <c r="F2016" s="47">
        <v>0</v>
      </c>
      <c r="G2016" s="47">
        <v>0</v>
      </c>
      <c r="H2016" s="47">
        <v>0.75238095199999999</v>
      </c>
      <c r="I2016" s="47">
        <v>0</v>
      </c>
    </row>
    <row r="2017" spans="1:9">
      <c r="A2017" s="25">
        <v>2019</v>
      </c>
      <c r="B2017" s="47">
        <v>0</v>
      </c>
      <c r="C2017" s="47">
        <v>0</v>
      </c>
      <c r="D2017" s="47">
        <v>0</v>
      </c>
      <c r="E2017" s="47">
        <v>0</v>
      </c>
      <c r="F2017" s="47">
        <v>0</v>
      </c>
      <c r="G2017" s="47">
        <v>0</v>
      </c>
      <c r="H2017" s="47">
        <v>0.74747474700000005</v>
      </c>
      <c r="I2017" s="47">
        <v>0</v>
      </c>
    </row>
    <row r="2018" spans="1:9">
      <c r="A2018" s="25">
        <v>2020</v>
      </c>
      <c r="B2018" s="47">
        <v>0</v>
      </c>
      <c r="C2018" s="47">
        <v>0</v>
      </c>
      <c r="D2018" s="47">
        <v>0</v>
      </c>
      <c r="E2018" s="47">
        <v>0</v>
      </c>
      <c r="F2018" s="47">
        <v>0</v>
      </c>
      <c r="G2018" s="47">
        <v>0</v>
      </c>
      <c r="H2018" s="47">
        <v>0.74747474700000005</v>
      </c>
      <c r="I2018" s="47">
        <v>0</v>
      </c>
    </row>
    <row r="2019" spans="1:9">
      <c r="A2019" s="25">
        <v>2021</v>
      </c>
      <c r="B2019" s="47">
        <v>0</v>
      </c>
      <c r="C2019" s="47">
        <v>0</v>
      </c>
      <c r="D2019" s="47">
        <v>0</v>
      </c>
      <c r="E2019" s="47">
        <v>0</v>
      </c>
      <c r="F2019" s="47">
        <v>0</v>
      </c>
      <c r="G2019" s="47">
        <v>0</v>
      </c>
      <c r="H2019" s="47">
        <v>0.70238095199999995</v>
      </c>
      <c r="I2019" s="47">
        <v>0</v>
      </c>
    </row>
    <row r="2020" spans="1:9">
      <c r="A2020" s="25">
        <v>2022</v>
      </c>
      <c r="B2020" s="47">
        <v>0</v>
      </c>
      <c r="C2020" s="47">
        <v>0</v>
      </c>
      <c r="D2020" s="47">
        <v>0</v>
      </c>
      <c r="E2020" s="47">
        <v>0</v>
      </c>
      <c r="F2020" s="47">
        <v>0</v>
      </c>
      <c r="G2020" s="47">
        <v>0</v>
      </c>
      <c r="H2020" s="47">
        <v>0.68023255800000004</v>
      </c>
      <c r="I2020" s="47">
        <v>0</v>
      </c>
    </row>
    <row r="2021" spans="1:9">
      <c r="A2021" s="25">
        <v>2023</v>
      </c>
      <c r="B2021" s="47">
        <v>0</v>
      </c>
      <c r="C2021" s="47">
        <v>0</v>
      </c>
      <c r="D2021" s="47">
        <v>0</v>
      </c>
      <c r="E2021" s="47">
        <v>0</v>
      </c>
      <c r="F2021" s="47">
        <v>0</v>
      </c>
      <c r="G2021" s="47">
        <v>0</v>
      </c>
      <c r="H2021" s="47">
        <v>0.678571429</v>
      </c>
      <c r="I2021" s="47">
        <v>1</v>
      </c>
    </row>
    <row r="2022" spans="1:9" s="49" customFormat="1">
      <c r="A2022" s="45">
        <v>1992</v>
      </c>
      <c r="B2022" s="48">
        <v>0</v>
      </c>
      <c r="C2022" s="48">
        <v>0</v>
      </c>
      <c r="D2022" s="48">
        <v>0</v>
      </c>
      <c r="E2022" s="48">
        <v>0</v>
      </c>
      <c r="F2022" s="48">
        <v>0</v>
      </c>
      <c r="G2022" s="48">
        <v>0</v>
      </c>
      <c r="H2022" s="48">
        <v>0.72535211300000002</v>
      </c>
      <c r="I2022" s="48">
        <v>1</v>
      </c>
    </row>
    <row r="2023" spans="1:9" s="49" customFormat="1">
      <c r="A2023" s="45">
        <v>1993</v>
      </c>
      <c r="B2023" s="48">
        <v>0</v>
      </c>
      <c r="C2023" s="48">
        <v>0</v>
      </c>
      <c r="D2023" s="48">
        <v>0</v>
      </c>
      <c r="E2023" s="48">
        <v>0</v>
      </c>
      <c r="F2023" s="48">
        <v>0</v>
      </c>
      <c r="G2023" s="48">
        <v>0</v>
      </c>
      <c r="H2023" s="48">
        <v>0.64516129</v>
      </c>
      <c r="I2023" s="48">
        <v>0</v>
      </c>
    </row>
    <row r="2024" spans="1:9" s="49" customFormat="1">
      <c r="A2024" s="45">
        <v>1994</v>
      </c>
      <c r="B2024" s="48">
        <v>0</v>
      </c>
      <c r="C2024" s="48">
        <v>0</v>
      </c>
      <c r="D2024" s="48">
        <v>0</v>
      </c>
      <c r="E2024" s="48">
        <v>0</v>
      </c>
      <c r="F2024" s="48">
        <v>0</v>
      </c>
      <c r="G2024" s="48">
        <v>0</v>
      </c>
      <c r="H2024" s="48">
        <v>0.696969697</v>
      </c>
      <c r="I2024" s="48">
        <v>1</v>
      </c>
    </row>
    <row r="2025" spans="1:9" s="49" customFormat="1">
      <c r="A2025" s="45">
        <v>1995</v>
      </c>
      <c r="B2025" s="48">
        <v>0</v>
      </c>
      <c r="C2025" s="48">
        <v>0</v>
      </c>
      <c r="D2025" s="48">
        <v>0</v>
      </c>
      <c r="E2025" s="48">
        <v>-1</v>
      </c>
      <c r="F2025" s="48">
        <v>0</v>
      </c>
      <c r="G2025" s="48">
        <v>0</v>
      </c>
      <c r="H2025" s="48">
        <v>0.71052631600000005</v>
      </c>
      <c r="I2025" s="48">
        <v>2</v>
      </c>
    </row>
    <row r="2026" spans="1:9" s="49" customFormat="1">
      <c r="A2026" s="45">
        <v>1996</v>
      </c>
      <c r="B2026" s="48">
        <v>0</v>
      </c>
      <c r="C2026" s="48">
        <v>0</v>
      </c>
      <c r="D2026" s="48">
        <v>0</v>
      </c>
      <c r="E2026" s="48">
        <v>-1</v>
      </c>
      <c r="F2026" s="48">
        <v>0</v>
      </c>
      <c r="G2026" s="48">
        <v>0</v>
      </c>
      <c r="H2026" s="48">
        <v>0.70394736800000002</v>
      </c>
      <c r="I2026" s="48">
        <v>0</v>
      </c>
    </row>
    <row r="2027" spans="1:9" s="49" customFormat="1">
      <c r="A2027" s="45">
        <v>1997</v>
      </c>
      <c r="B2027" s="48">
        <v>0</v>
      </c>
      <c r="C2027" s="48">
        <v>0</v>
      </c>
      <c r="D2027" s="48">
        <v>0</v>
      </c>
      <c r="E2027" s="48">
        <v>-1</v>
      </c>
      <c r="F2027" s="48">
        <v>0</v>
      </c>
      <c r="G2027" s="48">
        <v>0</v>
      </c>
      <c r="H2027" s="48">
        <v>0.70547945199999995</v>
      </c>
      <c r="I2027" s="48">
        <v>1</v>
      </c>
    </row>
    <row r="2028" spans="1:9" s="49" customFormat="1">
      <c r="A2028" s="45">
        <v>1998</v>
      </c>
      <c r="B2028" s="48">
        <v>0</v>
      </c>
      <c r="C2028" s="48">
        <v>0</v>
      </c>
      <c r="D2028" s="48">
        <v>0</v>
      </c>
      <c r="E2028" s="48">
        <v>0</v>
      </c>
      <c r="F2028" s="48">
        <v>0</v>
      </c>
      <c r="G2028" s="48">
        <v>0</v>
      </c>
      <c r="H2028" s="48">
        <v>0.78225806499999995</v>
      </c>
      <c r="I2028" s="48">
        <v>1</v>
      </c>
    </row>
    <row r="2029" spans="1:9" s="49" customFormat="1">
      <c r="A2029" s="45">
        <v>1999</v>
      </c>
      <c r="B2029" s="48">
        <v>0</v>
      </c>
      <c r="C2029" s="48">
        <v>0</v>
      </c>
      <c r="D2029" s="48">
        <v>0</v>
      </c>
      <c r="E2029" s="48">
        <v>0</v>
      </c>
      <c r="F2029" s="48">
        <v>0</v>
      </c>
      <c r="G2029" s="48">
        <v>0</v>
      </c>
      <c r="H2029" s="48">
        <v>0.735714286</v>
      </c>
      <c r="I2029" s="48">
        <v>1</v>
      </c>
    </row>
    <row r="2030" spans="1:9" s="49" customFormat="1">
      <c r="A2030" s="45">
        <v>2000</v>
      </c>
      <c r="B2030" s="48">
        <v>0</v>
      </c>
      <c r="C2030" s="48">
        <v>0</v>
      </c>
      <c r="D2030" s="48">
        <v>0</v>
      </c>
      <c r="E2030" s="48">
        <v>0</v>
      </c>
      <c r="F2030" s="48">
        <v>0</v>
      </c>
      <c r="G2030" s="48">
        <v>0</v>
      </c>
      <c r="H2030" s="48">
        <v>0.75</v>
      </c>
      <c r="I2030" s="48">
        <v>0</v>
      </c>
    </row>
    <row r="2031" spans="1:9" s="49" customFormat="1">
      <c r="A2031" s="45">
        <v>2001</v>
      </c>
      <c r="B2031" s="48">
        <v>0</v>
      </c>
      <c r="C2031" s="48">
        <v>0</v>
      </c>
      <c r="D2031" s="48">
        <v>0</v>
      </c>
      <c r="E2031" s="48">
        <v>0</v>
      </c>
      <c r="F2031" s="48">
        <v>0</v>
      </c>
      <c r="G2031" s="48">
        <v>0</v>
      </c>
      <c r="H2031" s="48">
        <v>0.72794117599999997</v>
      </c>
      <c r="I2031" s="48">
        <v>2</v>
      </c>
    </row>
    <row r="2032" spans="1:9" s="49" customFormat="1">
      <c r="A2032" s="45">
        <v>2002</v>
      </c>
      <c r="B2032" s="48">
        <v>0</v>
      </c>
      <c r="C2032" s="48">
        <v>0</v>
      </c>
      <c r="D2032" s="48">
        <v>0</v>
      </c>
      <c r="E2032" s="48">
        <v>0</v>
      </c>
      <c r="F2032" s="48">
        <v>0</v>
      </c>
      <c r="G2032" s="48">
        <v>0</v>
      </c>
      <c r="H2032" s="48">
        <v>0.74666666699999995</v>
      </c>
      <c r="I2032" s="48">
        <v>1</v>
      </c>
    </row>
    <row r="2033" spans="1:9" s="49" customFormat="1">
      <c r="A2033" s="45">
        <v>2003</v>
      </c>
      <c r="B2033" s="48">
        <v>0</v>
      </c>
      <c r="C2033" s="48">
        <v>0</v>
      </c>
      <c r="D2033" s="48">
        <v>0</v>
      </c>
      <c r="E2033" s="48">
        <v>0</v>
      </c>
      <c r="F2033" s="48">
        <v>0</v>
      </c>
      <c r="G2033" s="48">
        <v>0</v>
      </c>
      <c r="H2033" s="48">
        <v>0.72368421100000002</v>
      </c>
      <c r="I2033" s="48">
        <v>0</v>
      </c>
    </row>
    <row r="2034" spans="1:9" s="49" customFormat="1">
      <c r="A2034" s="45">
        <v>2004</v>
      </c>
      <c r="B2034" s="48">
        <v>0</v>
      </c>
      <c r="C2034" s="48">
        <v>0</v>
      </c>
      <c r="D2034" s="48">
        <v>0</v>
      </c>
      <c r="E2034" s="48">
        <v>0</v>
      </c>
      <c r="F2034" s="48">
        <v>0</v>
      </c>
      <c r="G2034" s="48">
        <v>0</v>
      </c>
      <c r="H2034" s="48">
        <v>0.71527777800000003</v>
      </c>
      <c r="I2034" s="48">
        <v>0</v>
      </c>
    </row>
    <row r="2035" spans="1:9" s="49" customFormat="1">
      <c r="A2035" s="45">
        <v>2005</v>
      </c>
      <c r="B2035" s="48">
        <v>0</v>
      </c>
      <c r="C2035" s="48">
        <v>0</v>
      </c>
      <c r="D2035" s="48">
        <v>0</v>
      </c>
      <c r="E2035" s="48">
        <v>0</v>
      </c>
      <c r="F2035" s="48">
        <v>0</v>
      </c>
      <c r="G2035" s="48">
        <v>0</v>
      </c>
      <c r="H2035" s="48">
        <v>0.743243243</v>
      </c>
      <c r="I2035" s="48">
        <v>0</v>
      </c>
    </row>
    <row r="2036" spans="1:9" s="49" customFormat="1">
      <c r="A2036" s="45">
        <v>2006</v>
      </c>
      <c r="B2036" s="48">
        <v>0</v>
      </c>
      <c r="C2036" s="48">
        <v>0</v>
      </c>
      <c r="D2036" s="48">
        <v>0</v>
      </c>
      <c r="E2036" s="48">
        <v>0</v>
      </c>
      <c r="F2036" s="48">
        <v>0</v>
      </c>
      <c r="G2036" s="48">
        <v>0</v>
      </c>
      <c r="H2036" s="48">
        <v>0.76262626300000003</v>
      </c>
      <c r="I2036" s="48">
        <v>1</v>
      </c>
    </row>
    <row r="2037" spans="1:9" s="49" customFormat="1">
      <c r="A2037" s="45">
        <v>2007</v>
      </c>
      <c r="B2037" s="48">
        <v>0</v>
      </c>
      <c r="C2037" s="48">
        <v>0</v>
      </c>
      <c r="D2037" s="48">
        <v>0</v>
      </c>
      <c r="E2037" s="48">
        <v>0</v>
      </c>
      <c r="F2037" s="48">
        <v>0</v>
      </c>
      <c r="G2037" s="48">
        <v>0</v>
      </c>
      <c r="H2037" s="48">
        <v>0.75</v>
      </c>
      <c r="I2037" s="48">
        <v>2</v>
      </c>
    </row>
    <row r="2038" spans="1:9" s="49" customFormat="1">
      <c r="A2038" s="45">
        <v>2008</v>
      </c>
      <c r="B2038" s="48">
        <v>0</v>
      </c>
      <c r="C2038" s="48">
        <v>0</v>
      </c>
      <c r="D2038" s="48">
        <v>0</v>
      </c>
      <c r="E2038" s="48">
        <v>0</v>
      </c>
      <c r="F2038" s="48">
        <v>0</v>
      </c>
      <c r="G2038" s="48">
        <v>0</v>
      </c>
      <c r="H2038" s="48">
        <v>0.756756757</v>
      </c>
      <c r="I2038" s="48">
        <v>4</v>
      </c>
    </row>
    <row r="2039" spans="1:9" s="49" customFormat="1">
      <c r="A2039" s="45">
        <v>2009</v>
      </c>
      <c r="B2039" s="48">
        <v>0</v>
      </c>
      <c r="C2039" s="48">
        <v>0</v>
      </c>
      <c r="D2039" s="48">
        <v>0</v>
      </c>
      <c r="E2039" s="48">
        <v>0</v>
      </c>
      <c r="F2039" s="48">
        <v>0</v>
      </c>
      <c r="G2039" s="48">
        <v>0</v>
      </c>
      <c r="H2039" s="48">
        <v>0.71323529399999996</v>
      </c>
      <c r="I2039" s="48">
        <v>2</v>
      </c>
    </row>
    <row r="2040" spans="1:9" s="49" customFormat="1">
      <c r="A2040" s="45">
        <v>2010</v>
      </c>
      <c r="B2040" s="48">
        <v>0</v>
      </c>
      <c r="C2040" s="48">
        <v>0</v>
      </c>
      <c r="D2040" s="48">
        <v>0</v>
      </c>
      <c r="E2040" s="48">
        <v>0</v>
      </c>
      <c r="F2040" s="48">
        <v>0</v>
      </c>
      <c r="G2040" s="48">
        <v>0</v>
      </c>
      <c r="H2040" s="48">
        <v>0.71830985899999999</v>
      </c>
      <c r="I2040" s="48">
        <v>1</v>
      </c>
    </row>
    <row r="2041" spans="1:9" s="49" customFormat="1">
      <c r="A2041" s="45">
        <v>2011</v>
      </c>
      <c r="B2041" s="48">
        <v>0</v>
      </c>
      <c r="C2041" s="48">
        <v>0</v>
      </c>
      <c r="D2041" s="48">
        <v>0</v>
      </c>
      <c r="E2041" s="48">
        <v>0</v>
      </c>
      <c r="F2041" s="48">
        <v>0</v>
      </c>
      <c r="G2041" s="48">
        <v>0</v>
      </c>
      <c r="H2041" s="48">
        <v>0.72463768100000003</v>
      </c>
      <c r="I2041" s="48">
        <v>1</v>
      </c>
    </row>
    <row r="2042" spans="1:9" s="49" customFormat="1">
      <c r="A2042" s="45">
        <v>2012</v>
      </c>
      <c r="B2042" s="48">
        <v>0</v>
      </c>
      <c r="C2042" s="48">
        <v>0</v>
      </c>
      <c r="D2042" s="48">
        <v>0</v>
      </c>
      <c r="E2042" s="48">
        <v>0</v>
      </c>
      <c r="F2042" s="48">
        <v>0</v>
      </c>
      <c r="G2042" s="48">
        <v>0</v>
      </c>
      <c r="H2042" s="48">
        <v>0.68055555599999995</v>
      </c>
      <c r="I2042" s="48">
        <v>1</v>
      </c>
    </row>
    <row r="2043" spans="1:9" s="49" customFormat="1">
      <c r="A2043" s="45">
        <v>2013</v>
      </c>
      <c r="B2043" s="48">
        <v>0</v>
      </c>
      <c r="C2043" s="48">
        <v>0</v>
      </c>
      <c r="D2043" s="48">
        <v>0</v>
      </c>
      <c r="E2043" s="48">
        <v>0</v>
      </c>
      <c r="F2043" s="48">
        <v>0</v>
      </c>
      <c r="G2043" s="48">
        <v>0</v>
      </c>
      <c r="H2043" s="48">
        <v>0.6875</v>
      </c>
      <c r="I2043" s="48">
        <v>0</v>
      </c>
    </row>
    <row r="2044" spans="1:9" s="49" customFormat="1">
      <c r="A2044" s="45">
        <v>2014</v>
      </c>
      <c r="B2044" s="48">
        <v>0</v>
      </c>
      <c r="C2044" s="48">
        <v>0</v>
      </c>
      <c r="D2044" s="48">
        <v>0</v>
      </c>
      <c r="E2044" s="48">
        <v>0</v>
      </c>
      <c r="F2044" s="48">
        <v>0</v>
      </c>
      <c r="G2044" s="48">
        <v>0</v>
      </c>
      <c r="H2044" s="48">
        <v>0.67307692299999999</v>
      </c>
      <c r="I2044" s="48">
        <v>1</v>
      </c>
    </row>
    <row r="2045" spans="1:9" s="49" customFormat="1">
      <c r="A2045" s="45">
        <v>2015</v>
      </c>
      <c r="B2045" s="48">
        <v>0</v>
      </c>
      <c r="C2045" s="48">
        <v>0</v>
      </c>
      <c r="D2045" s="48">
        <v>0</v>
      </c>
      <c r="E2045" s="48">
        <v>0</v>
      </c>
      <c r="F2045" s="48">
        <v>0</v>
      </c>
      <c r="G2045" s="48">
        <v>0</v>
      </c>
      <c r="H2045" s="48">
        <v>0.68181818199999999</v>
      </c>
      <c r="I2045" s="48">
        <v>0</v>
      </c>
    </row>
    <row r="2046" spans="1:9" s="49" customFormat="1">
      <c r="A2046" s="45">
        <v>2016</v>
      </c>
      <c r="B2046" s="48">
        <v>0</v>
      </c>
      <c r="C2046" s="48">
        <v>0</v>
      </c>
      <c r="D2046" s="48">
        <v>0</v>
      </c>
      <c r="E2046" s="48">
        <v>0</v>
      </c>
      <c r="F2046" s="48">
        <v>0</v>
      </c>
      <c r="G2046" s="48">
        <v>0</v>
      </c>
      <c r="H2046" s="48">
        <v>0.67500000000000004</v>
      </c>
      <c r="I2046" s="48">
        <v>1</v>
      </c>
    </row>
    <row r="2047" spans="1:9" s="49" customFormat="1">
      <c r="A2047" s="45">
        <v>2017</v>
      </c>
      <c r="B2047" s="48">
        <v>0</v>
      </c>
      <c r="C2047" s="48">
        <v>0</v>
      </c>
      <c r="D2047" s="48">
        <v>0</v>
      </c>
      <c r="E2047" s="48">
        <v>0</v>
      </c>
      <c r="F2047" s="48">
        <v>0</v>
      </c>
      <c r="G2047" s="48">
        <v>0</v>
      </c>
      <c r="H2047" s="48">
        <v>0.72043010799999996</v>
      </c>
      <c r="I2047" s="48">
        <v>0</v>
      </c>
    </row>
    <row r="2048" spans="1:9" s="49" customFormat="1">
      <c r="A2048" s="45">
        <v>2018</v>
      </c>
      <c r="B2048" s="48">
        <v>0</v>
      </c>
      <c r="C2048" s="48">
        <v>0</v>
      </c>
      <c r="D2048" s="48">
        <v>0</v>
      </c>
      <c r="E2048" s="48">
        <v>0</v>
      </c>
      <c r="F2048" s="48">
        <v>0</v>
      </c>
      <c r="G2048" s="48">
        <v>0</v>
      </c>
      <c r="H2048" s="48">
        <v>0.71634615400000001</v>
      </c>
      <c r="I2048" s="48">
        <v>1</v>
      </c>
    </row>
    <row r="2049" spans="1:9" s="49" customFormat="1">
      <c r="A2049" s="45">
        <v>2019</v>
      </c>
      <c r="B2049" s="48">
        <v>0</v>
      </c>
      <c r="C2049" s="48">
        <v>0</v>
      </c>
      <c r="D2049" s="48">
        <v>0</v>
      </c>
      <c r="E2049" s="48">
        <v>0</v>
      </c>
      <c r="F2049" s="48">
        <v>0</v>
      </c>
      <c r="G2049" s="48">
        <v>0</v>
      </c>
      <c r="H2049" s="48">
        <v>0.68367346900000003</v>
      </c>
      <c r="I2049" s="48">
        <v>2</v>
      </c>
    </row>
    <row r="2050" spans="1:9" s="49" customFormat="1">
      <c r="A2050" s="45">
        <v>2020</v>
      </c>
      <c r="B2050" s="48">
        <v>0</v>
      </c>
      <c r="C2050" s="48">
        <v>0</v>
      </c>
      <c r="D2050" s="48">
        <v>0</v>
      </c>
      <c r="E2050" s="48">
        <v>0</v>
      </c>
      <c r="F2050" s="48">
        <v>0</v>
      </c>
      <c r="G2050" s="48">
        <v>0</v>
      </c>
      <c r="H2050" s="48">
        <v>0.70408163300000004</v>
      </c>
      <c r="I2050" s="48">
        <v>0</v>
      </c>
    </row>
    <row r="2051" spans="1:9" s="49" customFormat="1">
      <c r="A2051" s="45">
        <v>2021</v>
      </c>
      <c r="B2051" s="48">
        <v>0</v>
      </c>
      <c r="C2051" s="48">
        <v>0</v>
      </c>
      <c r="D2051" s="48">
        <v>0</v>
      </c>
      <c r="E2051" s="48">
        <v>0</v>
      </c>
      <c r="F2051" s="48">
        <v>0</v>
      </c>
      <c r="G2051" s="48">
        <v>0</v>
      </c>
      <c r="H2051" s="48">
        <v>0.66666666699999999</v>
      </c>
      <c r="I2051" s="48">
        <v>0</v>
      </c>
    </row>
    <row r="2052" spans="1:9" s="49" customFormat="1">
      <c r="A2052" s="45">
        <v>2022</v>
      </c>
      <c r="B2052" s="48">
        <v>0</v>
      </c>
      <c r="C2052" s="48">
        <v>0</v>
      </c>
      <c r="D2052" s="48">
        <v>0</v>
      </c>
      <c r="E2052" s="48">
        <v>0</v>
      </c>
      <c r="F2052" s="48">
        <v>0</v>
      </c>
      <c r="G2052" s="48">
        <v>0</v>
      </c>
      <c r="H2052" s="48">
        <v>0.57954545499999999</v>
      </c>
      <c r="I2052" s="48">
        <v>0</v>
      </c>
    </row>
    <row r="2053" spans="1:9" s="49" customFormat="1">
      <c r="A2053" s="45">
        <v>2023</v>
      </c>
      <c r="B2053" s="48">
        <v>0</v>
      </c>
      <c r="C2053" s="48">
        <v>0</v>
      </c>
      <c r="D2053" s="48">
        <v>0</v>
      </c>
      <c r="E2053" s="48">
        <v>0</v>
      </c>
      <c r="F2053" s="48">
        <v>0</v>
      </c>
      <c r="G2053" s="48">
        <v>0</v>
      </c>
      <c r="H2053" s="48">
        <v>0.61494252900000002</v>
      </c>
      <c r="I2053" s="48">
        <v>0</v>
      </c>
    </row>
    <row r="2054" spans="1:9">
      <c r="A2054" s="25">
        <v>1992</v>
      </c>
      <c r="B2054" s="47">
        <v>0</v>
      </c>
      <c r="C2054" s="47">
        <v>-91.5</v>
      </c>
      <c r="D2054" s="47">
        <v>0</v>
      </c>
      <c r="E2054" s="47">
        <v>0</v>
      </c>
      <c r="F2054" s="47">
        <v>0</v>
      </c>
      <c r="G2054" s="47">
        <v>1</v>
      </c>
      <c r="H2054" s="47">
        <v>0.92253521100000002</v>
      </c>
      <c r="I2054" s="47">
        <v>0</v>
      </c>
    </row>
    <row r="2055" spans="1:9">
      <c r="A2055" s="25">
        <v>1993</v>
      </c>
      <c r="B2055" s="47">
        <v>0</v>
      </c>
      <c r="C2055" s="47">
        <v>0</v>
      </c>
      <c r="D2055" s="47">
        <v>0</v>
      </c>
      <c r="E2055" s="47">
        <v>0</v>
      </c>
      <c r="F2055" s="47">
        <v>0</v>
      </c>
      <c r="G2055" s="47">
        <v>1</v>
      </c>
      <c r="H2055" s="47">
        <v>0.94262295100000004</v>
      </c>
      <c r="I2055" s="47">
        <v>1</v>
      </c>
    </row>
    <row r="2056" spans="1:9">
      <c r="A2056" s="25">
        <v>1994</v>
      </c>
      <c r="B2056" s="47">
        <v>0</v>
      </c>
      <c r="C2056" s="47">
        <v>-159.5</v>
      </c>
      <c r="D2056" s="47">
        <v>0</v>
      </c>
      <c r="E2056" s="47">
        <v>0</v>
      </c>
      <c r="F2056" s="47">
        <v>0</v>
      </c>
      <c r="G2056" s="47">
        <v>1</v>
      </c>
      <c r="H2056" s="47">
        <v>0.893939394</v>
      </c>
      <c r="I2056" s="47">
        <v>0</v>
      </c>
    </row>
    <row r="2057" spans="1:9">
      <c r="A2057" s="25">
        <v>1995</v>
      </c>
      <c r="B2057" s="47">
        <v>0</v>
      </c>
      <c r="C2057" s="47">
        <v>0</v>
      </c>
      <c r="D2057" s="47">
        <v>0</v>
      </c>
      <c r="E2057" s="47">
        <v>0</v>
      </c>
      <c r="F2057" s="47">
        <v>0</v>
      </c>
      <c r="G2057" s="47">
        <v>1</v>
      </c>
      <c r="H2057" s="47">
        <v>0.89610389599999996</v>
      </c>
      <c r="I2057" s="47">
        <v>0</v>
      </c>
    </row>
    <row r="2058" spans="1:9">
      <c r="A2058" s="25">
        <v>1996</v>
      </c>
      <c r="B2058" s="47">
        <v>0</v>
      </c>
      <c r="C2058" s="47">
        <v>-58.5</v>
      </c>
      <c r="D2058" s="47">
        <v>0</v>
      </c>
      <c r="E2058" s="47">
        <v>0</v>
      </c>
      <c r="F2058" s="47">
        <v>0</v>
      </c>
      <c r="G2058" s="47">
        <v>1</v>
      </c>
      <c r="H2058" s="47">
        <v>0.875</v>
      </c>
      <c r="I2058" s="47">
        <v>1</v>
      </c>
    </row>
    <row r="2059" spans="1:9">
      <c r="A2059" s="25">
        <v>1997</v>
      </c>
      <c r="B2059" s="47">
        <v>0</v>
      </c>
      <c r="C2059" s="47">
        <v>-47</v>
      </c>
      <c r="D2059" s="47">
        <v>0</v>
      </c>
      <c r="E2059" s="47">
        <v>0</v>
      </c>
      <c r="F2059" s="47">
        <v>0</v>
      </c>
      <c r="G2059" s="47">
        <v>1</v>
      </c>
      <c r="H2059" s="47">
        <v>0.91095890400000001</v>
      </c>
      <c r="I2059" s="47">
        <v>0</v>
      </c>
    </row>
    <row r="2060" spans="1:9">
      <c r="A2060" s="25">
        <v>1998</v>
      </c>
      <c r="B2060" s="47">
        <v>0</v>
      </c>
      <c r="C2060" s="47">
        <v>-45.5</v>
      </c>
      <c r="D2060" s="47">
        <v>0</v>
      </c>
      <c r="E2060" s="47">
        <v>0</v>
      </c>
      <c r="F2060" s="47">
        <v>0</v>
      </c>
      <c r="G2060" s="47">
        <v>1</v>
      </c>
      <c r="H2060" s="47">
        <v>0.87096774200000004</v>
      </c>
      <c r="I2060" s="47">
        <v>0</v>
      </c>
    </row>
    <row r="2061" spans="1:9">
      <c r="A2061" s="25">
        <v>1999</v>
      </c>
      <c r="B2061" s="47">
        <v>0</v>
      </c>
      <c r="C2061" s="47">
        <v>-36</v>
      </c>
      <c r="D2061" s="47">
        <v>0</v>
      </c>
      <c r="E2061" s="47">
        <v>0</v>
      </c>
      <c r="F2061" s="47">
        <v>0</v>
      </c>
      <c r="G2061" s="47">
        <v>1</v>
      </c>
      <c r="H2061" s="47">
        <v>0.89855072499999999</v>
      </c>
      <c r="I2061" s="47">
        <v>0</v>
      </c>
    </row>
    <row r="2062" spans="1:9">
      <c r="A2062" s="25">
        <v>2000</v>
      </c>
      <c r="B2062" s="47">
        <v>0</v>
      </c>
      <c r="C2062" s="47">
        <v>-34.5</v>
      </c>
      <c r="D2062" s="47">
        <v>0</v>
      </c>
      <c r="E2062" s="47">
        <v>0</v>
      </c>
      <c r="F2062" s="47">
        <v>0</v>
      </c>
      <c r="G2062" s="47">
        <v>1</v>
      </c>
      <c r="H2062" s="47">
        <v>0.875</v>
      </c>
      <c r="I2062" s="47">
        <v>0</v>
      </c>
    </row>
    <row r="2063" spans="1:9">
      <c r="A2063" s="25">
        <v>2001</v>
      </c>
      <c r="B2063" s="47">
        <v>0</v>
      </c>
      <c r="C2063" s="47">
        <v>-149</v>
      </c>
      <c r="D2063" s="47">
        <v>0</v>
      </c>
      <c r="E2063" s="47">
        <v>0</v>
      </c>
      <c r="F2063" s="47">
        <v>0</v>
      </c>
      <c r="G2063" s="47">
        <v>1</v>
      </c>
      <c r="H2063" s="47">
        <v>0.90298507500000003</v>
      </c>
      <c r="I2063" s="47">
        <v>0</v>
      </c>
    </row>
    <row r="2064" spans="1:9">
      <c r="A2064" s="25">
        <v>2002</v>
      </c>
      <c r="B2064" s="47">
        <v>0</v>
      </c>
      <c r="C2064" s="47">
        <v>-143</v>
      </c>
      <c r="D2064" s="47">
        <v>0</v>
      </c>
      <c r="E2064" s="47">
        <v>0</v>
      </c>
      <c r="F2064" s="47">
        <v>0</v>
      </c>
      <c r="G2064" s="47">
        <v>1</v>
      </c>
      <c r="H2064" s="47">
        <v>0.90666666699999998</v>
      </c>
      <c r="I2064" s="47">
        <v>0</v>
      </c>
    </row>
    <row r="2065" spans="1:9">
      <c r="A2065" s="25">
        <v>2003</v>
      </c>
      <c r="B2065" s="47">
        <v>0</v>
      </c>
      <c r="C2065" s="47">
        <v>-133.5</v>
      </c>
      <c r="D2065" s="47">
        <v>0</v>
      </c>
      <c r="E2065" s="47">
        <v>0</v>
      </c>
      <c r="F2065" s="47">
        <v>0</v>
      </c>
      <c r="G2065" s="47">
        <v>1</v>
      </c>
      <c r="H2065" s="47">
        <v>0.875</v>
      </c>
      <c r="I2065" s="47">
        <v>1</v>
      </c>
    </row>
    <row r="2066" spans="1:9">
      <c r="A2066" s="25">
        <v>2004</v>
      </c>
      <c r="B2066" s="47">
        <v>0</v>
      </c>
      <c r="C2066" s="47">
        <v>0</v>
      </c>
      <c r="D2066" s="47">
        <v>0</v>
      </c>
      <c r="E2066" s="47">
        <v>0</v>
      </c>
      <c r="F2066" s="47">
        <v>0</v>
      </c>
      <c r="G2066" s="47">
        <v>1</v>
      </c>
      <c r="H2066" s="47">
        <v>0.90972222199999997</v>
      </c>
      <c r="I2066" s="47">
        <v>0</v>
      </c>
    </row>
    <row r="2067" spans="1:9">
      <c r="A2067" s="25">
        <v>2005</v>
      </c>
      <c r="B2067" s="47">
        <v>0</v>
      </c>
      <c r="C2067" s="47">
        <v>0</v>
      </c>
      <c r="D2067" s="47">
        <v>0</v>
      </c>
      <c r="E2067" s="47">
        <v>0</v>
      </c>
      <c r="F2067" s="47">
        <v>0</v>
      </c>
      <c r="G2067" s="47">
        <v>1</v>
      </c>
      <c r="H2067" s="47">
        <v>0.87837837799999996</v>
      </c>
      <c r="I2067" s="47">
        <v>0</v>
      </c>
    </row>
    <row r="2068" spans="1:9">
      <c r="A2068" s="25">
        <v>2006</v>
      </c>
      <c r="B2068" s="47">
        <v>0</v>
      </c>
      <c r="C2068" s="47">
        <v>0</v>
      </c>
      <c r="D2068" s="47">
        <v>0</v>
      </c>
      <c r="E2068" s="47">
        <v>0</v>
      </c>
      <c r="F2068" s="47">
        <v>0</v>
      </c>
      <c r="G2068" s="47">
        <v>1</v>
      </c>
      <c r="H2068" s="47">
        <v>0.923469388</v>
      </c>
      <c r="I2068" s="47">
        <v>1</v>
      </c>
    </row>
    <row r="2069" spans="1:9">
      <c r="A2069" s="25">
        <v>2007</v>
      </c>
      <c r="B2069" s="47">
        <v>0</v>
      </c>
      <c r="C2069" s="47">
        <v>0</v>
      </c>
      <c r="D2069" s="47">
        <v>0</v>
      </c>
      <c r="E2069" s="47">
        <v>0</v>
      </c>
      <c r="F2069" s="47">
        <v>0</v>
      </c>
      <c r="G2069" s="47">
        <v>1</v>
      </c>
      <c r="H2069" s="47">
        <v>0.91025641000000002</v>
      </c>
      <c r="I2069" s="47">
        <v>0</v>
      </c>
    </row>
    <row r="2070" spans="1:9">
      <c r="A2070" s="25">
        <v>2008</v>
      </c>
      <c r="B2070" s="47">
        <v>0</v>
      </c>
      <c r="C2070" s="47">
        <v>0</v>
      </c>
      <c r="D2070" s="47">
        <v>0</v>
      </c>
      <c r="E2070" s="47">
        <v>0</v>
      </c>
      <c r="F2070" s="47">
        <v>0</v>
      </c>
      <c r="G2070" s="47">
        <v>1</v>
      </c>
      <c r="H2070" s="47">
        <v>0.87162162200000004</v>
      </c>
      <c r="I2070" s="47">
        <v>2</v>
      </c>
    </row>
    <row r="2071" spans="1:9">
      <c r="A2071" s="25">
        <v>2009</v>
      </c>
      <c r="B2071" s="47">
        <v>0</v>
      </c>
      <c r="C2071" s="47">
        <v>0</v>
      </c>
      <c r="D2071" s="47">
        <v>0</v>
      </c>
      <c r="E2071" s="47">
        <v>0</v>
      </c>
      <c r="F2071" s="47">
        <v>0</v>
      </c>
      <c r="G2071" s="47">
        <v>1</v>
      </c>
      <c r="H2071" s="47">
        <v>0.89705882400000003</v>
      </c>
      <c r="I2071" s="47">
        <v>0</v>
      </c>
    </row>
    <row r="2072" spans="1:9">
      <c r="A2072" s="25">
        <v>2010</v>
      </c>
      <c r="B2072" s="47">
        <v>0</v>
      </c>
      <c r="C2072" s="47">
        <v>0</v>
      </c>
      <c r="D2072" s="47">
        <v>0</v>
      </c>
      <c r="E2072" s="47">
        <v>0</v>
      </c>
      <c r="F2072" s="47">
        <v>0</v>
      </c>
      <c r="G2072" s="47">
        <v>1</v>
      </c>
      <c r="H2072" s="47">
        <v>0.901408451</v>
      </c>
      <c r="I2072" s="47">
        <v>0</v>
      </c>
    </row>
    <row r="2073" spans="1:9">
      <c r="A2073" s="25">
        <v>2011</v>
      </c>
      <c r="B2073" s="47">
        <v>0</v>
      </c>
      <c r="C2073" s="47">
        <v>0</v>
      </c>
      <c r="D2073" s="47">
        <v>0</v>
      </c>
      <c r="E2073" s="47">
        <v>0</v>
      </c>
      <c r="F2073" s="47">
        <v>0</v>
      </c>
      <c r="G2073" s="47">
        <v>1</v>
      </c>
      <c r="H2073" s="47">
        <v>0.91304347799999996</v>
      </c>
      <c r="I2073" s="47">
        <v>1</v>
      </c>
    </row>
    <row r="2074" spans="1:9">
      <c r="A2074" s="25">
        <v>2012</v>
      </c>
      <c r="B2074" s="47">
        <v>0</v>
      </c>
      <c r="C2074" s="47">
        <v>0</v>
      </c>
      <c r="D2074" s="47">
        <v>0</v>
      </c>
      <c r="E2074" s="47">
        <v>0</v>
      </c>
      <c r="F2074" s="47">
        <v>0</v>
      </c>
      <c r="G2074" s="47">
        <v>1</v>
      </c>
      <c r="H2074" s="47">
        <v>0.88888888899999996</v>
      </c>
      <c r="I2074" s="47">
        <v>1</v>
      </c>
    </row>
    <row r="2075" spans="1:9">
      <c r="A2075" s="25">
        <v>2013</v>
      </c>
      <c r="B2075" s="47">
        <v>0</v>
      </c>
      <c r="C2075" s="47">
        <v>-362.5</v>
      </c>
      <c r="D2075" s="47">
        <v>0</v>
      </c>
      <c r="E2075" s="47">
        <v>0</v>
      </c>
      <c r="F2075" s="47">
        <v>0</v>
      </c>
      <c r="G2075" s="47">
        <v>1</v>
      </c>
      <c r="H2075" s="47">
        <v>0.90625</v>
      </c>
      <c r="I2075" s="47">
        <v>1</v>
      </c>
    </row>
    <row r="2076" spans="1:9">
      <c r="A2076" s="25">
        <v>2014</v>
      </c>
      <c r="B2076" s="47">
        <v>0</v>
      </c>
      <c r="C2076" s="47">
        <v>-232.5</v>
      </c>
      <c r="D2076" s="47">
        <v>0</v>
      </c>
      <c r="E2076" s="47">
        <v>0</v>
      </c>
      <c r="F2076" s="47">
        <v>0</v>
      </c>
      <c r="G2076" s="47">
        <v>1</v>
      </c>
      <c r="H2076" s="47">
        <v>0.909090909</v>
      </c>
      <c r="I2076" s="47">
        <v>1</v>
      </c>
    </row>
    <row r="2077" spans="1:9">
      <c r="A2077" s="25">
        <v>2015</v>
      </c>
      <c r="B2077" s="47">
        <v>0</v>
      </c>
      <c r="C2077" s="47">
        <v>-273</v>
      </c>
      <c r="D2077" s="47">
        <v>0</v>
      </c>
      <c r="E2077" s="47">
        <v>0</v>
      </c>
      <c r="F2077" s="47">
        <v>0</v>
      </c>
      <c r="G2077" s="47">
        <v>1</v>
      </c>
      <c r="H2077" s="47">
        <v>0.87662337700000004</v>
      </c>
      <c r="I2077" s="47">
        <v>1</v>
      </c>
    </row>
    <row r="2078" spans="1:9">
      <c r="A2078" s="25">
        <v>2016</v>
      </c>
      <c r="B2078" s="47">
        <v>0</v>
      </c>
      <c r="C2078" s="47">
        <v>-358</v>
      </c>
      <c r="D2078" s="47">
        <v>0</v>
      </c>
      <c r="E2078" s="47">
        <v>0</v>
      </c>
      <c r="F2078" s="47">
        <v>0</v>
      </c>
      <c r="G2078" s="47">
        <v>1</v>
      </c>
      <c r="H2078" s="47">
        <v>0.86708860799999998</v>
      </c>
      <c r="I2078" s="47">
        <v>2</v>
      </c>
    </row>
    <row r="2079" spans="1:9">
      <c r="A2079" s="25">
        <v>2017</v>
      </c>
      <c r="B2079" s="47">
        <v>0</v>
      </c>
      <c r="C2079" s="47">
        <v>-343</v>
      </c>
      <c r="D2079" s="47">
        <v>0</v>
      </c>
      <c r="E2079" s="47">
        <v>0</v>
      </c>
      <c r="F2079" s="47">
        <v>0</v>
      </c>
      <c r="G2079" s="47">
        <v>1</v>
      </c>
      <c r="H2079" s="47">
        <v>0.904255319</v>
      </c>
      <c r="I2079" s="47">
        <v>1</v>
      </c>
    </row>
    <row r="2080" spans="1:9">
      <c r="A2080" s="25">
        <v>2018</v>
      </c>
      <c r="B2080" s="47">
        <v>0</v>
      </c>
      <c r="C2080" s="47">
        <v>-251</v>
      </c>
      <c r="D2080" s="47">
        <v>0</v>
      </c>
      <c r="E2080" s="47">
        <v>0</v>
      </c>
      <c r="F2080" s="47">
        <v>0</v>
      </c>
      <c r="G2080" s="47">
        <v>1</v>
      </c>
      <c r="H2080" s="47">
        <v>0.88461538500000003</v>
      </c>
      <c r="I2080" s="47">
        <v>2</v>
      </c>
    </row>
    <row r="2081" spans="1:9">
      <c r="A2081" s="25">
        <v>2019</v>
      </c>
      <c r="B2081" s="47">
        <v>0</v>
      </c>
      <c r="C2081" s="47">
        <v>-264.5</v>
      </c>
      <c r="D2081" s="47">
        <v>0</v>
      </c>
      <c r="E2081" s="47">
        <v>0</v>
      </c>
      <c r="F2081" s="47">
        <v>0</v>
      </c>
      <c r="G2081" s="47">
        <v>1</v>
      </c>
      <c r="H2081" s="47">
        <v>0.89285714299999996</v>
      </c>
      <c r="I2081" s="47">
        <v>1</v>
      </c>
    </row>
    <row r="2082" spans="1:9">
      <c r="A2082" s="25">
        <v>2020</v>
      </c>
      <c r="B2082" s="47">
        <v>-0.75</v>
      </c>
      <c r="C2082" s="47">
        <v>-201.5</v>
      </c>
      <c r="D2082" s="47">
        <v>0</v>
      </c>
      <c r="E2082" s="47">
        <v>0</v>
      </c>
      <c r="F2082" s="47">
        <v>0</v>
      </c>
      <c r="G2082" s="47">
        <v>1</v>
      </c>
      <c r="H2082" s="47">
        <v>0.86734693900000004</v>
      </c>
      <c r="I2082" s="47">
        <v>0</v>
      </c>
    </row>
    <row r="2083" spans="1:9">
      <c r="A2083" s="25">
        <v>2021</v>
      </c>
      <c r="B2083" s="47">
        <v>0</v>
      </c>
      <c r="C2083" s="47">
        <v>0</v>
      </c>
      <c r="D2083" s="47">
        <v>0</v>
      </c>
      <c r="E2083" s="47">
        <v>0</v>
      </c>
      <c r="F2083" s="47">
        <v>0</v>
      </c>
      <c r="G2083" s="47">
        <v>1</v>
      </c>
      <c r="H2083" s="47">
        <v>0.84117647100000004</v>
      </c>
      <c r="I2083" s="47">
        <v>0</v>
      </c>
    </row>
    <row r="2084" spans="1:9">
      <c r="A2084" s="25">
        <v>2022</v>
      </c>
      <c r="B2084" s="47">
        <v>0</v>
      </c>
      <c r="C2084" s="47">
        <v>0</v>
      </c>
      <c r="D2084" s="47">
        <v>0</v>
      </c>
      <c r="E2084" s="47">
        <v>0</v>
      </c>
      <c r="F2084" s="47">
        <v>0</v>
      </c>
      <c r="G2084" s="47">
        <v>1</v>
      </c>
      <c r="H2084" s="47">
        <v>0.80113636399999999</v>
      </c>
      <c r="I2084" s="47">
        <v>0</v>
      </c>
    </row>
    <row r="2085" spans="1:9">
      <c r="A2085" s="25">
        <v>2023</v>
      </c>
      <c r="B2085" s="47">
        <v>0</v>
      </c>
      <c r="C2085" s="47">
        <v>0</v>
      </c>
      <c r="D2085" s="47">
        <v>0</v>
      </c>
      <c r="E2085" s="47">
        <v>0</v>
      </c>
      <c r="F2085" s="47">
        <v>0</v>
      </c>
      <c r="G2085" s="47">
        <v>1</v>
      </c>
      <c r="H2085" s="47">
        <v>0.81976744199999996</v>
      </c>
      <c r="I2085" s="47">
        <v>0</v>
      </c>
    </row>
    <row r="2086" spans="1:9" s="49" customFormat="1">
      <c r="A2086" s="45">
        <v>1992</v>
      </c>
      <c r="B2086" s="48">
        <v>0</v>
      </c>
      <c r="C2086" s="48">
        <v>0</v>
      </c>
      <c r="D2086" s="48">
        <v>0</v>
      </c>
      <c r="E2086" s="48">
        <v>0</v>
      </c>
      <c r="F2086" s="48">
        <v>0</v>
      </c>
      <c r="G2086" s="48">
        <v>0</v>
      </c>
      <c r="H2086" s="48">
        <v>0.72297297299999996</v>
      </c>
      <c r="I2086" s="48">
        <v>1</v>
      </c>
    </row>
    <row r="2087" spans="1:9" s="49" customFormat="1">
      <c r="A2087" s="45">
        <v>1993</v>
      </c>
      <c r="B2087" s="48">
        <v>0</v>
      </c>
      <c r="C2087" s="48">
        <v>0</v>
      </c>
      <c r="D2087" s="48">
        <v>0</v>
      </c>
      <c r="E2087" s="48">
        <v>0</v>
      </c>
      <c r="F2087" s="48">
        <v>0</v>
      </c>
      <c r="G2087" s="48">
        <v>0</v>
      </c>
      <c r="H2087" s="48">
        <v>0.65079365099999997</v>
      </c>
      <c r="I2087" s="48">
        <v>0</v>
      </c>
    </row>
    <row r="2088" spans="1:9" s="49" customFormat="1">
      <c r="A2088" s="45">
        <v>1994</v>
      </c>
      <c r="B2088" s="48">
        <v>0</v>
      </c>
      <c r="C2088" s="48">
        <v>0</v>
      </c>
      <c r="D2088" s="48">
        <v>0</v>
      </c>
      <c r="E2088" s="48">
        <v>0</v>
      </c>
      <c r="F2088" s="48">
        <v>0</v>
      </c>
      <c r="G2088" s="48">
        <v>0</v>
      </c>
      <c r="H2088" s="48">
        <v>0.64705882400000003</v>
      </c>
      <c r="I2088" s="48">
        <v>0</v>
      </c>
    </row>
    <row r="2089" spans="1:9" s="49" customFormat="1">
      <c r="A2089" s="45">
        <v>1995</v>
      </c>
      <c r="B2089" s="48">
        <v>0</v>
      </c>
      <c r="C2089" s="48">
        <v>0</v>
      </c>
      <c r="D2089" s="48">
        <v>0</v>
      </c>
      <c r="E2089" s="48">
        <v>0</v>
      </c>
      <c r="F2089" s="48">
        <v>0</v>
      </c>
      <c r="G2089" s="48">
        <v>0</v>
      </c>
      <c r="H2089" s="48">
        <v>0.70886075900000001</v>
      </c>
      <c r="I2089" s="48">
        <v>0</v>
      </c>
    </row>
    <row r="2090" spans="1:9" s="49" customFormat="1">
      <c r="A2090" s="45">
        <v>1996</v>
      </c>
      <c r="B2090" s="48">
        <v>0</v>
      </c>
      <c r="C2090" s="48">
        <v>0</v>
      </c>
      <c r="D2090" s="48">
        <v>0</v>
      </c>
      <c r="E2090" s="48">
        <v>0</v>
      </c>
      <c r="F2090" s="48">
        <v>0</v>
      </c>
      <c r="G2090" s="48">
        <v>0</v>
      </c>
      <c r="H2090" s="48">
        <v>0.65789473700000001</v>
      </c>
      <c r="I2090" s="48">
        <v>0</v>
      </c>
    </row>
    <row r="2091" spans="1:9" s="49" customFormat="1">
      <c r="A2091" s="45">
        <v>1997</v>
      </c>
      <c r="B2091" s="48">
        <v>0</v>
      </c>
      <c r="C2091" s="48">
        <v>0</v>
      </c>
      <c r="D2091" s="48">
        <v>0</v>
      </c>
      <c r="E2091" s="48">
        <v>0</v>
      </c>
      <c r="F2091" s="48">
        <v>0</v>
      </c>
      <c r="G2091" s="48">
        <v>0</v>
      </c>
      <c r="H2091" s="48">
        <v>0.68493150700000005</v>
      </c>
      <c r="I2091" s="48">
        <v>0</v>
      </c>
    </row>
    <row r="2092" spans="1:9" s="49" customFormat="1">
      <c r="A2092" s="45">
        <v>1998</v>
      </c>
      <c r="B2092" s="48">
        <v>0</v>
      </c>
      <c r="C2092" s="48">
        <v>0</v>
      </c>
      <c r="D2092" s="48">
        <v>0</v>
      </c>
      <c r="E2092" s="48">
        <v>-1</v>
      </c>
      <c r="F2092" s="48">
        <v>0</v>
      </c>
      <c r="G2092" s="48">
        <v>0</v>
      </c>
      <c r="H2092" s="48">
        <v>0.72222222199999997</v>
      </c>
      <c r="I2092" s="48">
        <v>0</v>
      </c>
    </row>
    <row r="2093" spans="1:9" s="49" customFormat="1">
      <c r="A2093" s="45">
        <v>1999</v>
      </c>
      <c r="B2093" s="48">
        <v>0</v>
      </c>
      <c r="C2093" s="48">
        <v>0</v>
      </c>
      <c r="D2093" s="48">
        <v>0</v>
      </c>
      <c r="E2093" s="48">
        <v>-1</v>
      </c>
      <c r="F2093" s="48">
        <v>0</v>
      </c>
      <c r="G2093" s="48">
        <v>0</v>
      </c>
      <c r="H2093" s="48">
        <v>0.70289855099999998</v>
      </c>
      <c r="I2093" s="48">
        <v>0</v>
      </c>
    </row>
    <row r="2094" spans="1:9" s="49" customFormat="1">
      <c r="A2094" s="45">
        <v>2000</v>
      </c>
      <c r="B2094" s="48">
        <v>0</v>
      </c>
      <c r="C2094" s="48">
        <v>0</v>
      </c>
      <c r="D2094" s="48">
        <v>0</v>
      </c>
      <c r="E2094" s="48">
        <v>-1</v>
      </c>
      <c r="F2094" s="48">
        <v>0</v>
      </c>
      <c r="G2094" s="48">
        <v>0</v>
      </c>
      <c r="H2094" s="48">
        <v>0.68382352899999999</v>
      </c>
      <c r="I2094" s="48">
        <v>1</v>
      </c>
    </row>
    <row r="2095" spans="1:9" s="49" customFormat="1">
      <c r="A2095" s="45">
        <v>2001</v>
      </c>
      <c r="B2095" s="48">
        <v>0</v>
      </c>
      <c r="C2095" s="48">
        <v>0</v>
      </c>
      <c r="D2095" s="48">
        <v>0</v>
      </c>
      <c r="E2095" s="48">
        <v>-1</v>
      </c>
      <c r="F2095" s="48">
        <v>0</v>
      </c>
      <c r="G2095" s="48">
        <v>0</v>
      </c>
      <c r="H2095" s="48">
        <v>0.67164179099999999</v>
      </c>
      <c r="I2095" s="48">
        <v>1</v>
      </c>
    </row>
    <row r="2096" spans="1:9" s="49" customFormat="1">
      <c r="A2096" s="45">
        <v>2002</v>
      </c>
      <c r="B2096" s="48">
        <v>0</v>
      </c>
      <c r="C2096" s="48">
        <v>0</v>
      </c>
      <c r="D2096" s="48">
        <v>0</v>
      </c>
      <c r="E2096" s="48">
        <v>0</v>
      </c>
      <c r="F2096" s="48">
        <v>0</v>
      </c>
      <c r="G2096" s="48">
        <v>0</v>
      </c>
      <c r="H2096" s="48">
        <v>0.72368421100000002</v>
      </c>
      <c r="I2096" s="48">
        <v>0</v>
      </c>
    </row>
    <row r="2097" spans="1:9" s="49" customFormat="1">
      <c r="A2097" s="45">
        <v>2003</v>
      </c>
      <c r="B2097" s="48">
        <v>0</v>
      </c>
      <c r="C2097" s="48">
        <v>0</v>
      </c>
      <c r="D2097" s="48">
        <v>0</v>
      </c>
      <c r="E2097" s="48">
        <v>0</v>
      </c>
      <c r="F2097" s="48">
        <v>0</v>
      </c>
      <c r="G2097" s="48">
        <v>0</v>
      </c>
      <c r="H2097" s="48">
        <v>0.68181818199999999</v>
      </c>
      <c r="I2097" s="48">
        <v>0</v>
      </c>
    </row>
    <row r="2098" spans="1:9" s="49" customFormat="1">
      <c r="A2098" s="45">
        <v>2004</v>
      </c>
      <c r="B2098" s="48">
        <v>0</v>
      </c>
      <c r="C2098" s="48">
        <v>0</v>
      </c>
      <c r="D2098" s="48">
        <v>0</v>
      </c>
      <c r="E2098" s="48">
        <v>0</v>
      </c>
      <c r="F2098" s="48">
        <v>0</v>
      </c>
      <c r="G2098" s="48">
        <v>0</v>
      </c>
      <c r="H2098" s="48">
        <v>0.67123287700000001</v>
      </c>
      <c r="I2098" s="48">
        <v>0</v>
      </c>
    </row>
    <row r="2099" spans="1:9" s="49" customFormat="1">
      <c r="A2099" s="45">
        <v>2005</v>
      </c>
      <c r="B2099" s="48">
        <v>0</v>
      </c>
      <c r="C2099" s="48">
        <v>0</v>
      </c>
      <c r="D2099" s="48">
        <v>0</v>
      </c>
      <c r="E2099" s="48">
        <v>0</v>
      </c>
      <c r="F2099" s="48">
        <v>0</v>
      </c>
      <c r="G2099" s="48">
        <v>0</v>
      </c>
      <c r="H2099" s="48">
        <v>0.70666666700000003</v>
      </c>
      <c r="I2099" s="48">
        <v>1</v>
      </c>
    </row>
    <row r="2100" spans="1:9" s="49" customFormat="1">
      <c r="A2100" s="45">
        <v>2006</v>
      </c>
      <c r="B2100" s="48">
        <v>0</v>
      </c>
      <c r="C2100" s="48">
        <v>0</v>
      </c>
      <c r="D2100" s="48">
        <v>0</v>
      </c>
      <c r="E2100" s="48">
        <v>0</v>
      </c>
      <c r="F2100" s="48">
        <v>0</v>
      </c>
      <c r="G2100" s="48">
        <v>0</v>
      </c>
      <c r="H2100" s="48">
        <v>0.72499999999999998</v>
      </c>
      <c r="I2100" s="48">
        <v>1</v>
      </c>
    </row>
    <row r="2101" spans="1:9" s="49" customFormat="1">
      <c r="A2101" s="45">
        <v>2007</v>
      </c>
      <c r="B2101" s="48">
        <v>0</v>
      </c>
      <c r="C2101" s="48">
        <v>0</v>
      </c>
      <c r="D2101" s="48">
        <v>0</v>
      </c>
      <c r="E2101" s="48">
        <v>0</v>
      </c>
      <c r="F2101" s="48">
        <v>0</v>
      </c>
      <c r="G2101" s="48">
        <v>0</v>
      </c>
      <c r="H2101" s="48">
        <v>0.71518987300000003</v>
      </c>
      <c r="I2101" s="48">
        <v>1</v>
      </c>
    </row>
    <row r="2102" spans="1:9" s="49" customFormat="1">
      <c r="A2102" s="45">
        <v>2008</v>
      </c>
      <c r="B2102" s="48">
        <v>0</v>
      </c>
      <c r="C2102" s="48">
        <v>0</v>
      </c>
      <c r="D2102" s="48">
        <v>0</v>
      </c>
      <c r="E2102" s="48">
        <v>0</v>
      </c>
      <c r="F2102" s="48">
        <v>0</v>
      </c>
      <c r="G2102" s="48">
        <v>0</v>
      </c>
      <c r="H2102" s="48">
        <v>0.70394736800000002</v>
      </c>
      <c r="I2102" s="48">
        <v>2</v>
      </c>
    </row>
    <row r="2103" spans="1:9" s="49" customFormat="1">
      <c r="A2103" s="45">
        <v>2009</v>
      </c>
      <c r="B2103" s="48">
        <v>0</v>
      </c>
      <c r="C2103" s="48">
        <v>0</v>
      </c>
      <c r="D2103" s="48">
        <v>0</v>
      </c>
      <c r="E2103" s="48">
        <v>0</v>
      </c>
      <c r="F2103" s="48">
        <v>0</v>
      </c>
      <c r="G2103" s="48">
        <v>0</v>
      </c>
      <c r="H2103" s="48">
        <v>0.65441176499999998</v>
      </c>
      <c r="I2103" s="48">
        <v>1</v>
      </c>
    </row>
    <row r="2104" spans="1:9" s="49" customFormat="1">
      <c r="A2104" s="45">
        <v>2010</v>
      </c>
      <c r="B2104" s="48">
        <v>0</v>
      </c>
      <c r="C2104" s="48">
        <v>0</v>
      </c>
      <c r="D2104" s="48">
        <v>0</v>
      </c>
      <c r="E2104" s="48">
        <v>0</v>
      </c>
      <c r="F2104" s="48">
        <v>0</v>
      </c>
      <c r="G2104" s="48">
        <v>0</v>
      </c>
      <c r="H2104" s="48">
        <v>0.69444444400000005</v>
      </c>
      <c r="I2104" s="48">
        <v>1</v>
      </c>
    </row>
    <row r="2105" spans="1:9" s="49" customFormat="1">
      <c r="A2105" s="45">
        <v>2011</v>
      </c>
      <c r="B2105" s="48">
        <v>0</v>
      </c>
      <c r="C2105" s="48">
        <v>0</v>
      </c>
      <c r="D2105" s="48">
        <v>0</v>
      </c>
      <c r="E2105" s="48">
        <v>0</v>
      </c>
      <c r="F2105" s="48">
        <v>0</v>
      </c>
      <c r="G2105" s="48">
        <v>1</v>
      </c>
      <c r="H2105" s="48">
        <v>0.69565217400000001</v>
      </c>
      <c r="I2105" s="48">
        <v>1</v>
      </c>
    </row>
    <row r="2106" spans="1:9" s="49" customFormat="1">
      <c r="A2106" s="45">
        <v>2012</v>
      </c>
      <c r="B2106" s="48">
        <v>0</v>
      </c>
      <c r="C2106" s="48">
        <v>0</v>
      </c>
      <c r="D2106" s="48">
        <v>0</v>
      </c>
      <c r="E2106" s="48">
        <v>0</v>
      </c>
      <c r="F2106" s="48">
        <v>0</v>
      </c>
      <c r="G2106" s="48">
        <v>1</v>
      </c>
      <c r="H2106" s="48">
        <v>0.71621621599999996</v>
      </c>
      <c r="I2106" s="48">
        <v>0</v>
      </c>
    </row>
    <row r="2107" spans="1:9" s="49" customFormat="1">
      <c r="A2107" s="45">
        <v>2013</v>
      </c>
      <c r="B2107" s="48">
        <v>0</v>
      </c>
      <c r="C2107" s="48">
        <v>0</v>
      </c>
      <c r="D2107" s="48">
        <v>0</v>
      </c>
      <c r="E2107" s="48">
        <v>0</v>
      </c>
      <c r="F2107" s="48">
        <v>0</v>
      </c>
      <c r="G2107" s="48">
        <v>1</v>
      </c>
      <c r="H2107" s="48">
        <v>0.65625</v>
      </c>
      <c r="I2107" s="48">
        <v>1</v>
      </c>
    </row>
    <row r="2108" spans="1:9" s="49" customFormat="1">
      <c r="A2108" s="45">
        <v>2014</v>
      </c>
      <c r="B2108" s="48">
        <v>0</v>
      </c>
      <c r="C2108" s="48">
        <v>0</v>
      </c>
      <c r="D2108" s="48">
        <v>0</v>
      </c>
      <c r="E2108" s="48">
        <v>0</v>
      </c>
      <c r="F2108" s="48">
        <v>0</v>
      </c>
      <c r="G2108" s="48">
        <v>1</v>
      </c>
      <c r="H2108" s="48">
        <v>0.66455696200000003</v>
      </c>
      <c r="I2108" s="48">
        <v>2</v>
      </c>
    </row>
    <row r="2109" spans="1:9" s="49" customFormat="1">
      <c r="A2109" s="45">
        <v>2015</v>
      </c>
      <c r="B2109" s="48">
        <v>0</v>
      </c>
      <c r="C2109" s="48">
        <v>0</v>
      </c>
      <c r="D2109" s="48">
        <v>0</v>
      </c>
      <c r="E2109" s="48">
        <v>0</v>
      </c>
      <c r="F2109" s="48">
        <v>0</v>
      </c>
      <c r="G2109" s="48">
        <v>1</v>
      </c>
      <c r="H2109" s="48">
        <v>0.69230769199999997</v>
      </c>
      <c r="I2109" s="48">
        <v>1</v>
      </c>
    </row>
    <row r="2110" spans="1:9" s="49" customFormat="1">
      <c r="A2110" s="45">
        <v>2016</v>
      </c>
      <c r="B2110" s="48">
        <v>0</v>
      </c>
      <c r="C2110" s="48">
        <v>0</v>
      </c>
      <c r="D2110" s="48">
        <v>0</v>
      </c>
      <c r="E2110" s="48">
        <v>0</v>
      </c>
      <c r="F2110" s="48">
        <v>0</v>
      </c>
      <c r="G2110" s="48">
        <v>1</v>
      </c>
      <c r="H2110" s="48">
        <v>0.70625000000000004</v>
      </c>
      <c r="I2110" s="48">
        <v>1</v>
      </c>
    </row>
    <row r="2111" spans="1:9" s="49" customFormat="1">
      <c r="A2111" s="45">
        <v>2017</v>
      </c>
      <c r="B2111" s="48">
        <v>0</v>
      </c>
      <c r="C2111" s="48">
        <v>0</v>
      </c>
      <c r="D2111" s="48">
        <v>0</v>
      </c>
      <c r="E2111" s="48">
        <v>0</v>
      </c>
      <c r="F2111" s="48">
        <v>0</v>
      </c>
      <c r="G2111" s="48">
        <v>1</v>
      </c>
      <c r="H2111" s="48">
        <v>0.72580645200000005</v>
      </c>
      <c r="I2111" s="48">
        <v>1</v>
      </c>
    </row>
    <row r="2112" spans="1:9" s="49" customFormat="1">
      <c r="A2112" s="45">
        <v>2018</v>
      </c>
      <c r="B2112" s="48">
        <v>0</v>
      </c>
      <c r="C2112" s="48">
        <v>0</v>
      </c>
      <c r="D2112" s="48">
        <v>0</v>
      </c>
      <c r="E2112" s="48">
        <v>0</v>
      </c>
      <c r="F2112" s="48">
        <v>0</v>
      </c>
      <c r="G2112" s="48">
        <v>1</v>
      </c>
      <c r="H2112" s="48">
        <v>0.74528301900000005</v>
      </c>
      <c r="I2112" s="48">
        <v>1</v>
      </c>
    </row>
    <row r="2113" spans="1:9" s="49" customFormat="1">
      <c r="A2113" s="45">
        <v>2019</v>
      </c>
      <c r="B2113" s="48">
        <v>0</v>
      </c>
      <c r="C2113" s="48">
        <v>0</v>
      </c>
      <c r="D2113" s="48">
        <v>0</v>
      </c>
      <c r="E2113" s="48">
        <v>0</v>
      </c>
      <c r="F2113" s="48">
        <v>0</v>
      </c>
      <c r="G2113" s="48">
        <v>1</v>
      </c>
      <c r="H2113" s="48">
        <v>0.71499999999999997</v>
      </c>
      <c r="I2113" s="48">
        <v>1</v>
      </c>
    </row>
    <row r="2114" spans="1:9" s="49" customFormat="1">
      <c r="A2114" s="45">
        <v>2020</v>
      </c>
      <c r="B2114" s="48">
        <v>0</v>
      </c>
      <c r="C2114" s="48">
        <v>0</v>
      </c>
      <c r="D2114" s="48">
        <v>0</v>
      </c>
      <c r="E2114" s="48">
        <v>0</v>
      </c>
      <c r="F2114" s="48">
        <v>0</v>
      </c>
      <c r="G2114" s="48">
        <v>1</v>
      </c>
      <c r="H2114" s="48">
        <v>0.76</v>
      </c>
      <c r="I2114" s="48">
        <v>0</v>
      </c>
    </row>
    <row r="2115" spans="1:9" s="49" customFormat="1">
      <c r="A2115" s="45">
        <v>2021</v>
      </c>
      <c r="B2115" s="48">
        <v>0</v>
      </c>
      <c r="C2115" s="48">
        <v>0</v>
      </c>
      <c r="D2115" s="48">
        <v>0</v>
      </c>
      <c r="E2115" s="48">
        <v>0</v>
      </c>
      <c r="F2115" s="48">
        <v>0</v>
      </c>
      <c r="G2115" s="48">
        <v>1</v>
      </c>
      <c r="H2115" s="48">
        <v>0.686746988</v>
      </c>
      <c r="I2115" s="48">
        <v>0</v>
      </c>
    </row>
    <row r="2116" spans="1:9" s="49" customFormat="1">
      <c r="A2116" s="45">
        <v>2022</v>
      </c>
      <c r="B2116" s="48">
        <v>0</v>
      </c>
      <c r="C2116" s="48">
        <v>0</v>
      </c>
      <c r="D2116" s="48">
        <v>0</v>
      </c>
      <c r="E2116" s="48">
        <v>0</v>
      </c>
      <c r="F2116" s="48">
        <v>0</v>
      </c>
      <c r="G2116" s="48">
        <v>1</v>
      </c>
      <c r="H2116" s="48">
        <v>0.67977528099999995</v>
      </c>
      <c r="I2116" s="48">
        <v>3</v>
      </c>
    </row>
    <row r="2117" spans="1:9" s="49" customFormat="1">
      <c r="A2117" s="45">
        <v>2023</v>
      </c>
      <c r="B2117" s="48">
        <v>0</v>
      </c>
      <c r="C2117" s="48">
        <v>0</v>
      </c>
      <c r="D2117" s="48">
        <v>0</v>
      </c>
      <c r="E2117" s="48">
        <v>0</v>
      </c>
      <c r="F2117" s="48">
        <v>0</v>
      </c>
      <c r="G2117" s="48">
        <v>1</v>
      </c>
      <c r="H2117" s="48">
        <v>0.67241379300000004</v>
      </c>
      <c r="I2117" s="48">
        <v>3</v>
      </c>
    </row>
    <row r="2118" spans="1:9">
      <c r="A2118" s="20" t="s">
        <v>115</v>
      </c>
      <c r="B2118" s="50">
        <v>-3.90625E-3</v>
      </c>
      <c r="C2118" s="50">
        <v>90.218276515151516</v>
      </c>
      <c r="D2118" s="50">
        <v>0.18181818181818182</v>
      </c>
      <c r="E2118" s="50">
        <v>-0.40814393939393939</v>
      </c>
      <c r="F2118" s="50">
        <v>-1.4204545454545455E-3</v>
      </c>
      <c r="G2118" s="50">
        <v>0.20596590909090909</v>
      </c>
      <c r="H2118" s="50">
        <v>0.7124035514464967</v>
      </c>
      <c r="I2118" s="50">
        <v>1.0473484848484849</v>
      </c>
    </row>
    <row r="2119" spans="1:9">
      <c r="A2119" s="20" t="s">
        <v>114</v>
      </c>
      <c r="B2119" s="50">
        <v>5.0601654572982581E-2</v>
      </c>
      <c r="C2119" s="50">
        <v>323.38592077256646</v>
      </c>
      <c r="D2119" s="50">
        <v>0.38578595063475501</v>
      </c>
      <c r="E2119" s="50">
        <v>1.8254192232776865</v>
      </c>
      <c r="F2119" s="50">
        <v>3.4383923707914703E-2</v>
      </c>
      <c r="G2119" s="50">
        <v>0.43388281950740148</v>
      </c>
      <c r="H2119" s="50">
        <v>0.17726078358601344</v>
      </c>
      <c r="I2119" s="50">
        <v>1.4647710781794332</v>
      </c>
    </row>
    <row r="2121" spans="1:9">
      <c r="A2121" s="51" t="s">
        <v>116</v>
      </c>
      <c r="B2121" s="50">
        <v>-1</v>
      </c>
      <c r="C2121" s="50">
        <v>-1854.25</v>
      </c>
      <c r="D2121" s="50">
        <v>0</v>
      </c>
      <c r="E2121" s="50">
        <v>-30</v>
      </c>
      <c r="F2121" s="50">
        <v>-1</v>
      </c>
      <c r="G2121" s="50">
        <v>0</v>
      </c>
      <c r="H2121" s="50">
        <v>0.143835616</v>
      </c>
      <c r="I2121" s="50">
        <v>0</v>
      </c>
    </row>
    <row r="2122" spans="1:9">
      <c r="A2122" s="51" t="s">
        <v>117</v>
      </c>
      <c r="B2122" s="50">
        <v>0</v>
      </c>
      <c r="C2122" s="50">
        <v>3895</v>
      </c>
      <c r="D2122" s="50">
        <v>1</v>
      </c>
      <c r="E2122" s="50">
        <v>0</v>
      </c>
      <c r="F2122" s="50">
        <v>0</v>
      </c>
      <c r="G2122" s="50">
        <v>2</v>
      </c>
      <c r="H2122" s="50">
        <v>0.985148515</v>
      </c>
      <c r="I2122" s="50">
        <v>14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B3690-0F31-4761-8907-9BB8315CC7B9}">
  <dimension ref="A1:AMJ67"/>
  <sheetViews>
    <sheetView tabSelected="1" workbookViewId="0">
      <selection activeCell="A2" sqref="A2"/>
    </sheetView>
  </sheetViews>
  <sheetFormatPr baseColWidth="10" defaultColWidth="8.83203125" defaultRowHeight="15"/>
  <cols>
    <col min="1" max="1" width="42.33203125" style="1" customWidth="1"/>
    <col min="2" max="2" width="21.33203125" style="1" customWidth="1"/>
    <col min="3" max="14" width="11.6640625" style="1" customWidth="1"/>
    <col min="15" max="1024" width="8.1640625" style="1" customWidth="1"/>
  </cols>
  <sheetData>
    <row r="1" spans="1:1" ht="22">
      <c r="A1" s="71" t="s">
        <v>126</v>
      </c>
    </row>
    <row r="2" spans="1:1">
      <c r="A2" s="1" t="s">
        <v>0</v>
      </c>
    </row>
    <row r="3" spans="1:1">
      <c r="A3" s="1" t="s">
        <v>1</v>
      </c>
    </row>
    <row r="4" spans="1:1">
      <c r="A4" s="1" t="s">
        <v>2</v>
      </c>
    </row>
    <row r="5" spans="1:1">
      <c r="A5" s="1" t="s">
        <v>3</v>
      </c>
    </row>
    <row r="6" spans="1:1">
      <c r="A6" s="1" t="s">
        <v>4</v>
      </c>
    </row>
    <row r="7" spans="1:1">
      <c r="A7" s="1" t="s">
        <v>5</v>
      </c>
    </row>
    <row r="8" spans="1:1">
      <c r="A8" s="1" t="s">
        <v>6</v>
      </c>
    </row>
    <row r="9" spans="1:1">
      <c r="A9" s="1" t="s">
        <v>7</v>
      </c>
    </row>
    <row r="10" spans="1:1">
      <c r="A10" s="1" t="s">
        <v>8</v>
      </c>
    </row>
    <row r="11" spans="1:1">
      <c r="A11" s="1" t="s">
        <v>9</v>
      </c>
    </row>
    <row r="12" spans="1:1">
      <c r="A12" s="1" t="s">
        <v>10</v>
      </c>
    </row>
    <row r="13" spans="1:1">
      <c r="A13" s="1" t="s">
        <v>11</v>
      </c>
    </row>
    <row r="14" spans="1:1">
      <c r="A14" s="1" t="s">
        <v>12</v>
      </c>
    </row>
    <row r="15" spans="1:1">
      <c r="A15" s="1" t="s">
        <v>13</v>
      </c>
    </row>
    <row r="16" spans="1:1">
      <c r="A16" s="1" t="s">
        <v>14</v>
      </c>
    </row>
    <row r="17" spans="1:1">
      <c r="A17" s="1" t="s">
        <v>15</v>
      </c>
    </row>
    <row r="18" spans="1:1">
      <c r="A18" s="1" t="s">
        <v>16</v>
      </c>
    </row>
    <row r="19" spans="1:1">
      <c r="A19" s="1" t="s">
        <v>17</v>
      </c>
    </row>
    <row r="20" spans="1:1">
      <c r="A20" s="1" t="s">
        <v>18</v>
      </c>
    </row>
    <row r="21" spans="1:1">
      <c r="A21" s="1" t="s">
        <v>19</v>
      </c>
    </row>
    <row r="22" spans="1:1">
      <c r="A22" s="1" t="s">
        <v>20</v>
      </c>
    </row>
    <row r="23" spans="1:1">
      <c r="A23" s="1" t="s">
        <v>21</v>
      </c>
    </row>
    <row r="24" spans="1:1">
      <c r="A24" s="1" t="s">
        <v>22</v>
      </c>
    </row>
    <row r="25" spans="1:1">
      <c r="A25" s="1" t="s">
        <v>23</v>
      </c>
    </row>
    <row r="26" spans="1:1">
      <c r="A26" s="1" t="s">
        <v>24</v>
      </c>
    </row>
    <row r="27" spans="1:1">
      <c r="A27" s="1" t="s">
        <v>25</v>
      </c>
    </row>
    <row r="28" spans="1:1">
      <c r="A28" s="1" t="s">
        <v>26</v>
      </c>
    </row>
    <row r="29" spans="1:1">
      <c r="A29" s="1" t="s">
        <v>27</v>
      </c>
    </row>
    <row r="30" spans="1:1">
      <c r="A30" s="1" t="s">
        <v>28</v>
      </c>
    </row>
    <row r="31" spans="1:1">
      <c r="A31" s="1" t="s">
        <v>29</v>
      </c>
    </row>
    <row r="32" spans="1:1">
      <c r="A32" s="1" t="s">
        <v>30</v>
      </c>
    </row>
    <row r="33" spans="1:1">
      <c r="A33" s="1" t="s">
        <v>31</v>
      </c>
    </row>
    <row r="34" spans="1:1">
      <c r="A34" s="1" t="s">
        <v>32</v>
      </c>
    </row>
    <row r="35" spans="1:1">
      <c r="A35" s="1" t="s">
        <v>33</v>
      </c>
    </row>
    <row r="36" spans="1:1">
      <c r="A36" s="1" t="s">
        <v>34</v>
      </c>
    </row>
    <row r="37" spans="1:1">
      <c r="A37" s="1" t="s">
        <v>35</v>
      </c>
    </row>
    <row r="38" spans="1:1">
      <c r="A38" s="1" t="s">
        <v>36</v>
      </c>
    </row>
    <row r="39" spans="1:1">
      <c r="A39" s="1" t="s">
        <v>37</v>
      </c>
    </row>
    <row r="40" spans="1:1">
      <c r="A40" s="1" t="s">
        <v>38</v>
      </c>
    </row>
    <row r="41" spans="1:1">
      <c r="A41" s="1" t="s">
        <v>39</v>
      </c>
    </row>
    <row r="42" spans="1:1">
      <c r="A42" s="1" t="s">
        <v>40</v>
      </c>
    </row>
    <row r="43" spans="1:1">
      <c r="A43" s="1" t="s">
        <v>41</v>
      </c>
    </row>
    <row r="44" spans="1:1">
      <c r="A44" s="1" t="s">
        <v>42</v>
      </c>
    </row>
    <row r="45" spans="1:1">
      <c r="A45" s="1" t="s">
        <v>43</v>
      </c>
    </row>
    <row r="46" spans="1:1">
      <c r="A46" s="1" t="s">
        <v>44</v>
      </c>
    </row>
    <row r="47" spans="1:1">
      <c r="A47" s="1" t="s">
        <v>45</v>
      </c>
    </row>
    <row r="48" spans="1:1">
      <c r="A48" s="1" t="s">
        <v>46</v>
      </c>
    </row>
    <row r="49" spans="1:1">
      <c r="A49" s="1" t="s">
        <v>47</v>
      </c>
    </row>
    <row r="50" spans="1:1">
      <c r="A50" s="1" t="s">
        <v>48</v>
      </c>
    </row>
    <row r="51" spans="1:1">
      <c r="A51" s="1" t="s">
        <v>49</v>
      </c>
    </row>
    <row r="52" spans="1:1">
      <c r="A52" s="1" t="s">
        <v>50</v>
      </c>
    </row>
    <row r="53" spans="1:1">
      <c r="A53" s="1" t="s">
        <v>51</v>
      </c>
    </row>
    <row r="54" spans="1:1">
      <c r="A54" s="1" t="s">
        <v>52</v>
      </c>
    </row>
    <row r="55" spans="1:1">
      <c r="A55" s="1" t="s">
        <v>53</v>
      </c>
    </row>
    <row r="56" spans="1:1">
      <c r="A56" s="1" t="s">
        <v>54</v>
      </c>
    </row>
    <row r="57" spans="1:1">
      <c r="A57" s="1" t="s">
        <v>55</v>
      </c>
    </row>
    <row r="58" spans="1:1">
      <c r="A58" s="1" t="s">
        <v>56</v>
      </c>
    </row>
    <row r="59" spans="1:1">
      <c r="A59" s="1" t="s">
        <v>57</v>
      </c>
    </row>
    <row r="60" spans="1:1">
      <c r="A60" s="1" t="s">
        <v>58</v>
      </c>
    </row>
    <row r="61" spans="1:1">
      <c r="A61" s="1" t="s">
        <v>59</v>
      </c>
    </row>
    <row r="62" spans="1:1">
      <c r="A62" s="1" t="s">
        <v>60</v>
      </c>
    </row>
    <row r="63" spans="1:1">
      <c r="A63" s="1" t="s">
        <v>61</v>
      </c>
    </row>
    <row r="64" spans="1:1">
      <c r="A64" s="1" t="s">
        <v>62</v>
      </c>
    </row>
    <row r="65" spans="1:1">
      <c r="A65" s="1" t="s">
        <v>63</v>
      </c>
    </row>
    <row r="66" spans="1:1">
      <c r="A66" s="1" t="s">
        <v>64</v>
      </c>
    </row>
    <row r="67" spans="1:1">
      <c r="A67" s="1" t="s">
        <v>65</v>
      </c>
    </row>
  </sheetData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419C3-4241-4430-9147-B68E1B5BD4A1}">
  <dimension ref="A1:AMI314"/>
  <sheetViews>
    <sheetView zoomScale="85" zoomScaleNormal="85" workbookViewId="0">
      <selection sqref="A1:N1"/>
    </sheetView>
  </sheetViews>
  <sheetFormatPr baseColWidth="10" defaultColWidth="8.83203125" defaultRowHeight="14"/>
  <cols>
    <col min="1" max="1022" width="11.83203125" style="2" customWidth="1"/>
    <col min="1023" max="1024" width="11.83203125" customWidth="1"/>
  </cols>
  <sheetData>
    <row r="1" spans="1:1022" ht="51" customHeight="1">
      <c r="A1" s="72" t="s">
        <v>2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022" ht="36" customHeight="1">
      <c r="A2" s="3"/>
      <c r="B2" s="72" t="s">
        <v>66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4"/>
      <c r="N2" s="74"/>
    </row>
    <row r="3" spans="1:1022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</row>
    <row r="4" spans="1:1022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022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022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022">
      <c r="A7" s="13">
        <v>1992</v>
      </c>
      <c r="B7" s="13">
        <v>0</v>
      </c>
      <c r="C7" s="13">
        <f>D7+E7-F7</f>
        <v>352</v>
      </c>
      <c r="D7" s="68">
        <v>310</v>
      </c>
      <c r="E7" s="68">
        <v>42</v>
      </c>
      <c r="F7" s="69">
        <v>0</v>
      </c>
      <c r="G7" s="13">
        <v>1</v>
      </c>
      <c r="H7" s="13">
        <v>0</v>
      </c>
      <c r="I7" s="13">
        <v>0</v>
      </c>
      <c r="J7" s="13">
        <v>0</v>
      </c>
      <c r="K7" s="14">
        <v>0.59589041099999995</v>
      </c>
      <c r="L7" s="13">
        <f t="shared" ref="L7:L38" si="0">M7+N7</f>
        <v>1</v>
      </c>
      <c r="M7" s="15"/>
      <c r="N7" s="15">
        <v>1</v>
      </c>
    </row>
    <row r="8" spans="1:1022">
      <c r="A8" s="13">
        <v>1993</v>
      </c>
      <c r="B8" s="13">
        <v>0</v>
      </c>
      <c r="C8" s="13">
        <f t="shared" ref="C8:C39" si="1">D8+E8-F8</f>
        <v>48</v>
      </c>
      <c r="D8" s="68">
        <v>18</v>
      </c>
      <c r="E8" s="68">
        <v>30</v>
      </c>
      <c r="F8" s="69">
        <v>0</v>
      </c>
      <c r="G8" s="13">
        <v>1</v>
      </c>
      <c r="H8" s="13">
        <v>0</v>
      </c>
      <c r="I8" s="13">
        <v>0</v>
      </c>
      <c r="J8" s="13">
        <v>0</v>
      </c>
      <c r="K8" s="14">
        <v>0.63709677399999998</v>
      </c>
      <c r="L8" s="13">
        <f t="shared" si="0"/>
        <v>2</v>
      </c>
      <c r="M8" s="15">
        <v>1</v>
      </c>
      <c r="N8" s="15">
        <v>1</v>
      </c>
    </row>
    <row r="9" spans="1:1022">
      <c r="A9" s="13">
        <v>1994</v>
      </c>
      <c r="B9" s="13">
        <v>0</v>
      </c>
      <c r="C9" s="13">
        <f t="shared" si="1"/>
        <v>5</v>
      </c>
      <c r="D9" s="68">
        <v>5</v>
      </c>
      <c r="E9" s="68"/>
      <c r="F9" s="69">
        <v>0</v>
      </c>
      <c r="G9" s="13">
        <v>1</v>
      </c>
      <c r="H9" s="13">
        <v>0</v>
      </c>
      <c r="I9" s="13">
        <v>0</v>
      </c>
      <c r="J9" s="13">
        <v>0</v>
      </c>
      <c r="K9" s="14">
        <v>0.68939393900000001</v>
      </c>
      <c r="L9" s="13">
        <f t="shared" si="0"/>
        <v>1</v>
      </c>
      <c r="M9" s="15">
        <v>1</v>
      </c>
      <c r="N9" s="15"/>
    </row>
    <row r="10" spans="1:1022">
      <c r="A10" s="13">
        <v>1995</v>
      </c>
      <c r="B10" s="13">
        <v>0</v>
      </c>
      <c r="C10" s="13">
        <f t="shared" si="1"/>
        <v>49</v>
      </c>
      <c r="D10" s="68">
        <v>5</v>
      </c>
      <c r="E10" s="68">
        <v>44</v>
      </c>
      <c r="F10" s="69">
        <v>0</v>
      </c>
      <c r="G10" s="13">
        <v>1</v>
      </c>
      <c r="H10" s="13">
        <v>1</v>
      </c>
      <c r="I10" s="13">
        <v>0</v>
      </c>
      <c r="J10" s="13">
        <v>0</v>
      </c>
      <c r="K10" s="14">
        <v>0.65384615400000001</v>
      </c>
      <c r="L10" s="13">
        <f t="shared" si="0"/>
        <v>3</v>
      </c>
      <c r="M10" s="15">
        <v>1</v>
      </c>
      <c r="N10" s="15">
        <v>2</v>
      </c>
    </row>
    <row r="11" spans="1:1022">
      <c r="A11" s="13">
        <v>1996</v>
      </c>
      <c r="B11" s="13">
        <v>0</v>
      </c>
      <c r="C11" s="13">
        <f t="shared" si="1"/>
        <v>25</v>
      </c>
      <c r="D11" s="68">
        <v>3</v>
      </c>
      <c r="E11" s="68">
        <v>22</v>
      </c>
      <c r="F11" s="69">
        <v>0</v>
      </c>
      <c r="G11" s="13">
        <v>1</v>
      </c>
      <c r="H11" s="13">
        <v>1</v>
      </c>
      <c r="I11" s="13">
        <v>0</v>
      </c>
      <c r="J11" s="13">
        <v>0</v>
      </c>
      <c r="K11" s="14">
        <v>0.68</v>
      </c>
      <c r="L11" s="13">
        <f t="shared" si="0"/>
        <v>2</v>
      </c>
      <c r="M11" s="15">
        <v>1</v>
      </c>
      <c r="N11" s="15">
        <v>1</v>
      </c>
    </row>
    <row r="12" spans="1:1022">
      <c r="A12" s="13">
        <v>1997</v>
      </c>
      <c r="B12" s="13">
        <v>0</v>
      </c>
      <c r="C12" s="13">
        <f t="shared" si="1"/>
        <v>82</v>
      </c>
      <c r="D12" s="68">
        <v>82</v>
      </c>
      <c r="E12" s="68"/>
      <c r="F12" s="69">
        <v>0</v>
      </c>
      <c r="G12" s="13">
        <v>1</v>
      </c>
      <c r="H12" s="13">
        <v>0</v>
      </c>
      <c r="I12" s="13">
        <v>0</v>
      </c>
      <c r="J12" s="13">
        <v>0</v>
      </c>
      <c r="K12" s="14">
        <v>0.61643835599999997</v>
      </c>
      <c r="L12" s="13">
        <f t="shared" si="0"/>
        <v>2</v>
      </c>
      <c r="M12" s="15">
        <v>1</v>
      </c>
      <c r="N12" s="15">
        <v>1</v>
      </c>
    </row>
    <row r="13" spans="1:1022">
      <c r="A13" s="13">
        <v>1998</v>
      </c>
      <c r="B13" s="13">
        <v>0</v>
      </c>
      <c r="C13" s="13">
        <f t="shared" si="1"/>
        <v>146</v>
      </c>
      <c r="D13" s="68">
        <v>134</v>
      </c>
      <c r="E13" s="68">
        <v>12</v>
      </c>
      <c r="F13" s="69">
        <v>0</v>
      </c>
      <c r="G13" s="13">
        <v>1</v>
      </c>
      <c r="H13" s="13">
        <v>1</v>
      </c>
      <c r="I13" s="13">
        <v>0</v>
      </c>
      <c r="J13" s="13">
        <v>0</v>
      </c>
      <c r="K13" s="14">
        <v>0.60317460300000003</v>
      </c>
      <c r="L13" s="13">
        <f t="shared" si="0"/>
        <v>1</v>
      </c>
      <c r="M13" s="15"/>
      <c r="N13" s="15">
        <v>1</v>
      </c>
    </row>
    <row r="14" spans="1:1022">
      <c r="A14" s="13">
        <v>1999</v>
      </c>
      <c r="B14" s="13">
        <v>0</v>
      </c>
      <c r="C14" s="13">
        <f t="shared" si="1"/>
        <v>87</v>
      </c>
      <c r="D14" s="68">
        <v>87</v>
      </c>
      <c r="E14" s="68"/>
      <c r="F14" s="69">
        <v>0</v>
      </c>
      <c r="G14" s="13">
        <v>1</v>
      </c>
      <c r="H14" s="13">
        <v>1</v>
      </c>
      <c r="I14" s="13">
        <v>0</v>
      </c>
      <c r="J14" s="13">
        <v>0</v>
      </c>
      <c r="K14" s="14">
        <v>0.61428571399999998</v>
      </c>
      <c r="L14" s="13">
        <f t="shared" si="0"/>
        <v>3</v>
      </c>
      <c r="M14" s="15">
        <v>1</v>
      </c>
      <c r="N14" s="15">
        <v>2</v>
      </c>
    </row>
    <row r="15" spans="1:1022">
      <c r="A15" s="13">
        <v>2000</v>
      </c>
      <c r="B15" s="13">
        <v>0</v>
      </c>
      <c r="C15" s="13">
        <f t="shared" si="1"/>
        <v>63</v>
      </c>
      <c r="D15" s="68">
        <v>63</v>
      </c>
      <c r="E15" s="68"/>
      <c r="F15" s="69">
        <v>0</v>
      </c>
      <c r="G15" s="13">
        <v>1</v>
      </c>
      <c r="H15" s="13">
        <v>1</v>
      </c>
      <c r="I15" s="13">
        <v>0</v>
      </c>
      <c r="J15" s="13">
        <v>0</v>
      </c>
      <c r="K15" s="14">
        <v>0.57352941199999996</v>
      </c>
      <c r="L15" s="13">
        <f t="shared" si="0"/>
        <v>2</v>
      </c>
      <c r="M15" s="15"/>
      <c r="N15" s="15">
        <v>2</v>
      </c>
    </row>
    <row r="16" spans="1:1022">
      <c r="A16" s="13">
        <v>2001</v>
      </c>
      <c r="B16" s="13">
        <v>0</v>
      </c>
      <c r="C16" s="13">
        <f t="shared" si="1"/>
        <v>61</v>
      </c>
      <c r="D16" s="68">
        <v>61</v>
      </c>
      <c r="E16" s="68"/>
      <c r="F16" s="69">
        <v>0</v>
      </c>
      <c r="G16" s="13">
        <v>1</v>
      </c>
      <c r="H16" s="13">
        <v>1</v>
      </c>
      <c r="I16" s="13">
        <v>0</v>
      </c>
      <c r="J16" s="13">
        <v>0</v>
      </c>
      <c r="K16" s="14">
        <v>0.56617647100000001</v>
      </c>
      <c r="L16" s="13">
        <f t="shared" si="0"/>
        <v>2</v>
      </c>
      <c r="M16" s="15"/>
      <c r="N16" s="15">
        <v>2</v>
      </c>
    </row>
    <row r="17" spans="1:14">
      <c r="A17" s="13">
        <v>2002</v>
      </c>
      <c r="B17" s="13">
        <v>0</v>
      </c>
      <c r="C17" s="13">
        <f t="shared" si="1"/>
        <v>13</v>
      </c>
      <c r="D17" s="68">
        <v>13</v>
      </c>
      <c r="E17" s="68"/>
      <c r="F17" s="69">
        <v>0</v>
      </c>
      <c r="G17" s="13">
        <v>1</v>
      </c>
      <c r="H17" s="13">
        <v>1</v>
      </c>
      <c r="I17" s="13">
        <v>0</v>
      </c>
      <c r="J17" s="13">
        <v>0</v>
      </c>
      <c r="K17" s="14">
        <v>0.54054054100000004</v>
      </c>
      <c r="L17" s="13">
        <f t="shared" si="0"/>
        <v>1</v>
      </c>
      <c r="M17" s="15">
        <v>1</v>
      </c>
      <c r="N17" s="15"/>
    </row>
    <row r="18" spans="1:14">
      <c r="A18" s="13">
        <v>2003</v>
      </c>
      <c r="B18" s="13">
        <v>0</v>
      </c>
      <c r="C18" s="13">
        <f t="shared" si="1"/>
        <v>13</v>
      </c>
      <c r="D18" s="68">
        <v>13</v>
      </c>
      <c r="E18" s="68"/>
      <c r="F18" s="69">
        <v>0</v>
      </c>
      <c r="G18" s="13">
        <v>1</v>
      </c>
      <c r="H18" s="13">
        <v>2</v>
      </c>
      <c r="I18" s="13">
        <v>0</v>
      </c>
      <c r="J18" s="13">
        <v>0</v>
      </c>
      <c r="K18" s="14">
        <v>0.53896103900000003</v>
      </c>
      <c r="L18" s="13">
        <f t="shared" si="0"/>
        <v>2</v>
      </c>
      <c r="M18" s="15">
        <v>1</v>
      </c>
      <c r="N18" s="15">
        <v>1</v>
      </c>
    </row>
    <row r="19" spans="1:14">
      <c r="A19" s="13">
        <v>2004</v>
      </c>
      <c r="B19" s="13">
        <v>0</v>
      </c>
      <c r="C19" s="13">
        <f t="shared" si="1"/>
        <v>78</v>
      </c>
      <c r="D19" s="68">
        <v>78</v>
      </c>
      <c r="E19" s="68"/>
      <c r="F19" s="69">
        <v>0</v>
      </c>
      <c r="G19" s="13">
        <v>1</v>
      </c>
      <c r="H19" s="13">
        <v>1</v>
      </c>
      <c r="I19" s="13">
        <v>0</v>
      </c>
      <c r="J19" s="13">
        <v>0</v>
      </c>
      <c r="K19" s="14">
        <v>0.52777777800000003</v>
      </c>
      <c r="L19" s="13">
        <f t="shared" si="0"/>
        <v>3</v>
      </c>
      <c r="M19" s="15">
        <v>1</v>
      </c>
      <c r="N19" s="15">
        <v>2</v>
      </c>
    </row>
    <row r="20" spans="1:14">
      <c r="A20" s="13">
        <v>2005</v>
      </c>
      <c r="B20" s="13">
        <v>0</v>
      </c>
      <c r="C20" s="13">
        <f t="shared" si="1"/>
        <v>4</v>
      </c>
      <c r="D20" s="68">
        <v>2</v>
      </c>
      <c r="E20" s="68">
        <v>2</v>
      </c>
      <c r="F20" s="69">
        <v>0</v>
      </c>
      <c r="G20" s="13">
        <v>1</v>
      </c>
      <c r="H20" s="13">
        <v>1</v>
      </c>
      <c r="I20" s="13">
        <v>0</v>
      </c>
      <c r="J20" s="13">
        <v>0</v>
      </c>
      <c r="K20" s="14">
        <v>0.506756757</v>
      </c>
      <c r="L20" s="13">
        <f t="shared" si="0"/>
        <v>0</v>
      </c>
      <c r="M20" s="15"/>
      <c r="N20" s="15"/>
    </row>
    <row r="21" spans="1:14">
      <c r="A21" s="13">
        <v>2006</v>
      </c>
      <c r="B21" s="13">
        <v>0</v>
      </c>
      <c r="C21" s="13">
        <f t="shared" si="1"/>
        <v>16</v>
      </c>
      <c r="D21" s="68">
        <v>2</v>
      </c>
      <c r="E21" s="68">
        <v>14</v>
      </c>
      <c r="F21" s="69">
        <v>0</v>
      </c>
      <c r="G21" s="13">
        <v>1</v>
      </c>
      <c r="H21" s="13">
        <v>1</v>
      </c>
      <c r="I21" s="13">
        <v>0</v>
      </c>
      <c r="J21" s="13">
        <v>0</v>
      </c>
      <c r="K21" s="14">
        <v>0.48019802</v>
      </c>
      <c r="L21" s="13">
        <f t="shared" si="0"/>
        <v>1</v>
      </c>
      <c r="M21" s="15"/>
      <c r="N21" s="15">
        <v>1</v>
      </c>
    </row>
    <row r="22" spans="1:14">
      <c r="A22" s="13">
        <v>2007</v>
      </c>
      <c r="B22" s="13">
        <v>0</v>
      </c>
      <c r="C22" s="13">
        <f t="shared" si="1"/>
        <v>28</v>
      </c>
      <c r="D22" s="68"/>
      <c r="E22" s="68">
        <v>28</v>
      </c>
      <c r="F22" s="69">
        <v>0</v>
      </c>
      <c r="G22" s="13">
        <v>1</v>
      </c>
      <c r="H22" s="13">
        <v>1</v>
      </c>
      <c r="I22" s="13">
        <v>0</v>
      </c>
      <c r="J22" s="13">
        <v>0</v>
      </c>
      <c r="K22" s="14">
        <v>0.493589744</v>
      </c>
      <c r="L22" s="13">
        <f t="shared" si="0"/>
        <v>3</v>
      </c>
      <c r="M22" s="15"/>
      <c r="N22" s="15">
        <v>3</v>
      </c>
    </row>
    <row r="23" spans="1:14">
      <c r="A23" s="13">
        <v>2008</v>
      </c>
      <c r="B23" s="13">
        <v>0</v>
      </c>
      <c r="C23" s="13">
        <f t="shared" si="1"/>
        <v>50</v>
      </c>
      <c r="D23" s="68">
        <v>2</v>
      </c>
      <c r="E23" s="68">
        <v>48</v>
      </c>
      <c r="F23" s="69">
        <v>0</v>
      </c>
      <c r="G23" s="13">
        <v>1</v>
      </c>
      <c r="H23" s="13">
        <v>1</v>
      </c>
      <c r="I23" s="13">
        <v>0</v>
      </c>
      <c r="J23" s="13">
        <v>0</v>
      </c>
      <c r="K23" s="14">
        <v>0.50649350599999998</v>
      </c>
      <c r="L23" s="13">
        <f t="shared" si="0"/>
        <v>4</v>
      </c>
      <c r="M23" s="15">
        <v>1</v>
      </c>
      <c r="N23" s="15">
        <v>3</v>
      </c>
    </row>
    <row r="24" spans="1:14">
      <c r="A24" s="13">
        <v>2009</v>
      </c>
      <c r="B24" s="13">
        <v>0</v>
      </c>
      <c r="C24" s="13">
        <f t="shared" si="1"/>
        <v>74</v>
      </c>
      <c r="D24" s="68"/>
      <c r="E24" s="68">
        <v>74</v>
      </c>
      <c r="F24" s="69">
        <v>0</v>
      </c>
      <c r="G24" s="13">
        <v>1</v>
      </c>
      <c r="H24" s="13">
        <v>1</v>
      </c>
      <c r="I24" s="13">
        <v>0</v>
      </c>
      <c r="J24" s="13">
        <v>0</v>
      </c>
      <c r="K24" s="14">
        <v>0.63235294099999995</v>
      </c>
      <c r="L24" s="13">
        <f t="shared" si="0"/>
        <v>3</v>
      </c>
      <c r="M24" s="15">
        <v>2</v>
      </c>
      <c r="N24" s="15">
        <v>1</v>
      </c>
    </row>
    <row r="25" spans="1:14">
      <c r="A25" s="13">
        <v>2010</v>
      </c>
      <c r="B25" s="13">
        <v>0</v>
      </c>
      <c r="C25" s="13">
        <f t="shared" si="1"/>
        <v>121</v>
      </c>
      <c r="D25" s="68">
        <v>54</v>
      </c>
      <c r="E25" s="68">
        <v>67</v>
      </c>
      <c r="F25" s="69">
        <v>0</v>
      </c>
      <c r="G25" s="13">
        <v>1</v>
      </c>
      <c r="H25" s="13">
        <v>1</v>
      </c>
      <c r="I25" s="13">
        <v>0</v>
      </c>
      <c r="J25" s="13">
        <v>0</v>
      </c>
      <c r="K25" s="14">
        <v>0.61111111100000004</v>
      </c>
      <c r="L25" s="13">
        <f t="shared" si="0"/>
        <v>3</v>
      </c>
      <c r="M25" s="15"/>
      <c r="N25" s="15">
        <v>3</v>
      </c>
    </row>
    <row r="26" spans="1:14">
      <c r="A26" s="13">
        <v>2011</v>
      </c>
      <c r="B26" s="13">
        <v>0</v>
      </c>
      <c r="C26" s="13">
        <f t="shared" si="1"/>
        <v>92</v>
      </c>
      <c r="D26" s="68">
        <v>22</v>
      </c>
      <c r="E26" s="68">
        <v>70</v>
      </c>
      <c r="F26" s="69">
        <v>0</v>
      </c>
      <c r="G26" s="13">
        <v>1</v>
      </c>
      <c r="H26" s="13">
        <v>1</v>
      </c>
      <c r="I26" s="13">
        <v>0</v>
      </c>
      <c r="J26" s="13">
        <v>0</v>
      </c>
      <c r="K26" s="14">
        <v>0.63235294099999995</v>
      </c>
      <c r="L26" s="13">
        <f t="shared" si="0"/>
        <v>4</v>
      </c>
      <c r="M26" s="15">
        <v>2</v>
      </c>
      <c r="N26" s="15">
        <v>2</v>
      </c>
    </row>
    <row r="27" spans="1:14">
      <c r="A27" s="13">
        <v>2012</v>
      </c>
      <c r="B27" s="13">
        <v>0</v>
      </c>
      <c r="C27" s="13">
        <f t="shared" si="1"/>
        <v>124</v>
      </c>
      <c r="D27" s="68">
        <v>36</v>
      </c>
      <c r="E27" s="68">
        <v>88</v>
      </c>
      <c r="F27" s="69">
        <v>0</v>
      </c>
      <c r="G27" s="13">
        <v>1</v>
      </c>
      <c r="H27" s="13">
        <v>1</v>
      </c>
      <c r="I27" s="13">
        <v>0</v>
      </c>
      <c r="J27" s="13">
        <v>0</v>
      </c>
      <c r="K27" s="14">
        <v>0.63513513499999996</v>
      </c>
      <c r="L27" s="13">
        <f t="shared" si="0"/>
        <v>2</v>
      </c>
      <c r="M27" s="15"/>
      <c r="N27" s="15">
        <v>2</v>
      </c>
    </row>
    <row r="28" spans="1:14">
      <c r="A28" s="13">
        <v>2013</v>
      </c>
      <c r="B28" s="13">
        <v>0</v>
      </c>
      <c r="C28" s="13">
        <f t="shared" si="1"/>
        <v>139</v>
      </c>
      <c r="D28" s="68">
        <v>48</v>
      </c>
      <c r="E28" s="68">
        <v>91</v>
      </c>
      <c r="F28" s="69">
        <v>0</v>
      </c>
      <c r="G28" s="13">
        <v>1</v>
      </c>
      <c r="H28" s="13">
        <v>1</v>
      </c>
      <c r="I28" s="13">
        <v>0</v>
      </c>
      <c r="J28" s="13">
        <v>0</v>
      </c>
      <c r="K28" s="14">
        <v>0.640625</v>
      </c>
      <c r="L28" s="13">
        <f t="shared" si="0"/>
        <v>1</v>
      </c>
      <c r="M28" s="15"/>
      <c r="N28" s="15">
        <v>1</v>
      </c>
    </row>
    <row r="29" spans="1:14">
      <c r="A29" s="13">
        <v>2014</v>
      </c>
      <c r="B29" s="13">
        <v>0</v>
      </c>
      <c r="C29" s="13">
        <f t="shared" si="1"/>
        <v>89</v>
      </c>
      <c r="D29" s="68">
        <v>17</v>
      </c>
      <c r="E29" s="68">
        <v>72</v>
      </c>
      <c r="F29" s="69">
        <v>0</v>
      </c>
      <c r="G29" s="13">
        <v>1</v>
      </c>
      <c r="H29" s="13">
        <v>1</v>
      </c>
      <c r="I29" s="13">
        <v>0</v>
      </c>
      <c r="J29" s="13">
        <v>0</v>
      </c>
      <c r="K29" s="14">
        <v>0.67088607600000005</v>
      </c>
      <c r="L29" s="13">
        <f t="shared" si="0"/>
        <v>3</v>
      </c>
      <c r="M29" s="15">
        <v>1</v>
      </c>
      <c r="N29" s="15">
        <v>2</v>
      </c>
    </row>
    <row r="30" spans="1:14">
      <c r="A30" s="13">
        <v>2015</v>
      </c>
      <c r="B30" s="13">
        <v>0</v>
      </c>
      <c r="C30" s="13">
        <f t="shared" si="1"/>
        <v>70</v>
      </c>
      <c r="D30" s="68">
        <v>16</v>
      </c>
      <c r="E30" s="68">
        <v>54</v>
      </c>
      <c r="F30" s="69">
        <v>0</v>
      </c>
      <c r="G30" s="13">
        <v>1</v>
      </c>
      <c r="H30" s="13">
        <v>1</v>
      </c>
      <c r="I30" s="13">
        <v>0</v>
      </c>
      <c r="J30" s="13">
        <v>0</v>
      </c>
      <c r="K30" s="14">
        <v>0.68589743599999997</v>
      </c>
      <c r="L30" s="13">
        <f t="shared" si="0"/>
        <v>3</v>
      </c>
      <c r="M30" s="15">
        <v>1</v>
      </c>
      <c r="N30" s="15">
        <v>2</v>
      </c>
    </row>
    <row r="31" spans="1:14">
      <c r="A31" s="13">
        <v>2016</v>
      </c>
      <c r="B31" s="13">
        <v>0</v>
      </c>
      <c r="C31" s="13">
        <f t="shared" si="1"/>
        <v>88</v>
      </c>
      <c r="D31" s="68">
        <v>30</v>
      </c>
      <c r="E31" s="68">
        <v>58</v>
      </c>
      <c r="F31" s="69">
        <v>0</v>
      </c>
      <c r="G31" s="13">
        <v>1</v>
      </c>
      <c r="H31" s="13">
        <v>1</v>
      </c>
      <c r="I31" s="13">
        <v>0</v>
      </c>
      <c r="J31" s="13">
        <v>0</v>
      </c>
      <c r="K31" s="14">
        <v>0.69374999999999998</v>
      </c>
      <c r="L31" s="13">
        <f t="shared" si="0"/>
        <v>3</v>
      </c>
      <c r="M31" s="15"/>
      <c r="N31" s="15">
        <v>3</v>
      </c>
    </row>
    <row r="32" spans="1:14">
      <c r="A32" s="13">
        <v>2017</v>
      </c>
      <c r="B32" s="13">
        <v>0</v>
      </c>
      <c r="C32" s="13">
        <f t="shared" si="1"/>
        <v>109</v>
      </c>
      <c r="D32" s="68">
        <v>67</v>
      </c>
      <c r="E32" s="68">
        <v>42</v>
      </c>
      <c r="F32" s="69">
        <v>0</v>
      </c>
      <c r="G32" s="13">
        <v>1</v>
      </c>
      <c r="H32" s="13">
        <v>1</v>
      </c>
      <c r="I32" s="13">
        <v>0</v>
      </c>
      <c r="J32" s="13">
        <v>0</v>
      </c>
      <c r="K32" s="14">
        <v>0.58602150500000005</v>
      </c>
      <c r="L32" s="13">
        <f t="shared" si="0"/>
        <v>2</v>
      </c>
      <c r="M32" s="15">
        <v>1</v>
      </c>
      <c r="N32" s="15">
        <v>1</v>
      </c>
    </row>
    <row r="33" spans="1:1023">
      <c r="A33" s="13">
        <v>2018</v>
      </c>
      <c r="B33" s="13">
        <v>0</v>
      </c>
      <c r="C33" s="13">
        <f t="shared" si="1"/>
        <v>76</v>
      </c>
      <c r="D33" s="68">
        <v>60</v>
      </c>
      <c r="E33" s="68">
        <v>16</v>
      </c>
      <c r="F33" s="69">
        <v>0</v>
      </c>
      <c r="G33" s="13">
        <v>1</v>
      </c>
      <c r="H33" s="13">
        <v>0</v>
      </c>
      <c r="I33" s="13">
        <v>0</v>
      </c>
      <c r="J33" s="13">
        <v>0</v>
      </c>
      <c r="K33" s="14">
        <v>0.55188679200000001</v>
      </c>
      <c r="L33" s="13">
        <f t="shared" si="0"/>
        <v>3</v>
      </c>
      <c r="M33" s="15">
        <v>1</v>
      </c>
      <c r="N33" s="15">
        <v>2</v>
      </c>
    </row>
    <row r="34" spans="1:1023">
      <c r="A34" s="13">
        <v>2019</v>
      </c>
      <c r="B34" s="13">
        <v>0</v>
      </c>
      <c r="C34" s="13">
        <f t="shared" si="1"/>
        <v>149</v>
      </c>
      <c r="D34" s="68">
        <v>54</v>
      </c>
      <c r="E34" s="68">
        <v>95</v>
      </c>
      <c r="F34" s="69">
        <v>0</v>
      </c>
      <c r="G34" s="13">
        <v>1</v>
      </c>
      <c r="H34" s="13">
        <v>0</v>
      </c>
      <c r="I34" s="13">
        <v>0</v>
      </c>
      <c r="J34" s="13">
        <v>0</v>
      </c>
      <c r="K34" s="14">
        <v>0.59499999999999997</v>
      </c>
      <c r="L34" s="13">
        <f t="shared" si="0"/>
        <v>3</v>
      </c>
      <c r="M34" s="15">
        <v>2</v>
      </c>
      <c r="N34" s="15">
        <v>1</v>
      </c>
    </row>
    <row r="35" spans="1:1023">
      <c r="A35" s="13">
        <v>2020</v>
      </c>
      <c r="B35" s="13">
        <v>0</v>
      </c>
      <c r="C35" s="13">
        <f t="shared" si="1"/>
        <v>214</v>
      </c>
      <c r="D35" s="68">
        <v>100</v>
      </c>
      <c r="E35" s="68">
        <v>114</v>
      </c>
      <c r="F35" s="69">
        <v>0</v>
      </c>
      <c r="G35" s="13">
        <v>1</v>
      </c>
      <c r="H35" s="13">
        <v>0</v>
      </c>
      <c r="I35" s="13">
        <v>0</v>
      </c>
      <c r="J35" s="13">
        <v>0</v>
      </c>
      <c r="K35" s="14">
        <v>0.57499999999999996</v>
      </c>
      <c r="L35" s="13">
        <f t="shared" si="0"/>
        <v>0</v>
      </c>
      <c r="M35" s="15"/>
      <c r="N35" s="15"/>
    </row>
    <row r="36" spans="1:1023">
      <c r="A36" s="13">
        <v>2021</v>
      </c>
      <c r="B36" s="13">
        <v>0</v>
      </c>
      <c r="C36" s="13">
        <f t="shared" si="1"/>
        <v>73</v>
      </c>
      <c r="D36" s="68">
        <v>7</v>
      </c>
      <c r="E36" s="68">
        <v>66</v>
      </c>
      <c r="F36" s="69">
        <v>0</v>
      </c>
      <c r="G36" s="13">
        <v>1</v>
      </c>
      <c r="H36" s="13">
        <v>0</v>
      </c>
      <c r="I36" s="13">
        <v>0</v>
      </c>
      <c r="J36" s="13">
        <v>0</v>
      </c>
      <c r="K36" s="14">
        <v>0.686746988</v>
      </c>
      <c r="L36" s="13">
        <f t="shared" si="0"/>
        <v>0</v>
      </c>
      <c r="M36" s="15"/>
      <c r="N36" s="15"/>
    </row>
    <row r="37" spans="1:1023">
      <c r="A37" s="13">
        <v>2022</v>
      </c>
      <c r="B37" s="13">
        <v>0</v>
      </c>
      <c r="C37" s="13">
        <f t="shared" si="1"/>
        <v>99</v>
      </c>
      <c r="D37" s="68">
        <v>13</v>
      </c>
      <c r="E37" s="68">
        <v>86</v>
      </c>
      <c r="F37" s="69">
        <v>0</v>
      </c>
      <c r="G37" s="13">
        <v>1</v>
      </c>
      <c r="H37" s="13">
        <v>0</v>
      </c>
      <c r="I37" s="13">
        <v>0</v>
      </c>
      <c r="J37" s="13">
        <v>0</v>
      </c>
      <c r="K37" s="14">
        <v>0.75280898900000004</v>
      </c>
      <c r="L37" s="13">
        <f t="shared" si="0"/>
        <v>2</v>
      </c>
      <c r="M37" s="15"/>
      <c r="N37" s="15">
        <v>2</v>
      </c>
    </row>
    <row r="38" spans="1:1023">
      <c r="A38" s="13">
        <v>2023</v>
      </c>
      <c r="B38" s="13">
        <v>0</v>
      </c>
      <c r="C38" s="13">
        <f t="shared" si="1"/>
        <v>88</v>
      </c>
      <c r="D38" s="68">
        <v>6</v>
      </c>
      <c r="E38" s="68">
        <v>82</v>
      </c>
      <c r="F38" s="69">
        <v>0</v>
      </c>
      <c r="G38" s="13">
        <v>1</v>
      </c>
      <c r="H38" s="13">
        <v>0</v>
      </c>
      <c r="I38" s="13">
        <v>0</v>
      </c>
      <c r="J38" s="13">
        <v>0</v>
      </c>
      <c r="K38" s="14">
        <v>0.74431818199999999</v>
      </c>
      <c r="L38" s="13">
        <f t="shared" si="0"/>
        <v>0</v>
      </c>
      <c r="M38" s="15"/>
      <c r="N38" s="15"/>
    </row>
    <row r="39" spans="1:1023">
      <c r="A39" s="13">
        <v>2024</v>
      </c>
      <c r="B39" s="16"/>
      <c r="C39" s="13">
        <f t="shared" si="1"/>
        <v>306</v>
      </c>
      <c r="D39" s="68">
        <v>8</v>
      </c>
      <c r="E39" s="68">
        <v>298</v>
      </c>
      <c r="F39" s="17"/>
      <c r="G39" s="13">
        <v>1</v>
      </c>
      <c r="H39" s="17"/>
      <c r="I39" s="13">
        <v>0</v>
      </c>
      <c r="J39" s="13">
        <v>0</v>
      </c>
      <c r="K39" s="16"/>
      <c r="L39" s="16"/>
      <c r="M39" s="18"/>
      <c r="N39" s="18"/>
    </row>
    <row r="40" spans="1:1023">
      <c r="A40" s="13">
        <v>2025</v>
      </c>
      <c r="B40" s="16"/>
      <c r="C40" s="17"/>
      <c r="D40" s="17"/>
      <c r="E40" s="17"/>
      <c r="F40" s="17"/>
      <c r="G40" s="13">
        <v>1</v>
      </c>
      <c r="H40" s="17"/>
      <c r="I40" s="13">
        <v>0</v>
      </c>
      <c r="J40" s="13">
        <v>0</v>
      </c>
      <c r="K40" s="16"/>
      <c r="L40" s="16"/>
      <c r="M40" s="18"/>
      <c r="N40" s="18"/>
    </row>
    <row r="45" spans="1:1023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3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  <c r="AMI46" s="2"/>
    </row>
    <row r="47" spans="1:1023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  <c r="AMI47" s="2"/>
    </row>
    <row r="48" spans="1:1023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  <c r="AMI48" s="2"/>
    </row>
    <row r="49" spans="1:1023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  <c r="AMI49" s="2"/>
    </row>
    <row r="50" spans="1:1023">
      <c r="A50" s="13">
        <v>1992</v>
      </c>
      <c r="B50" s="13">
        <f>B7</f>
        <v>0</v>
      </c>
      <c r="C50" s="13">
        <f>C7</f>
        <v>352</v>
      </c>
      <c r="D50" s="13">
        <f t="shared" ref="D50:D81" si="2">G7</f>
        <v>1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0.59589041099999995</v>
      </c>
      <c r="I50" s="13">
        <f t="shared" ref="I50:I81" si="7">L7</f>
        <v>1</v>
      </c>
      <c r="AMI50" s="2"/>
    </row>
    <row r="51" spans="1:1023">
      <c r="A51" s="13">
        <v>1993</v>
      </c>
      <c r="B51" s="13">
        <f t="shared" ref="B51:C66" si="8">B8</f>
        <v>0</v>
      </c>
      <c r="C51" s="13">
        <f t="shared" si="8"/>
        <v>48</v>
      </c>
      <c r="D51" s="13">
        <f t="shared" si="2"/>
        <v>1</v>
      </c>
      <c r="E51" s="13">
        <f t="shared" si="3"/>
        <v>0</v>
      </c>
      <c r="F51" s="13">
        <f t="shared" si="4"/>
        <v>0</v>
      </c>
      <c r="G51" s="13">
        <f t="shared" si="5"/>
        <v>0</v>
      </c>
      <c r="H51" s="13">
        <f t="shared" si="6"/>
        <v>0.63709677399999998</v>
      </c>
      <c r="I51" s="13">
        <f t="shared" si="7"/>
        <v>2</v>
      </c>
      <c r="AMI51" s="2"/>
    </row>
    <row r="52" spans="1:1023">
      <c r="A52" s="13">
        <v>1994</v>
      </c>
      <c r="B52" s="13">
        <f t="shared" si="8"/>
        <v>0</v>
      </c>
      <c r="C52" s="13">
        <f t="shared" si="8"/>
        <v>5</v>
      </c>
      <c r="D52" s="13">
        <f t="shared" si="2"/>
        <v>1</v>
      </c>
      <c r="E52" s="13">
        <f t="shared" si="3"/>
        <v>0</v>
      </c>
      <c r="F52" s="13">
        <f t="shared" si="4"/>
        <v>0</v>
      </c>
      <c r="G52" s="13">
        <f t="shared" si="5"/>
        <v>0</v>
      </c>
      <c r="H52" s="13">
        <f t="shared" si="6"/>
        <v>0.68939393900000001</v>
      </c>
      <c r="I52" s="13">
        <f t="shared" si="7"/>
        <v>1</v>
      </c>
      <c r="AMI52" s="2"/>
    </row>
    <row r="53" spans="1:1023">
      <c r="A53" s="13">
        <v>1995</v>
      </c>
      <c r="B53" s="13">
        <f t="shared" si="8"/>
        <v>0</v>
      </c>
      <c r="C53" s="13">
        <f t="shared" si="8"/>
        <v>49</v>
      </c>
      <c r="D53" s="13">
        <f t="shared" si="2"/>
        <v>1</v>
      </c>
      <c r="E53" s="13">
        <f t="shared" si="3"/>
        <v>1</v>
      </c>
      <c r="F53" s="13">
        <f t="shared" si="4"/>
        <v>0</v>
      </c>
      <c r="G53" s="13">
        <f t="shared" si="5"/>
        <v>0</v>
      </c>
      <c r="H53" s="13">
        <f t="shared" si="6"/>
        <v>0.65384615400000001</v>
      </c>
      <c r="I53" s="13">
        <f t="shared" si="7"/>
        <v>3</v>
      </c>
      <c r="AMI53" s="2"/>
    </row>
    <row r="54" spans="1:1023">
      <c r="A54" s="13">
        <v>1996</v>
      </c>
      <c r="B54" s="13">
        <f t="shared" si="8"/>
        <v>0</v>
      </c>
      <c r="C54" s="13">
        <f t="shared" si="8"/>
        <v>25</v>
      </c>
      <c r="D54" s="13">
        <f t="shared" si="2"/>
        <v>1</v>
      </c>
      <c r="E54" s="13">
        <f t="shared" si="3"/>
        <v>1</v>
      </c>
      <c r="F54" s="13">
        <f t="shared" si="4"/>
        <v>0</v>
      </c>
      <c r="G54" s="13">
        <f t="shared" si="5"/>
        <v>0</v>
      </c>
      <c r="H54" s="13">
        <f t="shared" si="6"/>
        <v>0.68</v>
      </c>
      <c r="I54" s="13">
        <f t="shared" si="7"/>
        <v>2</v>
      </c>
      <c r="AMI54" s="2"/>
    </row>
    <row r="55" spans="1:1023">
      <c r="A55" s="13">
        <v>1997</v>
      </c>
      <c r="B55" s="13">
        <f t="shared" si="8"/>
        <v>0</v>
      </c>
      <c r="C55" s="13">
        <f t="shared" si="8"/>
        <v>82</v>
      </c>
      <c r="D55" s="13">
        <f t="shared" si="2"/>
        <v>1</v>
      </c>
      <c r="E55" s="13">
        <f t="shared" si="3"/>
        <v>0</v>
      </c>
      <c r="F55" s="13">
        <f t="shared" si="4"/>
        <v>0</v>
      </c>
      <c r="G55" s="13">
        <f t="shared" si="5"/>
        <v>0</v>
      </c>
      <c r="H55" s="13">
        <f t="shared" si="6"/>
        <v>0.61643835599999997</v>
      </c>
      <c r="I55" s="13">
        <f t="shared" si="7"/>
        <v>2</v>
      </c>
      <c r="AMI55" s="2"/>
    </row>
    <row r="56" spans="1:1023">
      <c r="A56" s="13">
        <v>1998</v>
      </c>
      <c r="B56" s="13">
        <f t="shared" si="8"/>
        <v>0</v>
      </c>
      <c r="C56" s="13">
        <f t="shared" si="8"/>
        <v>146</v>
      </c>
      <c r="D56" s="13">
        <f t="shared" si="2"/>
        <v>1</v>
      </c>
      <c r="E56" s="13">
        <f t="shared" si="3"/>
        <v>1</v>
      </c>
      <c r="F56" s="13">
        <f t="shared" si="4"/>
        <v>0</v>
      </c>
      <c r="G56" s="13">
        <f t="shared" si="5"/>
        <v>0</v>
      </c>
      <c r="H56" s="13">
        <f t="shared" si="6"/>
        <v>0.60317460300000003</v>
      </c>
      <c r="I56" s="13">
        <f t="shared" si="7"/>
        <v>1</v>
      </c>
      <c r="AMI56" s="2"/>
    </row>
    <row r="57" spans="1:1023">
      <c r="A57" s="13">
        <v>1999</v>
      </c>
      <c r="B57" s="13">
        <f t="shared" si="8"/>
        <v>0</v>
      </c>
      <c r="C57" s="13">
        <f t="shared" si="8"/>
        <v>87</v>
      </c>
      <c r="D57" s="13">
        <f t="shared" si="2"/>
        <v>1</v>
      </c>
      <c r="E57" s="13">
        <f t="shared" si="3"/>
        <v>1</v>
      </c>
      <c r="F57" s="13">
        <f t="shared" si="4"/>
        <v>0</v>
      </c>
      <c r="G57" s="13">
        <f t="shared" si="5"/>
        <v>0</v>
      </c>
      <c r="H57" s="13">
        <f t="shared" si="6"/>
        <v>0.61428571399999998</v>
      </c>
      <c r="I57" s="13">
        <f t="shared" si="7"/>
        <v>3</v>
      </c>
      <c r="AMI57" s="2"/>
    </row>
    <row r="58" spans="1:1023">
      <c r="A58" s="13">
        <v>2000</v>
      </c>
      <c r="B58" s="13">
        <f t="shared" si="8"/>
        <v>0</v>
      </c>
      <c r="C58" s="13">
        <f t="shared" si="8"/>
        <v>63</v>
      </c>
      <c r="D58" s="13">
        <f t="shared" si="2"/>
        <v>1</v>
      </c>
      <c r="E58" s="13">
        <f t="shared" si="3"/>
        <v>1</v>
      </c>
      <c r="F58" s="13">
        <f t="shared" si="4"/>
        <v>0</v>
      </c>
      <c r="G58" s="13">
        <f t="shared" si="5"/>
        <v>0</v>
      </c>
      <c r="H58" s="13">
        <f t="shared" si="6"/>
        <v>0.57352941199999996</v>
      </c>
      <c r="I58" s="13">
        <f t="shared" si="7"/>
        <v>2</v>
      </c>
      <c r="AMI58" s="2"/>
    </row>
    <row r="59" spans="1:1023">
      <c r="A59" s="13">
        <v>2001</v>
      </c>
      <c r="B59" s="13">
        <f t="shared" si="8"/>
        <v>0</v>
      </c>
      <c r="C59" s="13">
        <f t="shared" si="8"/>
        <v>61</v>
      </c>
      <c r="D59" s="13">
        <f t="shared" si="2"/>
        <v>1</v>
      </c>
      <c r="E59" s="13">
        <f t="shared" si="3"/>
        <v>1</v>
      </c>
      <c r="F59" s="13">
        <f t="shared" si="4"/>
        <v>0</v>
      </c>
      <c r="G59" s="13">
        <f t="shared" si="5"/>
        <v>0</v>
      </c>
      <c r="H59" s="13">
        <f t="shared" si="6"/>
        <v>0.56617647100000001</v>
      </c>
      <c r="I59" s="13">
        <f t="shared" si="7"/>
        <v>2</v>
      </c>
      <c r="AMI59" s="2"/>
    </row>
    <row r="60" spans="1:1023">
      <c r="A60" s="13">
        <v>2002</v>
      </c>
      <c r="B60" s="13">
        <f t="shared" si="8"/>
        <v>0</v>
      </c>
      <c r="C60" s="13">
        <f t="shared" si="8"/>
        <v>13</v>
      </c>
      <c r="D60" s="13">
        <f t="shared" si="2"/>
        <v>1</v>
      </c>
      <c r="E60" s="13">
        <f t="shared" si="3"/>
        <v>1</v>
      </c>
      <c r="F60" s="13">
        <f t="shared" si="4"/>
        <v>0</v>
      </c>
      <c r="G60" s="13">
        <f t="shared" si="5"/>
        <v>0</v>
      </c>
      <c r="H60" s="13">
        <f t="shared" si="6"/>
        <v>0.54054054100000004</v>
      </c>
      <c r="I60" s="13">
        <f t="shared" si="7"/>
        <v>1</v>
      </c>
      <c r="AMI60" s="2"/>
    </row>
    <row r="61" spans="1:1023">
      <c r="A61" s="13">
        <v>2003</v>
      </c>
      <c r="B61" s="13">
        <f t="shared" si="8"/>
        <v>0</v>
      </c>
      <c r="C61" s="13">
        <f t="shared" si="8"/>
        <v>13</v>
      </c>
      <c r="D61" s="13">
        <f t="shared" si="2"/>
        <v>1</v>
      </c>
      <c r="E61" s="13">
        <f t="shared" si="3"/>
        <v>2</v>
      </c>
      <c r="F61" s="13">
        <f t="shared" si="4"/>
        <v>0</v>
      </c>
      <c r="G61" s="13">
        <f t="shared" si="5"/>
        <v>0</v>
      </c>
      <c r="H61" s="13">
        <f t="shared" si="6"/>
        <v>0.53896103900000003</v>
      </c>
      <c r="I61" s="13">
        <f t="shared" si="7"/>
        <v>2</v>
      </c>
      <c r="AMI61" s="2"/>
    </row>
    <row r="62" spans="1:1023">
      <c r="A62" s="13">
        <v>2004</v>
      </c>
      <c r="B62" s="13">
        <f t="shared" si="8"/>
        <v>0</v>
      </c>
      <c r="C62" s="13">
        <f t="shared" si="8"/>
        <v>78</v>
      </c>
      <c r="D62" s="13">
        <f t="shared" si="2"/>
        <v>1</v>
      </c>
      <c r="E62" s="13">
        <f t="shared" si="3"/>
        <v>1</v>
      </c>
      <c r="F62" s="13">
        <f t="shared" si="4"/>
        <v>0</v>
      </c>
      <c r="G62" s="13">
        <f t="shared" si="5"/>
        <v>0</v>
      </c>
      <c r="H62" s="13">
        <f t="shared" si="6"/>
        <v>0.52777777800000003</v>
      </c>
      <c r="I62" s="13">
        <f t="shared" si="7"/>
        <v>3</v>
      </c>
      <c r="AMI62" s="2"/>
    </row>
    <row r="63" spans="1:1023">
      <c r="A63" s="13">
        <v>2005</v>
      </c>
      <c r="B63" s="13">
        <f t="shared" si="8"/>
        <v>0</v>
      </c>
      <c r="C63" s="13">
        <f t="shared" si="8"/>
        <v>4</v>
      </c>
      <c r="D63" s="13">
        <f t="shared" si="2"/>
        <v>1</v>
      </c>
      <c r="E63" s="13">
        <f t="shared" si="3"/>
        <v>1</v>
      </c>
      <c r="F63" s="13">
        <f t="shared" si="4"/>
        <v>0</v>
      </c>
      <c r="G63" s="13">
        <f t="shared" si="5"/>
        <v>0</v>
      </c>
      <c r="H63" s="13">
        <f t="shared" si="6"/>
        <v>0.506756757</v>
      </c>
      <c r="I63" s="13">
        <f t="shared" si="7"/>
        <v>0</v>
      </c>
      <c r="AMI63" s="2"/>
    </row>
    <row r="64" spans="1:1023">
      <c r="A64" s="13">
        <v>2006</v>
      </c>
      <c r="B64" s="13">
        <f t="shared" si="8"/>
        <v>0</v>
      </c>
      <c r="C64" s="13">
        <f t="shared" si="8"/>
        <v>16</v>
      </c>
      <c r="D64" s="13">
        <f t="shared" si="2"/>
        <v>1</v>
      </c>
      <c r="E64" s="13">
        <f t="shared" si="3"/>
        <v>1</v>
      </c>
      <c r="F64" s="13">
        <f t="shared" si="4"/>
        <v>0</v>
      </c>
      <c r="G64" s="13">
        <f t="shared" si="5"/>
        <v>0</v>
      </c>
      <c r="H64" s="13">
        <f t="shared" si="6"/>
        <v>0.48019802</v>
      </c>
      <c r="I64" s="13">
        <f t="shared" si="7"/>
        <v>1</v>
      </c>
      <c r="AMI64" s="2"/>
    </row>
    <row r="65" spans="1:1023">
      <c r="A65" s="13">
        <v>2007</v>
      </c>
      <c r="B65" s="13">
        <f t="shared" si="8"/>
        <v>0</v>
      </c>
      <c r="C65" s="13">
        <f t="shared" si="8"/>
        <v>28</v>
      </c>
      <c r="D65" s="13">
        <f t="shared" si="2"/>
        <v>1</v>
      </c>
      <c r="E65" s="13">
        <f t="shared" si="3"/>
        <v>1</v>
      </c>
      <c r="F65" s="13">
        <f t="shared" si="4"/>
        <v>0</v>
      </c>
      <c r="G65" s="13">
        <f t="shared" si="5"/>
        <v>0</v>
      </c>
      <c r="H65" s="13">
        <f t="shared" si="6"/>
        <v>0.493589744</v>
      </c>
      <c r="I65" s="13">
        <f t="shared" si="7"/>
        <v>3</v>
      </c>
      <c r="AMI65" s="2"/>
    </row>
    <row r="66" spans="1:1023">
      <c r="A66" s="13">
        <v>2008</v>
      </c>
      <c r="B66" s="13">
        <f t="shared" si="8"/>
        <v>0</v>
      </c>
      <c r="C66" s="13">
        <f t="shared" si="8"/>
        <v>50</v>
      </c>
      <c r="D66" s="13">
        <f t="shared" si="2"/>
        <v>1</v>
      </c>
      <c r="E66" s="13">
        <f t="shared" si="3"/>
        <v>1</v>
      </c>
      <c r="F66" s="13">
        <f t="shared" si="4"/>
        <v>0</v>
      </c>
      <c r="G66" s="13">
        <f t="shared" si="5"/>
        <v>0</v>
      </c>
      <c r="H66" s="13">
        <f t="shared" si="6"/>
        <v>0.50649350599999998</v>
      </c>
      <c r="I66" s="13">
        <f t="shared" si="7"/>
        <v>4</v>
      </c>
      <c r="AMI66" s="2"/>
    </row>
    <row r="67" spans="1:1023">
      <c r="A67" s="13">
        <v>2009</v>
      </c>
      <c r="B67" s="13">
        <f t="shared" ref="B67:C81" si="9">B24</f>
        <v>0</v>
      </c>
      <c r="C67" s="13">
        <f t="shared" si="9"/>
        <v>74</v>
      </c>
      <c r="D67" s="13">
        <f t="shared" si="2"/>
        <v>1</v>
      </c>
      <c r="E67" s="13">
        <f t="shared" si="3"/>
        <v>1</v>
      </c>
      <c r="F67" s="13">
        <f t="shared" si="4"/>
        <v>0</v>
      </c>
      <c r="G67" s="13">
        <f t="shared" si="5"/>
        <v>0</v>
      </c>
      <c r="H67" s="13">
        <f t="shared" si="6"/>
        <v>0.63235294099999995</v>
      </c>
      <c r="I67" s="13">
        <f t="shared" si="7"/>
        <v>3</v>
      </c>
      <c r="AMI67" s="2"/>
    </row>
    <row r="68" spans="1:1023">
      <c r="A68" s="13">
        <v>2010</v>
      </c>
      <c r="B68" s="13">
        <f t="shared" si="9"/>
        <v>0</v>
      </c>
      <c r="C68" s="13">
        <f t="shared" si="9"/>
        <v>121</v>
      </c>
      <c r="D68" s="13">
        <f t="shared" si="2"/>
        <v>1</v>
      </c>
      <c r="E68" s="13">
        <f t="shared" si="3"/>
        <v>1</v>
      </c>
      <c r="F68" s="13">
        <f t="shared" si="4"/>
        <v>0</v>
      </c>
      <c r="G68" s="13">
        <f t="shared" si="5"/>
        <v>0</v>
      </c>
      <c r="H68" s="13">
        <f t="shared" si="6"/>
        <v>0.61111111100000004</v>
      </c>
      <c r="I68" s="13">
        <f t="shared" si="7"/>
        <v>3</v>
      </c>
      <c r="AMI68" s="2"/>
    </row>
    <row r="69" spans="1:1023">
      <c r="A69" s="13">
        <v>2011</v>
      </c>
      <c r="B69" s="13">
        <f t="shared" si="9"/>
        <v>0</v>
      </c>
      <c r="C69" s="13">
        <f t="shared" si="9"/>
        <v>92</v>
      </c>
      <c r="D69" s="13">
        <f t="shared" si="2"/>
        <v>1</v>
      </c>
      <c r="E69" s="13">
        <f t="shared" si="3"/>
        <v>1</v>
      </c>
      <c r="F69" s="13">
        <f t="shared" si="4"/>
        <v>0</v>
      </c>
      <c r="G69" s="13">
        <f t="shared" si="5"/>
        <v>0</v>
      </c>
      <c r="H69" s="13">
        <f t="shared" si="6"/>
        <v>0.63235294099999995</v>
      </c>
      <c r="I69" s="13">
        <f t="shared" si="7"/>
        <v>4</v>
      </c>
      <c r="AMI69" s="2"/>
    </row>
    <row r="70" spans="1:1023">
      <c r="A70" s="13">
        <v>2012</v>
      </c>
      <c r="B70" s="13">
        <f t="shared" si="9"/>
        <v>0</v>
      </c>
      <c r="C70" s="13">
        <f t="shared" si="9"/>
        <v>124</v>
      </c>
      <c r="D70" s="13">
        <f t="shared" si="2"/>
        <v>1</v>
      </c>
      <c r="E70" s="13">
        <f t="shared" si="3"/>
        <v>1</v>
      </c>
      <c r="F70" s="13">
        <f t="shared" si="4"/>
        <v>0</v>
      </c>
      <c r="G70" s="13">
        <f t="shared" si="5"/>
        <v>0</v>
      </c>
      <c r="H70" s="13">
        <f t="shared" si="6"/>
        <v>0.63513513499999996</v>
      </c>
      <c r="I70" s="13">
        <f t="shared" si="7"/>
        <v>2</v>
      </c>
      <c r="AMI70" s="2"/>
    </row>
    <row r="71" spans="1:1023">
      <c r="A71" s="13">
        <v>2013</v>
      </c>
      <c r="B71" s="13">
        <f t="shared" si="9"/>
        <v>0</v>
      </c>
      <c r="C71" s="13">
        <f t="shared" si="9"/>
        <v>139</v>
      </c>
      <c r="D71" s="13">
        <f t="shared" si="2"/>
        <v>1</v>
      </c>
      <c r="E71" s="13">
        <f t="shared" si="3"/>
        <v>1</v>
      </c>
      <c r="F71" s="13">
        <f t="shared" si="4"/>
        <v>0</v>
      </c>
      <c r="G71" s="13">
        <f t="shared" si="5"/>
        <v>0</v>
      </c>
      <c r="H71" s="13">
        <f t="shared" si="6"/>
        <v>0.640625</v>
      </c>
      <c r="I71" s="13">
        <f t="shared" si="7"/>
        <v>1</v>
      </c>
      <c r="AMI71" s="2"/>
    </row>
    <row r="72" spans="1:1023">
      <c r="A72" s="13">
        <v>2014</v>
      </c>
      <c r="B72" s="13">
        <f t="shared" si="9"/>
        <v>0</v>
      </c>
      <c r="C72" s="13">
        <f t="shared" si="9"/>
        <v>89</v>
      </c>
      <c r="D72" s="13">
        <f t="shared" si="2"/>
        <v>1</v>
      </c>
      <c r="E72" s="13">
        <f t="shared" si="3"/>
        <v>1</v>
      </c>
      <c r="F72" s="13">
        <f t="shared" si="4"/>
        <v>0</v>
      </c>
      <c r="G72" s="13">
        <f t="shared" si="5"/>
        <v>0</v>
      </c>
      <c r="H72" s="13">
        <f t="shared" si="6"/>
        <v>0.67088607600000005</v>
      </c>
      <c r="I72" s="13">
        <f t="shared" si="7"/>
        <v>3</v>
      </c>
      <c r="AMI72" s="2"/>
    </row>
    <row r="73" spans="1:1023">
      <c r="A73" s="13">
        <v>2015</v>
      </c>
      <c r="B73" s="13">
        <f t="shared" si="9"/>
        <v>0</v>
      </c>
      <c r="C73" s="13">
        <f t="shared" si="9"/>
        <v>70</v>
      </c>
      <c r="D73" s="13">
        <f t="shared" si="2"/>
        <v>1</v>
      </c>
      <c r="E73" s="13">
        <f t="shared" si="3"/>
        <v>1</v>
      </c>
      <c r="F73" s="13">
        <f t="shared" si="4"/>
        <v>0</v>
      </c>
      <c r="G73" s="13">
        <f t="shared" si="5"/>
        <v>0</v>
      </c>
      <c r="H73" s="13">
        <f t="shared" si="6"/>
        <v>0.68589743599999997</v>
      </c>
      <c r="I73" s="13">
        <f t="shared" si="7"/>
        <v>3</v>
      </c>
      <c r="AMI73" s="2"/>
    </row>
    <row r="74" spans="1:1023">
      <c r="A74" s="13">
        <v>2016</v>
      </c>
      <c r="B74" s="13">
        <f t="shared" si="9"/>
        <v>0</v>
      </c>
      <c r="C74" s="13">
        <f t="shared" si="9"/>
        <v>88</v>
      </c>
      <c r="D74" s="13">
        <f t="shared" si="2"/>
        <v>1</v>
      </c>
      <c r="E74" s="13">
        <f t="shared" si="3"/>
        <v>1</v>
      </c>
      <c r="F74" s="13">
        <f t="shared" si="4"/>
        <v>0</v>
      </c>
      <c r="G74" s="13">
        <f t="shared" si="5"/>
        <v>0</v>
      </c>
      <c r="H74" s="13">
        <f t="shared" si="6"/>
        <v>0.69374999999999998</v>
      </c>
      <c r="I74" s="13">
        <f t="shared" si="7"/>
        <v>3</v>
      </c>
      <c r="AMI74" s="2"/>
    </row>
    <row r="75" spans="1:1023">
      <c r="A75" s="13">
        <v>2017</v>
      </c>
      <c r="B75" s="13">
        <f t="shared" si="9"/>
        <v>0</v>
      </c>
      <c r="C75" s="13">
        <f t="shared" si="9"/>
        <v>109</v>
      </c>
      <c r="D75" s="13">
        <f t="shared" si="2"/>
        <v>1</v>
      </c>
      <c r="E75" s="13">
        <f t="shared" si="3"/>
        <v>1</v>
      </c>
      <c r="F75" s="13">
        <f t="shared" si="4"/>
        <v>0</v>
      </c>
      <c r="G75" s="13">
        <f t="shared" si="5"/>
        <v>0</v>
      </c>
      <c r="H75" s="13">
        <f t="shared" si="6"/>
        <v>0.58602150500000005</v>
      </c>
      <c r="I75" s="13">
        <f t="shared" si="7"/>
        <v>2</v>
      </c>
      <c r="AMI75" s="2"/>
    </row>
    <row r="76" spans="1:1023">
      <c r="A76" s="13">
        <v>2018</v>
      </c>
      <c r="B76" s="13">
        <f t="shared" si="9"/>
        <v>0</v>
      </c>
      <c r="C76" s="13">
        <f t="shared" si="9"/>
        <v>76</v>
      </c>
      <c r="D76" s="13">
        <f t="shared" si="2"/>
        <v>1</v>
      </c>
      <c r="E76" s="13">
        <f t="shared" si="3"/>
        <v>0</v>
      </c>
      <c r="F76" s="13">
        <f t="shared" si="4"/>
        <v>0</v>
      </c>
      <c r="G76" s="13">
        <f t="shared" si="5"/>
        <v>0</v>
      </c>
      <c r="H76" s="13">
        <f t="shared" si="6"/>
        <v>0.55188679200000001</v>
      </c>
      <c r="I76" s="13">
        <f t="shared" si="7"/>
        <v>3</v>
      </c>
      <c r="AMI76" s="2"/>
    </row>
    <row r="77" spans="1:1023">
      <c r="A77" s="13">
        <v>2019</v>
      </c>
      <c r="B77" s="13">
        <f t="shared" si="9"/>
        <v>0</v>
      </c>
      <c r="C77" s="13">
        <f t="shared" si="9"/>
        <v>149</v>
      </c>
      <c r="D77" s="13">
        <f t="shared" si="2"/>
        <v>1</v>
      </c>
      <c r="E77" s="13">
        <f t="shared" si="3"/>
        <v>0</v>
      </c>
      <c r="F77" s="13">
        <f t="shared" si="4"/>
        <v>0</v>
      </c>
      <c r="G77" s="13">
        <f t="shared" si="5"/>
        <v>0</v>
      </c>
      <c r="H77" s="13">
        <f t="shared" si="6"/>
        <v>0.59499999999999997</v>
      </c>
      <c r="I77" s="13">
        <f t="shared" si="7"/>
        <v>3</v>
      </c>
      <c r="AMI77" s="2"/>
    </row>
    <row r="78" spans="1:1023">
      <c r="A78" s="13">
        <v>2020</v>
      </c>
      <c r="B78" s="13">
        <f t="shared" si="9"/>
        <v>0</v>
      </c>
      <c r="C78" s="13">
        <f t="shared" si="9"/>
        <v>214</v>
      </c>
      <c r="D78" s="13">
        <f t="shared" si="2"/>
        <v>1</v>
      </c>
      <c r="E78" s="13">
        <f t="shared" si="3"/>
        <v>0</v>
      </c>
      <c r="F78" s="13">
        <f t="shared" si="4"/>
        <v>0</v>
      </c>
      <c r="G78" s="13">
        <f t="shared" si="5"/>
        <v>0</v>
      </c>
      <c r="H78" s="13">
        <f t="shared" si="6"/>
        <v>0.57499999999999996</v>
      </c>
      <c r="I78" s="13">
        <f t="shared" si="7"/>
        <v>0</v>
      </c>
      <c r="AMI78" s="2"/>
    </row>
    <row r="79" spans="1:1023">
      <c r="A79" s="13">
        <v>2021</v>
      </c>
      <c r="B79" s="13">
        <f t="shared" si="9"/>
        <v>0</v>
      </c>
      <c r="C79" s="13">
        <f t="shared" si="9"/>
        <v>73</v>
      </c>
      <c r="D79" s="13">
        <f t="shared" si="2"/>
        <v>1</v>
      </c>
      <c r="E79" s="13">
        <f t="shared" si="3"/>
        <v>0</v>
      </c>
      <c r="F79" s="13">
        <f t="shared" si="4"/>
        <v>0</v>
      </c>
      <c r="G79" s="13">
        <f t="shared" si="5"/>
        <v>0</v>
      </c>
      <c r="H79" s="13">
        <f t="shared" si="6"/>
        <v>0.686746988</v>
      </c>
      <c r="I79" s="13">
        <f t="shared" si="7"/>
        <v>0</v>
      </c>
      <c r="AMI79" s="2"/>
    </row>
    <row r="80" spans="1:1023">
      <c r="A80" s="13">
        <v>2022</v>
      </c>
      <c r="B80" s="13">
        <f t="shared" si="9"/>
        <v>0</v>
      </c>
      <c r="C80" s="13">
        <f t="shared" si="9"/>
        <v>99</v>
      </c>
      <c r="D80" s="13">
        <f t="shared" si="2"/>
        <v>1</v>
      </c>
      <c r="E80" s="13">
        <f t="shared" si="3"/>
        <v>0</v>
      </c>
      <c r="F80" s="13">
        <f t="shared" si="4"/>
        <v>0</v>
      </c>
      <c r="G80" s="13">
        <f t="shared" si="5"/>
        <v>0</v>
      </c>
      <c r="H80" s="13">
        <f t="shared" si="6"/>
        <v>0.75280898900000004</v>
      </c>
      <c r="I80" s="13">
        <f t="shared" si="7"/>
        <v>2</v>
      </c>
      <c r="AMI80" s="2"/>
    </row>
    <row r="81" spans="1:1023">
      <c r="A81" s="13">
        <v>2023</v>
      </c>
      <c r="B81" s="13">
        <f t="shared" si="9"/>
        <v>0</v>
      </c>
      <c r="C81" s="13">
        <f t="shared" si="9"/>
        <v>88</v>
      </c>
      <c r="D81" s="13">
        <f t="shared" si="2"/>
        <v>1</v>
      </c>
      <c r="E81" s="13">
        <f t="shared" si="3"/>
        <v>0</v>
      </c>
      <c r="F81" s="13">
        <f t="shared" si="4"/>
        <v>0</v>
      </c>
      <c r="G81" s="13">
        <f t="shared" si="5"/>
        <v>0</v>
      </c>
      <c r="H81" s="13">
        <f t="shared" si="6"/>
        <v>0.74431818199999999</v>
      </c>
      <c r="I81" s="13">
        <f t="shared" si="7"/>
        <v>0</v>
      </c>
      <c r="AMI81" s="2"/>
    </row>
    <row r="82" spans="1:1023">
      <c r="AMI82" s="2"/>
    </row>
    <row r="83" spans="1:1023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3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  <c r="AMI84" s="2"/>
    </row>
    <row r="85" spans="1:1023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  <c r="AMI85" s="2"/>
    </row>
    <row r="86" spans="1:1023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  <c r="AMI86" s="2"/>
    </row>
    <row r="87" spans="1:1023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  <c r="AMI87" s="2"/>
    </row>
    <row r="88" spans="1:1023">
      <c r="A88" s="13">
        <v>1992</v>
      </c>
      <c r="B88" s="13">
        <f t="shared" ref="B88:B119" si="10">-B50</f>
        <v>0</v>
      </c>
      <c r="C88" s="13">
        <f t="shared" ref="C88:C119" si="11">C50</f>
        <v>352</v>
      </c>
      <c r="D88" s="13">
        <f t="shared" ref="D88:D119" si="12">D50</f>
        <v>1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0.59589041099999995</v>
      </c>
      <c r="I88" s="13">
        <f t="shared" si="13"/>
        <v>1</v>
      </c>
      <c r="AMI88" s="2"/>
    </row>
    <row r="89" spans="1:1023">
      <c r="A89" s="13">
        <v>1993</v>
      </c>
      <c r="B89" s="13">
        <f t="shared" si="10"/>
        <v>0</v>
      </c>
      <c r="C89" s="13">
        <f t="shared" si="11"/>
        <v>48</v>
      </c>
      <c r="D89" s="13">
        <f t="shared" si="12"/>
        <v>1</v>
      </c>
      <c r="E89" s="13">
        <f t="shared" ref="E89:F104" si="14">-E51</f>
        <v>0</v>
      </c>
      <c r="F89" s="13">
        <f t="shared" si="14"/>
        <v>0</v>
      </c>
      <c r="G89" s="13">
        <f t="shared" si="13"/>
        <v>0</v>
      </c>
      <c r="H89" s="13">
        <f t="shared" si="13"/>
        <v>0.63709677399999998</v>
      </c>
      <c r="I89" s="13">
        <f t="shared" si="13"/>
        <v>2</v>
      </c>
      <c r="AMI89" s="2"/>
    </row>
    <row r="90" spans="1:1023">
      <c r="A90" s="13">
        <v>1994</v>
      </c>
      <c r="B90" s="13">
        <f t="shared" si="10"/>
        <v>0</v>
      </c>
      <c r="C90" s="13">
        <f t="shared" si="11"/>
        <v>5</v>
      </c>
      <c r="D90" s="13">
        <f t="shared" si="12"/>
        <v>1</v>
      </c>
      <c r="E90" s="13">
        <f t="shared" si="14"/>
        <v>0</v>
      </c>
      <c r="F90" s="13">
        <f t="shared" si="14"/>
        <v>0</v>
      </c>
      <c r="G90" s="13">
        <f t="shared" si="13"/>
        <v>0</v>
      </c>
      <c r="H90" s="13">
        <f t="shared" si="13"/>
        <v>0.68939393900000001</v>
      </c>
      <c r="I90" s="13">
        <f t="shared" si="13"/>
        <v>1</v>
      </c>
      <c r="AMI90" s="2"/>
    </row>
    <row r="91" spans="1:1023">
      <c r="A91" s="13">
        <v>1995</v>
      </c>
      <c r="B91" s="13">
        <f t="shared" si="10"/>
        <v>0</v>
      </c>
      <c r="C91" s="13">
        <f t="shared" si="11"/>
        <v>49</v>
      </c>
      <c r="D91" s="13">
        <f t="shared" si="12"/>
        <v>1</v>
      </c>
      <c r="E91" s="13">
        <f t="shared" si="14"/>
        <v>-1</v>
      </c>
      <c r="F91" s="13">
        <f t="shared" si="14"/>
        <v>0</v>
      </c>
      <c r="G91" s="13">
        <f t="shared" si="13"/>
        <v>0</v>
      </c>
      <c r="H91" s="13">
        <f t="shared" si="13"/>
        <v>0.65384615400000001</v>
      </c>
      <c r="I91" s="13">
        <f t="shared" si="13"/>
        <v>3</v>
      </c>
      <c r="AMI91" s="2"/>
    </row>
    <row r="92" spans="1:1023">
      <c r="A92" s="13">
        <v>1996</v>
      </c>
      <c r="B92" s="13">
        <f t="shared" si="10"/>
        <v>0</v>
      </c>
      <c r="C92" s="13">
        <f t="shared" si="11"/>
        <v>25</v>
      </c>
      <c r="D92" s="13">
        <f t="shared" si="12"/>
        <v>1</v>
      </c>
      <c r="E92" s="13">
        <f t="shared" si="14"/>
        <v>-1</v>
      </c>
      <c r="F92" s="13">
        <f t="shared" si="14"/>
        <v>0</v>
      </c>
      <c r="G92" s="13">
        <f t="shared" si="13"/>
        <v>0</v>
      </c>
      <c r="H92" s="13">
        <f t="shared" si="13"/>
        <v>0.68</v>
      </c>
      <c r="I92" s="13">
        <f t="shared" si="13"/>
        <v>2</v>
      </c>
      <c r="AMI92" s="2"/>
    </row>
    <row r="93" spans="1:1023">
      <c r="A93" s="13">
        <v>1997</v>
      </c>
      <c r="B93" s="13">
        <f t="shared" si="10"/>
        <v>0</v>
      </c>
      <c r="C93" s="13">
        <f t="shared" si="11"/>
        <v>82</v>
      </c>
      <c r="D93" s="13">
        <f t="shared" si="12"/>
        <v>1</v>
      </c>
      <c r="E93" s="13">
        <f t="shared" si="14"/>
        <v>0</v>
      </c>
      <c r="F93" s="13">
        <f t="shared" si="14"/>
        <v>0</v>
      </c>
      <c r="G93" s="13">
        <f t="shared" si="13"/>
        <v>0</v>
      </c>
      <c r="H93" s="13">
        <f t="shared" si="13"/>
        <v>0.61643835599999997</v>
      </c>
      <c r="I93" s="13">
        <f t="shared" si="13"/>
        <v>2</v>
      </c>
      <c r="AMI93" s="2"/>
    </row>
    <row r="94" spans="1:1023">
      <c r="A94" s="13">
        <v>1998</v>
      </c>
      <c r="B94" s="13">
        <f t="shared" si="10"/>
        <v>0</v>
      </c>
      <c r="C94" s="13">
        <f t="shared" si="11"/>
        <v>146</v>
      </c>
      <c r="D94" s="13">
        <f t="shared" si="12"/>
        <v>1</v>
      </c>
      <c r="E94" s="13">
        <f t="shared" si="14"/>
        <v>-1</v>
      </c>
      <c r="F94" s="13">
        <f t="shared" si="14"/>
        <v>0</v>
      </c>
      <c r="G94" s="13">
        <f t="shared" si="13"/>
        <v>0</v>
      </c>
      <c r="H94" s="13">
        <f t="shared" si="13"/>
        <v>0.60317460300000003</v>
      </c>
      <c r="I94" s="13">
        <f t="shared" si="13"/>
        <v>1</v>
      </c>
      <c r="AMI94" s="2"/>
    </row>
    <row r="95" spans="1:1023">
      <c r="A95" s="13">
        <v>1999</v>
      </c>
      <c r="B95" s="13">
        <f t="shared" si="10"/>
        <v>0</v>
      </c>
      <c r="C95" s="13">
        <f t="shared" si="11"/>
        <v>87</v>
      </c>
      <c r="D95" s="13">
        <f t="shared" si="12"/>
        <v>1</v>
      </c>
      <c r="E95" s="13">
        <f t="shared" si="14"/>
        <v>-1</v>
      </c>
      <c r="F95" s="13">
        <f t="shared" si="14"/>
        <v>0</v>
      </c>
      <c r="G95" s="13">
        <f t="shared" si="13"/>
        <v>0</v>
      </c>
      <c r="H95" s="13">
        <f t="shared" si="13"/>
        <v>0.61428571399999998</v>
      </c>
      <c r="I95" s="13">
        <f t="shared" si="13"/>
        <v>3</v>
      </c>
      <c r="AMI95" s="2"/>
    </row>
    <row r="96" spans="1:1023">
      <c r="A96" s="13">
        <v>2000</v>
      </c>
      <c r="B96" s="13">
        <f t="shared" si="10"/>
        <v>0</v>
      </c>
      <c r="C96" s="13">
        <f t="shared" si="11"/>
        <v>63</v>
      </c>
      <c r="D96" s="13">
        <f t="shared" si="12"/>
        <v>1</v>
      </c>
      <c r="E96" s="13">
        <f t="shared" si="14"/>
        <v>-1</v>
      </c>
      <c r="F96" s="13">
        <f t="shared" si="14"/>
        <v>0</v>
      </c>
      <c r="G96" s="13">
        <f t="shared" si="13"/>
        <v>0</v>
      </c>
      <c r="H96" s="13">
        <f t="shared" si="13"/>
        <v>0.57352941199999996</v>
      </c>
      <c r="I96" s="13">
        <f t="shared" si="13"/>
        <v>2</v>
      </c>
      <c r="AMI96" s="2"/>
    </row>
    <row r="97" spans="1:1023">
      <c r="A97" s="13">
        <v>2001</v>
      </c>
      <c r="B97" s="13">
        <f t="shared" si="10"/>
        <v>0</v>
      </c>
      <c r="C97" s="13">
        <f t="shared" si="11"/>
        <v>61</v>
      </c>
      <c r="D97" s="13">
        <f t="shared" si="12"/>
        <v>1</v>
      </c>
      <c r="E97" s="13">
        <f t="shared" si="14"/>
        <v>-1</v>
      </c>
      <c r="F97" s="13">
        <f t="shared" si="14"/>
        <v>0</v>
      </c>
      <c r="G97" s="13">
        <f t="shared" si="13"/>
        <v>0</v>
      </c>
      <c r="H97" s="13">
        <f t="shared" si="13"/>
        <v>0.56617647100000001</v>
      </c>
      <c r="I97" s="13">
        <f t="shared" si="13"/>
        <v>2</v>
      </c>
      <c r="AMI97" s="2"/>
    </row>
    <row r="98" spans="1:1023">
      <c r="A98" s="13">
        <v>2002</v>
      </c>
      <c r="B98" s="13">
        <f t="shared" si="10"/>
        <v>0</v>
      </c>
      <c r="C98" s="13">
        <f t="shared" si="11"/>
        <v>13</v>
      </c>
      <c r="D98" s="13">
        <f t="shared" si="12"/>
        <v>1</v>
      </c>
      <c r="E98" s="13">
        <f t="shared" si="14"/>
        <v>-1</v>
      </c>
      <c r="F98" s="13">
        <f t="shared" si="14"/>
        <v>0</v>
      </c>
      <c r="G98" s="13">
        <f t="shared" si="13"/>
        <v>0</v>
      </c>
      <c r="H98" s="13">
        <f t="shared" si="13"/>
        <v>0.54054054100000004</v>
      </c>
      <c r="I98" s="13">
        <f t="shared" si="13"/>
        <v>1</v>
      </c>
      <c r="AMI98" s="2"/>
    </row>
    <row r="99" spans="1:1023">
      <c r="A99" s="13">
        <v>2003</v>
      </c>
      <c r="B99" s="13">
        <f t="shared" si="10"/>
        <v>0</v>
      </c>
      <c r="C99" s="13">
        <f t="shared" si="11"/>
        <v>13</v>
      </c>
      <c r="D99" s="13">
        <f t="shared" si="12"/>
        <v>1</v>
      </c>
      <c r="E99" s="13">
        <f t="shared" si="14"/>
        <v>-2</v>
      </c>
      <c r="F99" s="13">
        <f t="shared" si="14"/>
        <v>0</v>
      </c>
      <c r="G99" s="13">
        <f t="shared" si="13"/>
        <v>0</v>
      </c>
      <c r="H99" s="13">
        <f t="shared" si="13"/>
        <v>0.53896103900000003</v>
      </c>
      <c r="I99" s="13">
        <f t="shared" si="13"/>
        <v>2</v>
      </c>
      <c r="AMI99" s="2"/>
    </row>
    <row r="100" spans="1:1023">
      <c r="A100" s="13">
        <v>2004</v>
      </c>
      <c r="B100" s="13">
        <f t="shared" si="10"/>
        <v>0</v>
      </c>
      <c r="C100" s="13">
        <f t="shared" si="11"/>
        <v>78</v>
      </c>
      <c r="D100" s="13">
        <f t="shared" si="12"/>
        <v>1</v>
      </c>
      <c r="E100" s="13">
        <f t="shared" si="14"/>
        <v>-1</v>
      </c>
      <c r="F100" s="13">
        <f t="shared" si="14"/>
        <v>0</v>
      </c>
      <c r="G100" s="13">
        <f t="shared" si="13"/>
        <v>0</v>
      </c>
      <c r="H100" s="13">
        <f t="shared" si="13"/>
        <v>0.52777777800000003</v>
      </c>
      <c r="I100" s="13">
        <f t="shared" si="13"/>
        <v>3</v>
      </c>
      <c r="AMI100" s="2"/>
    </row>
    <row r="101" spans="1:1023">
      <c r="A101" s="13">
        <v>2005</v>
      </c>
      <c r="B101" s="13">
        <f t="shared" si="10"/>
        <v>0</v>
      </c>
      <c r="C101" s="13">
        <f t="shared" si="11"/>
        <v>4</v>
      </c>
      <c r="D101" s="13">
        <f t="shared" si="12"/>
        <v>1</v>
      </c>
      <c r="E101" s="13">
        <f t="shared" si="14"/>
        <v>-1</v>
      </c>
      <c r="F101" s="13">
        <f t="shared" si="14"/>
        <v>0</v>
      </c>
      <c r="G101" s="13">
        <f t="shared" si="13"/>
        <v>0</v>
      </c>
      <c r="H101" s="13">
        <f t="shared" si="13"/>
        <v>0.506756757</v>
      </c>
      <c r="I101" s="13">
        <f t="shared" si="13"/>
        <v>0</v>
      </c>
      <c r="AMI101" s="2"/>
    </row>
    <row r="102" spans="1:1023">
      <c r="A102" s="13">
        <v>2006</v>
      </c>
      <c r="B102" s="13">
        <f t="shared" si="10"/>
        <v>0</v>
      </c>
      <c r="C102" s="13">
        <f t="shared" si="11"/>
        <v>16</v>
      </c>
      <c r="D102" s="13">
        <f t="shared" si="12"/>
        <v>1</v>
      </c>
      <c r="E102" s="13">
        <f t="shared" si="14"/>
        <v>-1</v>
      </c>
      <c r="F102" s="13">
        <f t="shared" si="14"/>
        <v>0</v>
      </c>
      <c r="G102" s="13">
        <f t="shared" si="13"/>
        <v>0</v>
      </c>
      <c r="H102" s="13">
        <f t="shared" si="13"/>
        <v>0.48019802</v>
      </c>
      <c r="I102" s="13">
        <f t="shared" si="13"/>
        <v>1</v>
      </c>
      <c r="AMI102" s="2"/>
    </row>
    <row r="103" spans="1:1023">
      <c r="A103" s="13">
        <v>2007</v>
      </c>
      <c r="B103" s="13">
        <f t="shared" si="10"/>
        <v>0</v>
      </c>
      <c r="C103" s="13">
        <f t="shared" si="11"/>
        <v>28</v>
      </c>
      <c r="D103" s="13">
        <f t="shared" si="12"/>
        <v>1</v>
      </c>
      <c r="E103" s="13">
        <f t="shared" si="14"/>
        <v>-1</v>
      </c>
      <c r="F103" s="13">
        <f t="shared" si="14"/>
        <v>0</v>
      </c>
      <c r="G103" s="13">
        <f t="shared" si="13"/>
        <v>0</v>
      </c>
      <c r="H103" s="13">
        <f t="shared" si="13"/>
        <v>0.493589744</v>
      </c>
      <c r="I103" s="13">
        <f t="shared" si="13"/>
        <v>3</v>
      </c>
      <c r="AMI103" s="2"/>
    </row>
    <row r="104" spans="1:1023">
      <c r="A104" s="13">
        <v>2008</v>
      </c>
      <c r="B104" s="13">
        <f t="shared" si="10"/>
        <v>0</v>
      </c>
      <c r="C104" s="13">
        <f t="shared" si="11"/>
        <v>50</v>
      </c>
      <c r="D104" s="13">
        <f t="shared" si="12"/>
        <v>1</v>
      </c>
      <c r="E104" s="13">
        <f t="shared" si="14"/>
        <v>-1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0.50649350599999998</v>
      </c>
      <c r="I104" s="13">
        <f t="shared" si="15"/>
        <v>4</v>
      </c>
      <c r="AMI104" s="2"/>
    </row>
    <row r="105" spans="1:1023">
      <c r="A105" s="13">
        <v>2009</v>
      </c>
      <c r="B105" s="13">
        <f t="shared" si="10"/>
        <v>0</v>
      </c>
      <c r="C105" s="13">
        <f t="shared" si="11"/>
        <v>74</v>
      </c>
      <c r="D105" s="13">
        <f t="shared" si="12"/>
        <v>1</v>
      </c>
      <c r="E105" s="13">
        <f t="shared" ref="E105:F119" si="16">-E67</f>
        <v>-1</v>
      </c>
      <c r="F105" s="13">
        <f t="shared" si="16"/>
        <v>0</v>
      </c>
      <c r="G105" s="13">
        <f t="shared" si="15"/>
        <v>0</v>
      </c>
      <c r="H105" s="13">
        <f t="shared" si="15"/>
        <v>0.63235294099999995</v>
      </c>
      <c r="I105" s="13">
        <f t="shared" si="15"/>
        <v>3</v>
      </c>
      <c r="AMI105" s="2"/>
    </row>
    <row r="106" spans="1:1023">
      <c r="A106" s="13">
        <v>2010</v>
      </c>
      <c r="B106" s="13">
        <f t="shared" si="10"/>
        <v>0</v>
      </c>
      <c r="C106" s="13">
        <f t="shared" si="11"/>
        <v>121</v>
      </c>
      <c r="D106" s="13">
        <f t="shared" si="12"/>
        <v>1</v>
      </c>
      <c r="E106" s="13">
        <f t="shared" si="16"/>
        <v>-1</v>
      </c>
      <c r="F106" s="13">
        <f t="shared" si="16"/>
        <v>0</v>
      </c>
      <c r="G106" s="13">
        <f t="shared" si="15"/>
        <v>0</v>
      </c>
      <c r="H106" s="13">
        <f t="shared" si="15"/>
        <v>0.61111111100000004</v>
      </c>
      <c r="I106" s="13">
        <f t="shared" si="15"/>
        <v>3</v>
      </c>
      <c r="AMI106" s="2"/>
    </row>
    <row r="107" spans="1:1023">
      <c r="A107" s="13">
        <v>2011</v>
      </c>
      <c r="B107" s="13">
        <f t="shared" si="10"/>
        <v>0</v>
      </c>
      <c r="C107" s="13">
        <f t="shared" si="11"/>
        <v>92</v>
      </c>
      <c r="D107" s="13">
        <f t="shared" si="12"/>
        <v>1</v>
      </c>
      <c r="E107" s="13">
        <f t="shared" si="16"/>
        <v>-1</v>
      </c>
      <c r="F107" s="13">
        <f t="shared" si="16"/>
        <v>0</v>
      </c>
      <c r="G107" s="13">
        <f t="shared" si="15"/>
        <v>0</v>
      </c>
      <c r="H107" s="13">
        <f t="shared" si="15"/>
        <v>0.63235294099999995</v>
      </c>
      <c r="I107" s="13">
        <f t="shared" si="15"/>
        <v>4</v>
      </c>
      <c r="AMI107" s="2"/>
    </row>
    <row r="108" spans="1:1023">
      <c r="A108" s="13">
        <v>2012</v>
      </c>
      <c r="B108" s="13">
        <f t="shared" si="10"/>
        <v>0</v>
      </c>
      <c r="C108" s="13">
        <f t="shared" si="11"/>
        <v>124</v>
      </c>
      <c r="D108" s="13">
        <f t="shared" si="12"/>
        <v>1</v>
      </c>
      <c r="E108" s="13">
        <f t="shared" si="16"/>
        <v>-1</v>
      </c>
      <c r="F108" s="13">
        <f t="shared" si="16"/>
        <v>0</v>
      </c>
      <c r="G108" s="13">
        <f t="shared" si="15"/>
        <v>0</v>
      </c>
      <c r="H108" s="13">
        <f t="shared" si="15"/>
        <v>0.63513513499999996</v>
      </c>
      <c r="I108" s="13">
        <f t="shared" si="15"/>
        <v>2</v>
      </c>
      <c r="AMI108" s="2"/>
    </row>
    <row r="109" spans="1:1023">
      <c r="A109" s="13">
        <v>2013</v>
      </c>
      <c r="B109" s="13">
        <f t="shared" si="10"/>
        <v>0</v>
      </c>
      <c r="C109" s="13">
        <f t="shared" si="11"/>
        <v>139</v>
      </c>
      <c r="D109" s="13">
        <f t="shared" si="12"/>
        <v>1</v>
      </c>
      <c r="E109" s="13">
        <f t="shared" si="16"/>
        <v>-1</v>
      </c>
      <c r="F109" s="13">
        <f t="shared" si="16"/>
        <v>0</v>
      </c>
      <c r="G109" s="13">
        <f t="shared" si="15"/>
        <v>0</v>
      </c>
      <c r="H109" s="13">
        <f t="shared" si="15"/>
        <v>0.640625</v>
      </c>
      <c r="I109" s="13">
        <f t="shared" si="15"/>
        <v>1</v>
      </c>
      <c r="AMI109" s="2"/>
    </row>
    <row r="110" spans="1:1023">
      <c r="A110" s="13">
        <v>2014</v>
      </c>
      <c r="B110" s="13">
        <f t="shared" si="10"/>
        <v>0</v>
      </c>
      <c r="C110" s="13">
        <f t="shared" si="11"/>
        <v>89</v>
      </c>
      <c r="D110" s="13">
        <f t="shared" si="12"/>
        <v>1</v>
      </c>
      <c r="E110" s="13">
        <f t="shared" si="16"/>
        <v>-1</v>
      </c>
      <c r="F110" s="13">
        <f t="shared" si="16"/>
        <v>0</v>
      </c>
      <c r="G110" s="13">
        <f t="shared" si="15"/>
        <v>0</v>
      </c>
      <c r="H110" s="13">
        <f t="shared" si="15"/>
        <v>0.67088607600000005</v>
      </c>
      <c r="I110" s="13">
        <f t="shared" si="15"/>
        <v>3</v>
      </c>
      <c r="AMI110" s="2"/>
    </row>
    <row r="111" spans="1:1023">
      <c r="A111" s="13">
        <v>2015</v>
      </c>
      <c r="B111" s="13">
        <f t="shared" si="10"/>
        <v>0</v>
      </c>
      <c r="C111" s="13">
        <f t="shared" si="11"/>
        <v>70</v>
      </c>
      <c r="D111" s="13">
        <f t="shared" si="12"/>
        <v>1</v>
      </c>
      <c r="E111" s="13">
        <f t="shared" si="16"/>
        <v>-1</v>
      </c>
      <c r="F111" s="13">
        <f t="shared" si="16"/>
        <v>0</v>
      </c>
      <c r="G111" s="13">
        <f t="shared" si="15"/>
        <v>0</v>
      </c>
      <c r="H111" s="13">
        <f t="shared" si="15"/>
        <v>0.68589743599999997</v>
      </c>
      <c r="I111" s="13">
        <f t="shared" si="15"/>
        <v>3</v>
      </c>
      <c r="AMI111" s="2"/>
    </row>
    <row r="112" spans="1:1023">
      <c r="A112" s="13">
        <v>2016</v>
      </c>
      <c r="B112" s="13">
        <f t="shared" si="10"/>
        <v>0</v>
      </c>
      <c r="C112" s="13">
        <f t="shared" si="11"/>
        <v>88</v>
      </c>
      <c r="D112" s="13">
        <f t="shared" si="12"/>
        <v>1</v>
      </c>
      <c r="E112" s="13">
        <f t="shared" si="16"/>
        <v>-1</v>
      </c>
      <c r="F112" s="13">
        <f t="shared" si="16"/>
        <v>0</v>
      </c>
      <c r="G112" s="13">
        <f t="shared" si="15"/>
        <v>0</v>
      </c>
      <c r="H112" s="13">
        <f t="shared" si="15"/>
        <v>0.69374999999999998</v>
      </c>
      <c r="I112" s="13">
        <f t="shared" si="15"/>
        <v>3</v>
      </c>
      <c r="AMI112" s="2"/>
    </row>
    <row r="113" spans="1:1023">
      <c r="A113" s="13">
        <v>2017</v>
      </c>
      <c r="B113" s="13">
        <f t="shared" si="10"/>
        <v>0</v>
      </c>
      <c r="C113" s="13">
        <f t="shared" si="11"/>
        <v>109</v>
      </c>
      <c r="D113" s="13">
        <f t="shared" si="12"/>
        <v>1</v>
      </c>
      <c r="E113" s="13">
        <f t="shared" si="16"/>
        <v>-1</v>
      </c>
      <c r="F113" s="13">
        <f t="shared" si="16"/>
        <v>0</v>
      </c>
      <c r="G113" s="13">
        <f t="shared" si="15"/>
        <v>0</v>
      </c>
      <c r="H113" s="13">
        <f t="shared" si="15"/>
        <v>0.58602150500000005</v>
      </c>
      <c r="I113" s="13">
        <f t="shared" si="15"/>
        <v>2</v>
      </c>
      <c r="AMI113" s="2"/>
    </row>
    <row r="114" spans="1:1023">
      <c r="A114" s="13">
        <v>2018</v>
      </c>
      <c r="B114" s="13">
        <f t="shared" si="10"/>
        <v>0</v>
      </c>
      <c r="C114" s="13">
        <f t="shared" si="11"/>
        <v>76</v>
      </c>
      <c r="D114" s="13">
        <f t="shared" si="12"/>
        <v>1</v>
      </c>
      <c r="E114" s="13">
        <f t="shared" si="16"/>
        <v>0</v>
      </c>
      <c r="F114" s="13">
        <f t="shared" si="16"/>
        <v>0</v>
      </c>
      <c r="G114" s="13">
        <f t="shared" si="15"/>
        <v>0</v>
      </c>
      <c r="H114" s="13">
        <f t="shared" si="15"/>
        <v>0.55188679200000001</v>
      </c>
      <c r="I114" s="13">
        <f t="shared" si="15"/>
        <v>3</v>
      </c>
      <c r="AMI114" s="2"/>
    </row>
    <row r="115" spans="1:1023">
      <c r="A115" s="13">
        <v>2019</v>
      </c>
      <c r="B115" s="13">
        <f t="shared" si="10"/>
        <v>0</v>
      </c>
      <c r="C115" s="13">
        <f t="shared" si="11"/>
        <v>149</v>
      </c>
      <c r="D115" s="13">
        <f t="shared" si="12"/>
        <v>1</v>
      </c>
      <c r="E115" s="13">
        <f t="shared" si="16"/>
        <v>0</v>
      </c>
      <c r="F115" s="13">
        <f t="shared" si="16"/>
        <v>0</v>
      </c>
      <c r="G115" s="13">
        <f t="shared" si="15"/>
        <v>0</v>
      </c>
      <c r="H115" s="13">
        <f t="shared" si="15"/>
        <v>0.59499999999999997</v>
      </c>
      <c r="I115" s="13">
        <f t="shared" si="15"/>
        <v>3</v>
      </c>
      <c r="AMI115" s="2"/>
    </row>
    <row r="116" spans="1:1023">
      <c r="A116" s="13">
        <v>2020</v>
      </c>
      <c r="B116" s="13">
        <f t="shared" si="10"/>
        <v>0</v>
      </c>
      <c r="C116" s="13">
        <f t="shared" si="11"/>
        <v>214</v>
      </c>
      <c r="D116" s="13">
        <f t="shared" si="12"/>
        <v>1</v>
      </c>
      <c r="E116" s="13">
        <f t="shared" si="16"/>
        <v>0</v>
      </c>
      <c r="F116" s="13">
        <f t="shared" si="16"/>
        <v>0</v>
      </c>
      <c r="G116" s="13">
        <f t="shared" si="15"/>
        <v>0</v>
      </c>
      <c r="H116" s="13">
        <f t="shared" si="15"/>
        <v>0.57499999999999996</v>
      </c>
      <c r="I116" s="13">
        <f t="shared" si="15"/>
        <v>0</v>
      </c>
      <c r="AMI116" s="2"/>
    </row>
    <row r="117" spans="1:1023">
      <c r="A117" s="13">
        <v>2021</v>
      </c>
      <c r="B117" s="13">
        <f t="shared" si="10"/>
        <v>0</v>
      </c>
      <c r="C117" s="13">
        <f t="shared" si="11"/>
        <v>73</v>
      </c>
      <c r="D117" s="13">
        <f t="shared" si="12"/>
        <v>1</v>
      </c>
      <c r="E117" s="13">
        <f t="shared" si="16"/>
        <v>0</v>
      </c>
      <c r="F117" s="13">
        <f t="shared" si="16"/>
        <v>0</v>
      </c>
      <c r="G117" s="13">
        <f t="shared" si="15"/>
        <v>0</v>
      </c>
      <c r="H117" s="13">
        <f t="shared" si="15"/>
        <v>0.686746988</v>
      </c>
      <c r="I117" s="13">
        <f t="shared" si="15"/>
        <v>0</v>
      </c>
      <c r="AMI117" s="2"/>
    </row>
    <row r="118" spans="1:1023">
      <c r="A118" s="13">
        <v>2022</v>
      </c>
      <c r="B118" s="13">
        <f t="shared" si="10"/>
        <v>0</v>
      </c>
      <c r="C118" s="13">
        <f t="shared" si="11"/>
        <v>99</v>
      </c>
      <c r="D118" s="13">
        <f t="shared" si="12"/>
        <v>1</v>
      </c>
      <c r="E118" s="13">
        <f t="shared" si="16"/>
        <v>0</v>
      </c>
      <c r="F118" s="13">
        <f t="shared" si="16"/>
        <v>0</v>
      </c>
      <c r="G118" s="13">
        <f t="shared" si="15"/>
        <v>0</v>
      </c>
      <c r="H118" s="13">
        <f t="shared" si="15"/>
        <v>0.75280898900000004</v>
      </c>
      <c r="I118" s="13">
        <f t="shared" si="15"/>
        <v>2</v>
      </c>
      <c r="AMI118" s="2"/>
    </row>
    <row r="119" spans="1:1023">
      <c r="A119" s="13">
        <v>2023</v>
      </c>
      <c r="B119" s="13">
        <f t="shared" si="10"/>
        <v>0</v>
      </c>
      <c r="C119" s="13">
        <f t="shared" si="11"/>
        <v>88</v>
      </c>
      <c r="D119" s="13">
        <f t="shared" si="12"/>
        <v>1</v>
      </c>
      <c r="E119" s="13">
        <f t="shared" si="16"/>
        <v>0</v>
      </c>
      <c r="F119" s="13">
        <f>-F81</f>
        <v>0</v>
      </c>
      <c r="G119" s="13">
        <f t="shared" si="15"/>
        <v>0</v>
      </c>
      <c r="H119" s="13">
        <f t="shared" si="15"/>
        <v>0.74431818199999999</v>
      </c>
      <c r="I119" s="13">
        <f t="shared" si="15"/>
        <v>0</v>
      </c>
      <c r="AMI119" s="2"/>
    </row>
    <row r="120" spans="1:1023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  <c r="AMI120" s="2"/>
    </row>
    <row r="121" spans="1:1023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  <c r="AMI121" s="2"/>
    </row>
    <row r="122" spans="1:1023">
      <c r="AMI122" s="2"/>
    </row>
    <row r="123" spans="1:1023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3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  <c r="AMI124" s="2"/>
    </row>
    <row r="125" spans="1:1023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  <c r="AMI125" s="2"/>
    </row>
    <row r="126" spans="1:1023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  <c r="AMI126" s="2"/>
    </row>
    <row r="127" spans="1:1023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  <c r="AMI127" s="2"/>
    </row>
    <row r="128" spans="1:1023">
      <c r="A128" s="25">
        <v>1992</v>
      </c>
      <c r="B128" s="25">
        <f>(B88-B$120)/B$121</f>
        <v>7.7196092360300783E-2</v>
      </c>
      <c r="C128" s="26">
        <f t="shared" ref="C128" si="17">(C88-C$120)/C$121</f>
        <v>0.80950253758560042</v>
      </c>
      <c r="D128" s="26">
        <f t="shared" ref="D128:I137" si="18">(D88-D$120)/D$121</f>
        <v>2.1208180775780408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-0.65729789798633209</v>
      </c>
      <c r="I128" s="25">
        <f t="shared" si="18"/>
        <v>-3.2324835978693942E-2</v>
      </c>
      <c r="K128" s="35"/>
      <c r="AMI128" s="2"/>
    </row>
    <row r="129" spans="1:1023">
      <c r="A129" s="25">
        <v>1993</v>
      </c>
      <c r="B129" s="26">
        <f t="shared" ref="B129:C144" si="19">(B89-B$120)/B$121</f>
        <v>7.7196092360300783E-2</v>
      </c>
      <c r="C129" s="26">
        <f t="shared" si="19"/>
        <v>-0.130550756242858</v>
      </c>
      <c r="D129" s="26">
        <f t="shared" si="18"/>
        <v>2.1208180775780408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-0.42483608569830739</v>
      </c>
      <c r="I129" s="26">
        <f t="shared" si="18"/>
        <v>0.65037569989132193</v>
      </c>
      <c r="AMI129" s="2"/>
    </row>
    <row r="130" spans="1:1023">
      <c r="A130" s="25">
        <v>1994</v>
      </c>
      <c r="B130" s="26">
        <f t="shared" si="19"/>
        <v>7.7196092360300783E-2</v>
      </c>
      <c r="C130" s="26">
        <f t="shared" si="19"/>
        <v>-0.26351882083043598</v>
      </c>
      <c r="D130" s="26">
        <f t="shared" si="18"/>
        <v>2.1208180775780408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-0.12980655947135411</v>
      </c>
      <c r="I130" s="26">
        <f t="shared" si="18"/>
        <v>-3.2324835978693942E-2</v>
      </c>
      <c r="AMI130" s="2"/>
    </row>
    <row r="131" spans="1:1023">
      <c r="A131" s="25">
        <v>1995</v>
      </c>
      <c r="B131" s="26">
        <f t="shared" si="19"/>
        <v>7.7196092360300783E-2</v>
      </c>
      <c r="C131" s="26">
        <f t="shared" si="19"/>
        <v>-0.12745847567105387</v>
      </c>
      <c r="D131" s="26">
        <f t="shared" si="18"/>
        <v>2.1208180775780408</v>
      </c>
      <c r="E131" s="26">
        <f t="shared" si="18"/>
        <v>-0.32423021137212282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-0.33034603741375479</v>
      </c>
      <c r="I131" s="26">
        <f t="shared" si="18"/>
        <v>1.3330762357613379</v>
      </c>
      <c r="AMI131" s="2"/>
    </row>
    <row r="132" spans="1:1023">
      <c r="A132" s="25">
        <v>1996</v>
      </c>
      <c r="B132" s="26">
        <f t="shared" si="19"/>
        <v>7.7196092360300783E-2</v>
      </c>
      <c r="C132" s="26">
        <f t="shared" si="19"/>
        <v>-0.20167320939435321</v>
      </c>
      <c r="D132" s="26">
        <f t="shared" si="18"/>
        <v>2.1208180775780408</v>
      </c>
      <c r="E132" s="26">
        <f t="shared" si="18"/>
        <v>-0.32423021137212282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-0.18280158076122491</v>
      </c>
      <c r="I132" s="26">
        <f t="shared" si="18"/>
        <v>0.65037569989132193</v>
      </c>
      <c r="AMI132" s="2"/>
    </row>
    <row r="133" spans="1:1023">
      <c r="A133" s="25">
        <v>1997</v>
      </c>
      <c r="B133" s="26">
        <f t="shared" si="19"/>
        <v>7.7196092360300783E-2</v>
      </c>
      <c r="C133" s="26">
        <f t="shared" si="19"/>
        <v>-2.5413216801517261E-2</v>
      </c>
      <c r="D133" s="26">
        <f t="shared" si="18"/>
        <v>2.1208180775780408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-0.54137860334985433</v>
      </c>
      <c r="I133" s="26">
        <f t="shared" si="18"/>
        <v>0.65037569989132193</v>
      </c>
      <c r="AMI133" s="2"/>
    </row>
    <row r="134" spans="1:1023">
      <c r="A134" s="25">
        <v>1998</v>
      </c>
      <c r="B134" s="26">
        <f t="shared" si="19"/>
        <v>7.7196092360300783E-2</v>
      </c>
      <c r="C134" s="26">
        <f t="shared" si="19"/>
        <v>0.17249273979394766</v>
      </c>
      <c r="D134" s="26">
        <f t="shared" si="18"/>
        <v>2.1208180775780408</v>
      </c>
      <c r="E134" s="26">
        <f t="shared" si="18"/>
        <v>-0.32423021137212282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-0.61620481550841599</v>
      </c>
      <c r="I134" s="26">
        <f t="shared" si="18"/>
        <v>-3.2324835978693942E-2</v>
      </c>
      <c r="AMI134" s="2"/>
    </row>
    <row r="135" spans="1:1023">
      <c r="A135" s="25">
        <v>1999</v>
      </c>
      <c r="B135" s="26">
        <f t="shared" si="19"/>
        <v>7.7196092360300783E-2</v>
      </c>
      <c r="C135" s="26">
        <f t="shared" si="19"/>
        <v>-9.951813942496562E-3</v>
      </c>
      <c r="D135" s="26">
        <f t="shared" si="18"/>
        <v>2.1208180775780408</v>
      </c>
      <c r="E135" s="26">
        <f t="shared" si="18"/>
        <v>-0.32423021137212282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-0.5535225302605431</v>
      </c>
      <c r="I135" s="26">
        <f t="shared" si="18"/>
        <v>1.3330762357613379</v>
      </c>
      <c r="AMI135" s="2"/>
    </row>
    <row r="136" spans="1:1023">
      <c r="A136" s="25">
        <v>2000</v>
      </c>
      <c r="B136" s="26">
        <f t="shared" si="19"/>
        <v>7.7196092360300783E-2</v>
      </c>
      <c r="C136" s="26">
        <f t="shared" si="19"/>
        <v>-8.4166547665795913E-2</v>
      </c>
      <c r="D136" s="26">
        <f t="shared" si="18"/>
        <v>2.1208180775780408</v>
      </c>
      <c r="E136" s="26">
        <f t="shared" si="18"/>
        <v>-0.32423021137212282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-0.78344536584489322</v>
      </c>
      <c r="I136" s="26">
        <f t="shared" si="18"/>
        <v>0.65037569989132193</v>
      </c>
      <c r="AMI136" s="2"/>
    </row>
    <row r="137" spans="1:1023">
      <c r="A137" s="25">
        <v>2001</v>
      </c>
      <c r="B137" s="26">
        <f t="shared" si="19"/>
        <v>7.7196092360300783E-2</v>
      </c>
      <c r="C137" s="26">
        <f t="shared" si="19"/>
        <v>-9.0351108809404196E-2</v>
      </c>
      <c r="D137" s="26">
        <f t="shared" si="18"/>
        <v>2.1208180775780408</v>
      </c>
      <c r="E137" s="26">
        <f t="shared" si="18"/>
        <v>-0.32423021137212282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-0.82492628932525247</v>
      </c>
      <c r="I137" s="26">
        <f t="shared" si="18"/>
        <v>0.65037569989132193</v>
      </c>
      <c r="AMI137" s="2"/>
    </row>
    <row r="138" spans="1:1023">
      <c r="A138" s="25">
        <v>2002</v>
      </c>
      <c r="B138" s="26">
        <f t="shared" si="19"/>
        <v>7.7196092360300783E-2</v>
      </c>
      <c r="C138" s="26">
        <f t="shared" si="19"/>
        <v>-0.23878057625600288</v>
      </c>
      <c r="D138" s="26">
        <f t="shared" ref="D138:I147" si="20">(D98-D$120)/D$121</f>
        <v>2.1208180775780408</v>
      </c>
      <c r="E138" s="26">
        <f t="shared" si="20"/>
        <v>-0.32423021137212282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-0.96954897168838483</v>
      </c>
      <c r="I138" s="26">
        <f t="shared" si="20"/>
        <v>-3.2324835978693942E-2</v>
      </c>
      <c r="AMI138" s="2"/>
    </row>
    <row r="139" spans="1:1023">
      <c r="A139" s="25">
        <v>2003</v>
      </c>
      <c r="B139" s="26">
        <f t="shared" si="19"/>
        <v>7.7196092360300783E-2</v>
      </c>
      <c r="C139" s="26">
        <f t="shared" si="19"/>
        <v>-0.23878057625600288</v>
      </c>
      <c r="D139" s="26">
        <f t="shared" si="20"/>
        <v>2.1208180775780408</v>
      </c>
      <c r="E139" s="26">
        <f t="shared" si="20"/>
        <v>-0.87204957650646164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-0.97845958331971372</v>
      </c>
      <c r="I139" s="26">
        <f t="shared" si="20"/>
        <v>0.65037569989132193</v>
      </c>
      <c r="AMI139" s="2"/>
    </row>
    <row r="140" spans="1:1023">
      <c r="A140" s="25">
        <v>2004</v>
      </c>
      <c r="B140" s="26">
        <f t="shared" si="19"/>
        <v>7.7196092360300783E-2</v>
      </c>
      <c r="C140" s="26">
        <f t="shared" si="19"/>
        <v>-3.7782339088733817E-2</v>
      </c>
      <c r="D140" s="26">
        <f t="shared" si="20"/>
        <v>2.1208180775780408</v>
      </c>
      <c r="E140" s="26">
        <f t="shared" si="20"/>
        <v>-0.32423021137212282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-1.0415488959909143</v>
      </c>
      <c r="I140" s="26">
        <f t="shared" si="20"/>
        <v>1.3330762357613379</v>
      </c>
      <c r="AMI140" s="2"/>
    </row>
    <row r="141" spans="1:1023">
      <c r="A141" s="25">
        <v>2005</v>
      </c>
      <c r="B141" s="26">
        <f t="shared" si="19"/>
        <v>7.7196092360300783E-2</v>
      </c>
      <c r="C141" s="26">
        <f t="shared" si="19"/>
        <v>-0.26661110140224015</v>
      </c>
      <c r="D141" s="26">
        <f t="shared" si="20"/>
        <v>2.1208180775780408</v>
      </c>
      <c r="E141" s="26">
        <f t="shared" si="20"/>
        <v>-0.32423021137212282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-1.1601370042839132</v>
      </c>
      <c r="I141" s="26">
        <f t="shared" si="20"/>
        <v>-0.71502537184870985</v>
      </c>
      <c r="AMI141" s="2"/>
    </row>
    <row r="142" spans="1:1023">
      <c r="A142" s="25">
        <v>2006</v>
      </c>
      <c r="B142" s="26">
        <f t="shared" si="19"/>
        <v>7.7196092360300783E-2</v>
      </c>
      <c r="C142" s="26">
        <f t="shared" si="19"/>
        <v>-0.22950373454059048</v>
      </c>
      <c r="D142" s="26">
        <f t="shared" si="20"/>
        <v>2.1208180775780408</v>
      </c>
      <c r="E142" s="26">
        <f t="shared" si="20"/>
        <v>-0.32423021137212282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-1.3099656153433512</v>
      </c>
      <c r="I142" s="26">
        <f t="shared" si="20"/>
        <v>-3.2324835978693942E-2</v>
      </c>
      <c r="AMI142" s="2"/>
    </row>
    <row r="143" spans="1:1023">
      <c r="A143" s="25">
        <v>2007</v>
      </c>
      <c r="B143" s="26">
        <f t="shared" si="19"/>
        <v>7.7196092360300783E-2</v>
      </c>
      <c r="C143" s="26">
        <f t="shared" si="19"/>
        <v>-0.19239636767894081</v>
      </c>
      <c r="D143" s="26">
        <f t="shared" si="20"/>
        <v>2.1208180775780408</v>
      </c>
      <c r="E143" s="26">
        <f t="shared" si="20"/>
        <v>-0.32423021137212282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-1.2344174668522787</v>
      </c>
      <c r="I143" s="26">
        <f t="shared" si="20"/>
        <v>1.3330762357613379</v>
      </c>
      <c r="AMI143" s="2"/>
    </row>
    <row r="144" spans="1:1023">
      <c r="A144" s="25">
        <v>2008</v>
      </c>
      <c r="B144" s="26">
        <f t="shared" si="19"/>
        <v>7.7196092360300783E-2</v>
      </c>
      <c r="C144" s="26">
        <f t="shared" si="19"/>
        <v>-0.12436619509924973</v>
      </c>
      <c r="D144" s="26">
        <f t="shared" si="20"/>
        <v>2.1208180775780408</v>
      </c>
      <c r="E144" s="26">
        <f t="shared" si="20"/>
        <v>-0.32423021137212282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-1.1616221099834054</v>
      </c>
      <c r="I144" s="26">
        <f t="shared" si="20"/>
        <v>2.0157767716313537</v>
      </c>
      <c r="AMI144" s="2"/>
    </row>
    <row r="145" spans="1:1023">
      <c r="A145" s="25">
        <v>2009</v>
      </c>
      <c r="B145" s="26">
        <f t="shared" ref="B145:C159" si="21">(B105-B$120)/B$121</f>
        <v>7.7196092360300783E-2</v>
      </c>
      <c r="C145" s="26">
        <f t="shared" si="21"/>
        <v>-5.0151461375950376E-2</v>
      </c>
      <c r="D145" s="26">
        <f t="shared" si="20"/>
        <v>2.1208180775780408</v>
      </c>
      <c r="E145" s="26">
        <f t="shared" si="20"/>
        <v>-0.32423021137212282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-0.45159797236061106</v>
      </c>
      <c r="I145" s="26">
        <f t="shared" si="20"/>
        <v>1.3330762357613379</v>
      </c>
      <c r="AMI145" s="2"/>
    </row>
    <row r="146" spans="1:1023">
      <c r="A146" s="25">
        <v>2010</v>
      </c>
      <c r="B146" s="26">
        <f t="shared" si="21"/>
        <v>7.7196092360300783E-2</v>
      </c>
      <c r="C146" s="26">
        <f t="shared" si="21"/>
        <v>9.5185725498844187E-2</v>
      </c>
      <c r="D146" s="26">
        <f t="shared" si="20"/>
        <v>2.1208180775780408</v>
      </c>
      <c r="E146" s="26">
        <f t="shared" si="20"/>
        <v>-0.32423021137212282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-0.57143175381116296</v>
      </c>
      <c r="I146" s="26">
        <f t="shared" si="20"/>
        <v>1.3330762357613379</v>
      </c>
      <c r="AMI146" s="2"/>
    </row>
    <row r="147" spans="1:1023">
      <c r="A147" s="25">
        <v>2011</v>
      </c>
      <c r="B147" s="26">
        <f t="shared" si="21"/>
        <v>7.7196092360300783E-2</v>
      </c>
      <c r="C147" s="26">
        <f t="shared" si="21"/>
        <v>5.5095889165241354E-3</v>
      </c>
      <c r="D147" s="26">
        <f t="shared" si="20"/>
        <v>2.1208180775780408</v>
      </c>
      <c r="E147" s="26">
        <f t="shared" si="20"/>
        <v>-0.32423021137212282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-0.45159797236061106</v>
      </c>
      <c r="I147" s="26">
        <f t="shared" si="20"/>
        <v>2.0157767716313537</v>
      </c>
      <c r="AMI147" s="2"/>
    </row>
    <row r="148" spans="1:1023">
      <c r="A148" s="25">
        <v>2012</v>
      </c>
      <c r="B148" s="26">
        <f t="shared" si="21"/>
        <v>7.7196092360300783E-2</v>
      </c>
      <c r="C148" s="26">
        <f t="shared" si="21"/>
        <v>0.1044625672142566</v>
      </c>
      <c r="D148" s="26">
        <f t="shared" ref="D148:I157" si="22">(D108-D$120)/D$121</f>
        <v>2.1208180775780408</v>
      </c>
      <c r="E148" s="26">
        <f t="shared" si="22"/>
        <v>-0.32423021137212282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-0.43590248719059321</v>
      </c>
      <c r="I148" s="26">
        <f t="shared" si="22"/>
        <v>0.65037569989132193</v>
      </c>
      <c r="AMI148" s="2"/>
    </row>
    <row r="149" spans="1:1023">
      <c r="A149" s="25">
        <v>2013</v>
      </c>
      <c r="B149" s="26">
        <f t="shared" si="21"/>
        <v>7.7196092360300783E-2</v>
      </c>
      <c r="C149" s="26">
        <f t="shared" si="21"/>
        <v>0.15084677579131869</v>
      </c>
      <c r="D149" s="26">
        <f t="shared" si="22"/>
        <v>2.1208180775780408</v>
      </c>
      <c r="E149" s="26">
        <f t="shared" si="22"/>
        <v>-0.32423021137212282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-0.40493193132967908</v>
      </c>
      <c r="I149" s="26">
        <f t="shared" si="22"/>
        <v>-3.2324835978693942E-2</v>
      </c>
      <c r="AMI149" s="2"/>
    </row>
    <row r="150" spans="1:1023">
      <c r="A150" s="25">
        <v>2014</v>
      </c>
      <c r="B150" s="26">
        <f t="shared" si="21"/>
        <v>7.7196092360300783E-2</v>
      </c>
      <c r="C150" s="26">
        <f t="shared" si="21"/>
        <v>-3.7672527988882832E-3</v>
      </c>
      <c r="D150" s="26">
        <f t="shared" si="22"/>
        <v>2.1208180775780408</v>
      </c>
      <c r="E150" s="26">
        <f t="shared" si="22"/>
        <v>-0.32423021137212282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-0.23421692382596765</v>
      </c>
      <c r="I150" s="26">
        <f t="shared" si="22"/>
        <v>1.3330762357613379</v>
      </c>
      <c r="AMI150" s="2"/>
    </row>
    <row r="151" spans="1:1023">
      <c r="A151" s="25">
        <v>2015</v>
      </c>
      <c r="B151" s="26">
        <f t="shared" si="21"/>
        <v>7.7196092360300783E-2</v>
      </c>
      <c r="C151" s="26">
        <f t="shared" si="21"/>
        <v>-6.2520583663166929E-2</v>
      </c>
      <c r="D151" s="26">
        <f t="shared" si="22"/>
        <v>2.1208180775780408</v>
      </c>
      <c r="E151" s="26">
        <f t="shared" si="22"/>
        <v>-0.32423021137212282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-0.14953175152605022</v>
      </c>
      <c r="I151" s="26">
        <f t="shared" si="22"/>
        <v>1.3330762357613379</v>
      </c>
      <c r="AMI151" s="2"/>
    </row>
    <row r="152" spans="1:1023">
      <c r="A152" s="25">
        <v>2016</v>
      </c>
      <c r="B152" s="26">
        <f t="shared" si="21"/>
        <v>7.7196092360300783E-2</v>
      </c>
      <c r="C152" s="26">
        <f t="shared" si="21"/>
        <v>-6.8595333706924231E-3</v>
      </c>
      <c r="D152" s="26">
        <f t="shared" si="22"/>
        <v>2.1208180775780408</v>
      </c>
      <c r="E152" s="26">
        <f t="shared" si="22"/>
        <v>-0.32423021137212282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-0.10523225199128905</v>
      </c>
      <c r="I152" s="26">
        <f t="shared" si="22"/>
        <v>1.3330762357613379</v>
      </c>
      <c r="AMI152" s="2"/>
    </row>
    <row r="153" spans="1:1023">
      <c r="A153" s="25">
        <v>2017</v>
      </c>
      <c r="B153" s="26">
        <f t="shared" si="21"/>
        <v>7.7196092360300783E-2</v>
      </c>
      <c r="C153" s="26">
        <f t="shared" si="21"/>
        <v>5.8078358637194509E-2</v>
      </c>
      <c r="D153" s="26">
        <f t="shared" si="22"/>
        <v>2.1208180775780408</v>
      </c>
      <c r="E153" s="26">
        <f t="shared" si="22"/>
        <v>-0.32423021137212282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-0.7129724008309567</v>
      </c>
      <c r="I153" s="26">
        <f t="shared" si="22"/>
        <v>0.65037569989132193</v>
      </c>
      <c r="AMI153" s="2"/>
    </row>
    <row r="154" spans="1:1023">
      <c r="A154" s="25">
        <v>2018</v>
      </c>
      <c r="B154" s="26">
        <f t="shared" si="21"/>
        <v>7.7196092360300783E-2</v>
      </c>
      <c r="C154" s="26">
        <f t="shared" si="21"/>
        <v>-4.39669002323421E-2</v>
      </c>
      <c r="D154" s="26">
        <f t="shared" si="22"/>
        <v>2.1208180775780408</v>
      </c>
      <c r="E154" s="26">
        <f t="shared" si="22"/>
        <v>0.22358915376221591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-0.90554016629746004</v>
      </c>
      <c r="I154" s="26">
        <f t="shared" si="22"/>
        <v>1.3330762357613379</v>
      </c>
      <c r="AMI154" s="2"/>
    </row>
    <row r="155" spans="1:1023">
      <c r="A155" s="25">
        <v>2019</v>
      </c>
      <c r="B155" s="26">
        <f t="shared" si="21"/>
        <v>7.7196092360300783E-2</v>
      </c>
      <c r="C155" s="26">
        <f t="shared" si="21"/>
        <v>0.1817695815093601</v>
      </c>
      <c r="D155" s="26">
        <f t="shared" si="22"/>
        <v>2.1208180775780408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-0.66232106770264965</v>
      </c>
      <c r="I155" s="26">
        <f t="shared" si="22"/>
        <v>1.3330762357613379</v>
      </c>
      <c r="AMI155" s="2"/>
    </row>
    <row r="156" spans="1:1023">
      <c r="A156" s="25">
        <v>2020</v>
      </c>
      <c r="B156" s="26">
        <f t="shared" si="21"/>
        <v>7.7196092360300783E-2</v>
      </c>
      <c r="C156" s="26">
        <f t="shared" si="21"/>
        <v>0.38276781867662918</v>
      </c>
      <c r="D156" s="26">
        <f t="shared" si="22"/>
        <v>2.1208180775780408</v>
      </c>
      <c r="E156" s="26">
        <f t="shared" si="22"/>
        <v>0.22358915376221591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-0.7751491822771025</v>
      </c>
      <c r="I156" s="26">
        <f t="shared" si="22"/>
        <v>-0.71502537184870985</v>
      </c>
      <c r="AMI156" s="2"/>
    </row>
    <row r="157" spans="1:1023">
      <c r="A157" s="25">
        <v>2021</v>
      </c>
      <c r="B157" s="26">
        <f t="shared" si="21"/>
        <v>7.7196092360300783E-2</v>
      </c>
      <c r="C157" s="26">
        <f t="shared" si="21"/>
        <v>-5.3243741947754518E-2</v>
      </c>
      <c r="D157" s="26">
        <f t="shared" si="22"/>
        <v>2.1208180775780408</v>
      </c>
      <c r="E157" s="26">
        <f t="shared" si="22"/>
        <v>0.22358915376221591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-0.14473908400640229</v>
      </c>
      <c r="I157" s="26">
        <f t="shared" si="22"/>
        <v>-0.71502537184870985</v>
      </c>
      <c r="AMI157" s="2"/>
    </row>
    <row r="158" spans="1:1023">
      <c r="A158" s="25">
        <v>2022</v>
      </c>
      <c r="B158" s="26">
        <f t="shared" si="21"/>
        <v>7.7196092360300783E-2</v>
      </c>
      <c r="C158" s="26">
        <f t="shared" si="21"/>
        <v>2.7155552919153114E-2</v>
      </c>
      <c r="D158" s="26">
        <f t="shared" ref="D158:I159" si="23">(D118-D$120)/D$121</f>
        <v>2.1208180775780408</v>
      </c>
      <c r="E158" s="26">
        <f t="shared" si="23"/>
        <v>0.22358915376221591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0.22794346688587858</v>
      </c>
      <c r="I158" s="26">
        <f t="shared" si="23"/>
        <v>0.65037569989132193</v>
      </c>
      <c r="AMI158" s="2"/>
    </row>
    <row r="159" spans="1:1023">
      <c r="A159" s="25">
        <v>2023</v>
      </c>
      <c r="B159" s="25">
        <f>(B119-B$120)/B$121</f>
        <v>7.7196092360300783E-2</v>
      </c>
      <c r="C159" s="26">
        <f t="shared" si="21"/>
        <v>-6.8595333706924231E-3</v>
      </c>
      <c r="D159" s="26">
        <f t="shared" si="23"/>
        <v>2.1208180775780408</v>
      </c>
      <c r="E159" s="26">
        <f t="shared" si="23"/>
        <v>0.22358915376221591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0.18004337963460004</v>
      </c>
      <c r="I159" s="25">
        <f t="shared" si="23"/>
        <v>-0.71502537184870985</v>
      </c>
      <c r="AMI159" s="2"/>
    </row>
    <row r="160" spans="1:1023">
      <c r="AMI160" s="2"/>
    </row>
    <row r="161" spans="1:1023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3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  <c r="AMI162" s="2"/>
    </row>
    <row r="163" spans="1:1023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  <c r="AMI163" s="2"/>
    </row>
    <row r="164" spans="1:1023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  <c r="AMI164" s="2"/>
    </row>
    <row r="165" spans="1:1023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  <c r="AMI165" s="2"/>
    </row>
    <row r="166" spans="1:1023">
      <c r="A166" s="25">
        <v>1992</v>
      </c>
      <c r="B166" s="25">
        <f>B128</f>
        <v>7.7196092360300783E-2</v>
      </c>
      <c r="C166" s="25">
        <f t="shared" ref="C166" si="24">C128</f>
        <v>0.80950253758560042</v>
      </c>
      <c r="D166" s="25">
        <f t="shared" ref="D166:I175" si="25">D128</f>
        <v>2.1208180775780408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-0.65729789798633209</v>
      </c>
      <c r="I166" s="25">
        <f t="shared" si="25"/>
        <v>-3.2324835978693942E-2</v>
      </c>
      <c r="J166" s="58">
        <f t="shared" ref="J166:J197" si="26">MIN(B166:I166)</f>
        <v>-0.65729789798633209</v>
      </c>
      <c r="K166" s="58">
        <f t="shared" ref="K166:K197" si="27">MAX(B166:I166)</f>
        <v>2.1208180775780408</v>
      </c>
      <c r="AMI166" s="2"/>
    </row>
    <row r="167" spans="1:1023">
      <c r="A167" s="25">
        <v>1993</v>
      </c>
      <c r="B167" s="25">
        <f t="shared" ref="B167:C167" si="28">B129</f>
        <v>7.7196092360300783E-2</v>
      </c>
      <c r="C167" s="25">
        <f t="shared" si="28"/>
        <v>-0.130550756242858</v>
      </c>
      <c r="D167" s="25">
        <f t="shared" si="25"/>
        <v>2.1208180775780408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-0.42483608569830739</v>
      </c>
      <c r="I167" s="25">
        <f t="shared" si="25"/>
        <v>0.65037569989132193</v>
      </c>
      <c r="J167" s="58">
        <f t="shared" si="26"/>
        <v>-0.4747039980166709</v>
      </c>
      <c r="K167" s="58">
        <f t="shared" si="27"/>
        <v>2.1208180775780408</v>
      </c>
      <c r="AMI167" s="2"/>
    </row>
    <row r="168" spans="1:1023">
      <c r="A168" s="25">
        <v>1994</v>
      </c>
      <c r="B168" s="25">
        <f t="shared" ref="B168:C168" si="29">B130</f>
        <v>7.7196092360300783E-2</v>
      </c>
      <c r="C168" s="25">
        <f t="shared" si="29"/>
        <v>-0.26351882083043598</v>
      </c>
      <c r="D168" s="25">
        <f t="shared" si="25"/>
        <v>2.1208180775780408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-0.12980655947135411</v>
      </c>
      <c r="I168" s="25">
        <f t="shared" si="25"/>
        <v>-3.2324835978693942E-2</v>
      </c>
      <c r="J168" s="58">
        <f t="shared" si="26"/>
        <v>-0.4747039980166709</v>
      </c>
      <c r="K168" s="58">
        <f t="shared" si="27"/>
        <v>2.1208180775780408</v>
      </c>
      <c r="AMI168" s="2"/>
    </row>
    <row r="169" spans="1:1023">
      <c r="A169" s="25">
        <v>1995</v>
      </c>
      <c r="B169" s="25">
        <f t="shared" ref="B169:C169" si="30">B131</f>
        <v>7.7196092360300783E-2</v>
      </c>
      <c r="C169" s="25">
        <f t="shared" si="30"/>
        <v>-0.12745847567105387</v>
      </c>
      <c r="D169" s="25">
        <f t="shared" si="25"/>
        <v>2.1208180775780408</v>
      </c>
      <c r="E169" s="25">
        <f t="shared" si="25"/>
        <v>-0.32423021137212282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-0.33034603741375479</v>
      </c>
      <c r="I169" s="25">
        <f t="shared" si="25"/>
        <v>1.3330762357613379</v>
      </c>
      <c r="J169" s="58">
        <f t="shared" si="26"/>
        <v>-0.4747039980166709</v>
      </c>
      <c r="K169" s="58">
        <f t="shared" si="27"/>
        <v>2.1208180775780408</v>
      </c>
      <c r="AMI169" s="2"/>
    </row>
    <row r="170" spans="1:1023">
      <c r="A170" s="25">
        <v>1996</v>
      </c>
      <c r="B170" s="25">
        <f t="shared" ref="B170:C170" si="31">B132</f>
        <v>7.7196092360300783E-2</v>
      </c>
      <c r="C170" s="25">
        <f t="shared" si="31"/>
        <v>-0.20167320939435321</v>
      </c>
      <c r="D170" s="25">
        <f t="shared" si="25"/>
        <v>2.1208180775780408</v>
      </c>
      <c r="E170" s="25">
        <f t="shared" si="25"/>
        <v>-0.32423021137212282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-0.18280158076122491</v>
      </c>
      <c r="I170" s="25">
        <f t="shared" si="25"/>
        <v>0.65037569989132193</v>
      </c>
      <c r="J170" s="58">
        <f t="shared" si="26"/>
        <v>-0.4747039980166709</v>
      </c>
      <c r="K170" s="58">
        <f t="shared" si="27"/>
        <v>2.1208180775780408</v>
      </c>
      <c r="AMI170" s="2"/>
    </row>
    <row r="171" spans="1:1023">
      <c r="A171" s="25">
        <v>1997</v>
      </c>
      <c r="B171" s="25">
        <f t="shared" ref="B171:C171" si="32">B133</f>
        <v>7.7196092360300783E-2</v>
      </c>
      <c r="C171" s="25">
        <f t="shared" si="32"/>
        <v>-2.5413216801517261E-2</v>
      </c>
      <c r="D171" s="25">
        <f t="shared" si="25"/>
        <v>2.1208180775780408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-0.54137860334985433</v>
      </c>
      <c r="I171" s="25">
        <f t="shared" si="25"/>
        <v>0.65037569989132193</v>
      </c>
      <c r="J171" s="58">
        <f t="shared" si="26"/>
        <v>-0.54137860334985433</v>
      </c>
      <c r="K171" s="58">
        <f t="shared" si="27"/>
        <v>2.1208180775780408</v>
      </c>
      <c r="AMI171" s="2"/>
    </row>
    <row r="172" spans="1:1023">
      <c r="A172" s="25">
        <v>1998</v>
      </c>
      <c r="B172" s="25">
        <f t="shared" ref="B172:C172" si="33">B134</f>
        <v>7.7196092360300783E-2</v>
      </c>
      <c r="C172" s="25">
        <f t="shared" si="33"/>
        <v>0.17249273979394766</v>
      </c>
      <c r="D172" s="25">
        <f t="shared" si="25"/>
        <v>2.1208180775780408</v>
      </c>
      <c r="E172" s="25">
        <f t="shared" si="25"/>
        <v>-0.32423021137212282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-0.61620481550841599</v>
      </c>
      <c r="I172" s="25">
        <f t="shared" si="25"/>
        <v>-3.2324835978693942E-2</v>
      </c>
      <c r="J172" s="58">
        <f t="shared" si="26"/>
        <v>-0.61620481550841599</v>
      </c>
      <c r="K172" s="58">
        <f t="shared" si="27"/>
        <v>2.1208180775780408</v>
      </c>
      <c r="AMI172" s="2"/>
    </row>
    <row r="173" spans="1:1023">
      <c r="A173" s="25">
        <v>1999</v>
      </c>
      <c r="B173" s="25">
        <f t="shared" ref="B173:C173" si="34">B135</f>
        <v>7.7196092360300783E-2</v>
      </c>
      <c r="C173" s="25">
        <f t="shared" si="34"/>
        <v>-9.951813942496562E-3</v>
      </c>
      <c r="D173" s="25">
        <f t="shared" si="25"/>
        <v>2.1208180775780408</v>
      </c>
      <c r="E173" s="25">
        <f t="shared" si="25"/>
        <v>-0.32423021137212282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-0.5535225302605431</v>
      </c>
      <c r="I173" s="25">
        <f t="shared" si="25"/>
        <v>1.3330762357613379</v>
      </c>
      <c r="J173" s="58">
        <f t="shared" si="26"/>
        <v>-0.5535225302605431</v>
      </c>
      <c r="K173" s="58">
        <f t="shared" si="27"/>
        <v>2.1208180775780408</v>
      </c>
      <c r="AMI173" s="2"/>
    </row>
    <row r="174" spans="1:1023">
      <c r="A174" s="25">
        <v>2000</v>
      </c>
      <c r="B174" s="25">
        <f t="shared" ref="B174:C174" si="35">B136</f>
        <v>7.7196092360300783E-2</v>
      </c>
      <c r="C174" s="25">
        <f t="shared" si="35"/>
        <v>-8.4166547665795913E-2</v>
      </c>
      <c r="D174" s="25">
        <f t="shared" si="25"/>
        <v>2.1208180775780408</v>
      </c>
      <c r="E174" s="25">
        <f t="shared" si="25"/>
        <v>-0.32423021137212282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-0.78344536584489322</v>
      </c>
      <c r="I174" s="25">
        <f t="shared" si="25"/>
        <v>0.65037569989132193</v>
      </c>
      <c r="J174" s="58">
        <f t="shared" si="26"/>
        <v>-0.78344536584489322</v>
      </c>
      <c r="K174" s="58">
        <f t="shared" si="27"/>
        <v>2.1208180775780408</v>
      </c>
      <c r="AMI174" s="2"/>
    </row>
    <row r="175" spans="1:1023">
      <c r="A175" s="25">
        <v>2001</v>
      </c>
      <c r="B175" s="25">
        <f t="shared" ref="B175:C175" si="36">B137</f>
        <v>7.7196092360300783E-2</v>
      </c>
      <c r="C175" s="25">
        <f t="shared" si="36"/>
        <v>-9.0351108809404196E-2</v>
      </c>
      <c r="D175" s="25">
        <f t="shared" si="25"/>
        <v>2.1208180775780408</v>
      </c>
      <c r="E175" s="25">
        <f t="shared" si="25"/>
        <v>-0.32423021137212282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-0.82492628932525247</v>
      </c>
      <c r="I175" s="25">
        <f t="shared" si="25"/>
        <v>0.65037569989132193</v>
      </c>
      <c r="J175" s="58">
        <f t="shared" si="26"/>
        <v>-0.82492628932525247</v>
      </c>
      <c r="K175" s="58">
        <f t="shared" si="27"/>
        <v>2.1208180775780408</v>
      </c>
      <c r="AMI175" s="2"/>
    </row>
    <row r="176" spans="1:1023">
      <c r="A176" s="25">
        <v>2002</v>
      </c>
      <c r="B176" s="25">
        <f t="shared" ref="B176:C176" si="37">B138</f>
        <v>7.7196092360300783E-2</v>
      </c>
      <c r="C176" s="25">
        <f t="shared" si="37"/>
        <v>-0.23878057625600288</v>
      </c>
      <c r="D176" s="25">
        <f t="shared" ref="D176:I185" si="38">D138</f>
        <v>2.1208180775780408</v>
      </c>
      <c r="E176" s="25">
        <f t="shared" si="38"/>
        <v>-0.32423021137212282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-0.96954897168838483</v>
      </c>
      <c r="I176" s="25">
        <f t="shared" si="38"/>
        <v>-3.2324835978693942E-2</v>
      </c>
      <c r="J176" s="58">
        <f t="shared" si="26"/>
        <v>-0.96954897168838483</v>
      </c>
      <c r="K176" s="58">
        <f t="shared" si="27"/>
        <v>2.1208180775780408</v>
      </c>
      <c r="AMI176" s="2"/>
    </row>
    <row r="177" spans="1:1023">
      <c r="A177" s="25">
        <v>2003</v>
      </c>
      <c r="B177" s="25">
        <f t="shared" ref="B177:C177" si="39">B139</f>
        <v>7.7196092360300783E-2</v>
      </c>
      <c r="C177" s="25">
        <f t="shared" si="39"/>
        <v>-0.23878057625600288</v>
      </c>
      <c r="D177" s="25">
        <f t="shared" si="38"/>
        <v>2.1208180775780408</v>
      </c>
      <c r="E177" s="25">
        <f t="shared" si="38"/>
        <v>-0.87204957650646164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-0.97845958331971372</v>
      </c>
      <c r="I177" s="25">
        <f t="shared" si="38"/>
        <v>0.65037569989132193</v>
      </c>
      <c r="J177" s="58">
        <f t="shared" si="26"/>
        <v>-0.97845958331971372</v>
      </c>
      <c r="K177" s="58">
        <f t="shared" si="27"/>
        <v>2.1208180775780408</v>
      </c>
      <c r="AMI177" s="2"/>
    </row>
    <row r="178" spans="1:1023">
      <c r="A178" s="25">
        <v>2004</v>
      </c>
      <c r="B178" s="25">
        <f t="shared" ref="B178:C178" si="40">B140</f>
        <v>7.7196092360300783E-2</v>
      </c>
      <c r="C178" s="25">
        <f t="shared" si="40"/>
        <v>-3.7782339088733817E-2</v>
      </c>
      <c r="D178" s="25">
        <f t="shared" si="38"/>
        <v>2.1208180775780408</v>
      </c>
      <c r="E178" s="25">
        <f t="shared" si="38"/>
        <v>-0.32423021137212282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-1.0415488959909143</v>
      </c>
      <c r="I178" s="25">
        <f t="shared" si="38"/>
        <v>1.3330762357613379</v>
      </c>
      <c r="J178" s="58">
        <f t="shared" si="26"/>
        <v>-1.0415488959909143</v>
      </c>
      <c r="K178" s="58">
        <f t="shared" si="27"/>
        <v>2.1208180775780408</v>
      </c>
      <c r="AMI178" s="2"/>
    </row>
    <row r="179" spans="1:1023">
      <c r="A179" s="25">
        <v>2005</v>
      </c>
      <c r="B179" s="25">
        <f t="shared" ref="B179:C179" si="41">B141</f>
        <v>7.7196092360300783E-2</v>
      </c>
      <c r="C179" s="25">
        <f t="shared" si="41"/>
        <v>-0.26661110140224015</v>
      </c>
      <c r="D179" s="25">
        <f t="shared" si="38"/>
        <v>2.1208180775780408</v>
      </c>
      <c r="E179" s="25">
        <f t="shared" si="38"/>
        <v>-0.32423021137212282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-1.1601370042839132</v>
      </c>
      <c r="I179" s="25">
        <f t="shared" si="38"/>
        <v>-0.71502537184870985</v>
      </c>
      <c r="J179" s="58">
        <f t="shared" si="26"/>
        <v>-1.1601370042839132</v>
      </c>
      <c r="K179" s="58">
        <f t="shared" si="27"/>
        <v>2.1208180775780408</v>
      </c>
      <c r="AMI179" s="2"/>
    </row>
    <row r="180" spans="1:1023">
      <c r="A180" s="25">
        <v>2006</v>
      </c>
      <c r="B180" s="25">
        <f t="shared" ref="B180:C180" si="42">B142</f>
        <v>7.7196092360300783E-2</v>
      </c>
      <c r="C180" s="25">
        <f t="shared" si="42"/>
        <v>-0.22950373454059048</v>
      </c>
      <c r="D180" s="25">
        <f t="shared" si="38"/>
        <v>2.1208180775780408</v>
      </c>
      <c r="E180" s="25">
        <f t="shared" si="38"/>
        <v>-0.32423021137212282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-1.3099656153433512</v>
      </c>
      <c r="I180" s="25">
        <f t="shared" si="38"/>
        <v>-3.2324835978693942E-2</v>
      </c>
      <c r="J180" s="58">
        <f t="shared" si="26"/>
        <v>-1.3099656153433512</v>
      </c>
      <c r="K180" s="58">
        <f t="shared" si="27"/>
        <v>2.1208180775780408</v>
      </c>
      <c r="AMI180" s="2"/>
    </row>
    <row r="181" spans="1:1023">
      <c r="A181" s="25">
        <v>2007</v>
      </c>
      <c r="B181" s="25">
        <f t="shared" ref="B181:C181" si="43">B143</f>
        <v>7.7196092360300783E-2</v>
      </c>
      <c r="C181" s="25">
        <f t="shared" si="43"/>
        <v>-0.19239636767894081</v>
      </c>
      <c r="D181" s="25">
        <f t="shared" si="38"/>
        <v>2.1208180775780408</v>
      </c>
      <c r="E181" s="25">
        <f t="shared" si="38"/>
        <v>-0.32423021137212282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-1.2344174668522787</v>
      </c>
      <c r="I181" s="25">
        <f t="shared" si="38"/>
        <v>1.3330762357613379</v>
      </c>
      <c r="J181" s="58">
        <f t="shared" si="26"/>
        <v>-1.2344174668522787</v>
      </c>
      <c r="K181" s="58">
        <f t="shared" si="27"/>
        <v>2.1208180775780408</v>
      </c>
      <c r="AMI181" s="2"/>
    </row>
    <row r="182" spans="1:1023">
      <c r="A182" s="25">
        <v>2008</v>
      </c>
      <c r="B182" s="25">
        <f t="shared" ref="B182:C182" si="44">B144</f>
        <v>7.7196092360300783E-2</v>
      </c>
      <c r="C182" s="25">
        <f t="shared" si="44"/>
        <v>-0.12436619509924973</v>
      </c>
      <c r="D182" s="25">
        <f t="shared" si="38"/>
        <v>2.1208180775780408</v>
      </c>
      <c r="E182" s="25">
        <f t="shared" si="38"/>
        <v>-0.32423021137212282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-1.1616221099834054</v>
      </c>
      <c r="I182" s="25">
        <f t="shared" si="38"/>
        <v>2.0157767716313537</v>
      </c>
      <c r="J182" s="58">
        <f t="shared" si="26"/>
        <v>-1.1616221099834054</v>
      </c>
      <c r="K182" s="58">
        <f t="shared" si="27"/>
        <v>2.1208180775780408</v>
      </c>
      <c r="AMI182" s="2"/>
    </row>
    <row r="183" spans="1:1023">
      <c r="A183" s="25">
        <v>2009</v>
      </c>
      <c r="B183" s="25">
        <f t="shared" ref="B183:C183" si="45">B145</f>
        <v>7.7196092360300783E-2</v>
      </c>
      <c r="C183" s="25">
        <f t="shared" si="45"/>
        <v>-5.0151461375950376E-2</v>
      </c>
      <c r="D183" s="25">
        <f t="shared" si="38"/>
        <v>2.1208180775780408</v>
      </c>
      <c r="E183" s="25">
        <f t="shared" si="38"/>
        <v>-0.32423021137212282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-0.45159797236061106</v>
      </c>
      <c r="I183" s="25">
        <f t="shared" si="38"/>
        <v>1.3330762357613379</v>
      </c>
      <c r="J183" s="58">
        <f t="shared" si="26"/>
        <v>-0.4747039980166709</v>
      </c>
      <c r="K183" s="58">
        <f t="shared" si="27"/>
        <v>2.1208180775780408</v>
      </c>
      <c r="AMI183" s="2"/>
    </row>
    <row r="184" spans="1:1023">
      <c r="A184" s="25">
        <v>2010</v>
      </c>
      <c r="B184" s="25">
        <f t="shared" ref="B184:C184" si="46">B146</f>
        <v>7.7196092360300783E-2</v>
      </c>
      <c r="C184" s="25">
        <f t="shared" si="46"/>
        <v>9.5185725498844187E-2</v>
      </c>
      <c r="D184" s="25">
        <f t="shared" si="38"/>
        <v>2.1208180775780408</v>
      </c>
      <c r="E184" s="25">
        <f t="shared" si="38"/>
        <v>-0.32423021137212282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-0.57143175381116296</v>
      </c>
      <c r="I184" s="25">
        <f t="shared" si="38"/>
        <v>1.3330762357613379</v>
      </c>
      <c r="J184" s="58">
        <f t="shared" si="26"/>
        <v>-0.57143175381116296</v>
      </c>
      <c r="K184" s="58">
        <f t="shared" si="27"/>
        <v>2.1208180775780408</v>
      </c>
      <c r="AMI184" s="2"/>
    </row>
    <row r="185" spans="1:1023">
      <c r="A185" s="25">
        <v>2011</v>
      </c>
      <c r="B185" s="25">
        <f t="shared" ref="B185:C185" si="47">B147</f>
        <v>7.7196092360300783E-2</v>
      </c>
      <c r="C185" s="25">
        <f t="shared" si="47"/>
        <v>5.5095889165241354E-3</v>
      </c>
      <c r="D185" s="25">
        <f t="shared" si="38"/>
        <v>2.1208180775780408</v>
      </c>
      <c r="E185" s="25">
        <f t="shared" si="38"/>
        <v>-0.32423021137212282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-0.45159797236061106</v>
      </c>
      <c r="I185" s="25">
        <f t="shared" si="38"/>
        <v>2.0157767716313537</v>
      </c>
      <c r="J185" s="58">
        <f t="shared" si="26"/>
        <v>-0.4747039980166709</v>
      </c>
      <c r="K185" s="58">
        <f t="shared" si="27"/>
        <v>2.1208180775780408</v>
      </c>
      <c r="AMI185" s="2"/>
    </row>
    <row r="186" spans="1:1023">
      <c r="A186" s="25">
        <v>2012</v>
      </c>
      <c r="B186" s="25">
        <f t="shared" ref="B186:C186" si="48">B148</f>
        <v>7.7196092360300783E-2</v>
      </c>
      <c r="C186" s="25">
        <f t="shared" si="48"/>
        <v>0.1044625672142566</v>
      </c>
      <c r="D186" s="25">
        <f t="shared" ref="D186:I195" si="49">D148</f>
        <v>2.1208180775780408</v>
      </c>
      <c r="E186" s="25">
        <f t="shared" si="49"/>
        <v>-0.32423021137212282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-0.43590248719059321</v>
      </c>
      <c r="I186" s="25">
        <f t="shared" si="49"/>
        <v>0.65037569989132193</v>
      </c>
      <c r="J186" s="58">
        <f t="shared" si="26"/>
        <v>-0.4747039980166709</v>
      </c>
      <c r="K186" s="58">
        <f t="shared" si="27"/>
        <v>2.1208180775780408</v>
      </c>
      <c r="AMI186" s="2"/>
    </row>
    <row r="187" spans="1:1023">
      <c r="A187" s="25">
        <v>2013</v>
      </c>
      <c r="B187" s="25">
        <f t="shared" ref="B187:C187" si="50">B149</f>
        <v>7.7196092360300783E-2</v>
      </c>
      <c r="C187" s="25">
        <f t="shared" si="50"/>
        <v>0.15084677579131869</v>
      </c>
      <c r="D187" s="25">
        <f t="shared" si="49"/>
        <v>2.1208180775780408</v>
      </c>
      <c r="E187" s="25">
        <f t="shared" si="49"/>
        <v>-0.32423021137212282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-0.40493193132967908</v>
      </c>
      <c r="I187" s="25">
        <f t="shared" si="49"/>
        <v>-3.2324835978693942E-2</v>
      </c>
      <c r="J187" s="58">
        <f t="shared" si="26"/>
        <v>-0.4747039980166709</v>
      </c>
      <c r="K187" s="58">
        <f t="shared" si="27"/>
        <v>2.1208180775780408</v>
      </c>
      <c r="AMI187" s="2"/>
    </row>
    <row r="188" spans="1:1023">
      <c r="A188" s="25">
        <v>2014</v>
      </c>
      <c r="B188" s="25">
        <f t="shared" ref="B188:C188" si="51">B150</f>
        <v>7.7196092360300783E-2</v>
      </c>
      <c r="C188" s="25">
        <f t="shared" si="51"/>
        <v>-3.7672527988882832E-3</v>
      </c>
      <c r="D188" s="25">
        <f t="shared" si="49"/>
        <v>2.1208180775780408</v>
      </c>
      <c r="E188" s="25">
        <f t="shared" si="49"/>
        <v>-0.32423021137212282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-0.23421692382596765</v>
      </c>
      <c r="I188" s="25">
        <f t="shared" si="49"/>
        <v>1.3330762357613379</v>
      </c>
      <c r="J188" s="58">
        <f t="shared" si="26"/>
        <v>-0.4747039980166709</v>
      </c>
      <c r="K188" s="58">
        <f t="shared" si="27"/>
        <v>2.1208180775780408</v>
      </c>
      <c r="AMI188" s="2"/>
    </row>
    <row r="189" spans="1:1023">
      <c r="A189" s="25">
        <v>2015</v>
      </c>
      <c r="B189" s="25">
        <f t="shared" ref="B189:C189" si="52">B151</f>
        <v>7.7196092360300783E-2</v>
      </c>
      <c r="C189" s="25">
        <f t="shared" si="52"/>
        <v>-6.2520583663166929E-2</v>
      </c>
      <c r="D189" s="25">
        <f t="shared" si="49"/>
        <v>2.1208180775780408</v>
      </c>
      <c r="E189" s="25">
        <f t="shared" si="49"/>
        <v>-0.32423021137212282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-0.14953175152605022</v>
      </c>
      <c r="I189" s="25">
        <f t="shared" si="49"/>
        <v>1.3330762357613379</v>
      </c>
      <c r="J189" s="58">
        <f t="shared" si="26"/>
        <v>-0.4747039980166709</v>
      </c>
      <c r="K189" s="58">
        <f t="shared" si="27"/>
        <v>2.1208180775780408</v>
      </c>
      <c r="AMI189" s="2"/>
    </row>
    <row r="190" spans="1:1023">
      <c r="A190" s="25">
        <v>2016</v>
      </c>
      <c r="B190" s="25">
        <f t="shared" ref="B190:C190" si="53">B152</f>
        <v>7.7196092360300783E-2</v>
      </c>
      <c r="C190" s="25">
        <f t="shared" si="53"/>
        <v>-6.8595333706924231E-3</v>
      </c>
      <c r="D190" s="25">
        <f t="shared" si="49"/>
        <v>2.1208180775780408</v>
      </c>
      <c r="E190" s="25">
        <f t="shared" si="49"/>
        <v>-0.32423021137212282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-0.10523225199128905</v>
      </c>
      <c r="I190" s="25">
        <f t="shared" si="49"/>
        <v>1.3330762357613379</v>
      </c>
      <c r="J190" s="58">
        <f t="shared" si="26"/>
        <v>-0.4747039980166709</v>
      </c>
      <c r="K190" s="58">
        <f t="shared" si="27"/>
        <v>2.1208180775780408</v>
      </c>
      <c r="AMI190" s="2"/>
    </row>
    <row r="191" spans="1:1023">
      <c r="A191" s="25">
        <v>2017</v>
      </c>
      <c r="B191" s="25">
        <f t="shared" ref="B191:C191" si="54">B153</f>
        <v>7.7196092360300783E-2</v>
      </c>
      <c r="C191" s="25">
        <f t="shared" si="54"/>
        <v>5.8078358637194509E-2</v>
      </c>
      <c r="D191" s="25">
        <f t="shared" si="49"/>
        <v>2.1208180775780408</v>
      </c>
      <c r="E191" s="25">
        <f t="shared" si="49"/>
        <v>-0.32423021137212282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-0.7129724008309567</v>
      </c>
      <c r="I191" s="25">
        <f t="shared" si="49"/>
        <v>0.65037569989132193</v>
      </c>
      <c r="J191" s="58">
        <f t="shared" si="26"/>
        <v>-0.7129724008309567</v>
      </c>
      <c r="K191" s="58">
        <f t="shared" si="27"/>
        <v>2.1208180775780408</v>
      </c>
      <c r="AMI191" s="2"/>
    </row>
    <row r="192" spans="1:1023">
      <c r="A192" s="25">
        <v>2018</v>
      </c>
      <c r="B192" s="25">
        <f t="shared" ref="B192:C192" si="55">B154</f>
        <v>7.7196092360300783E-2</v>
      </c>
      <c r="C192" s="25">
        <f t="shared" si="55"/>
        <v>-4.39669002323421E-2</v>
      </c>
      <c r="D192" s="25">
        <f t="shared" si="49"/>
        <v>2.1208180775780408</v>
      </c>
      <c r="E192" s="25">
        <f t="shared" si="49"/>
        <v>0.22358915376221591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-0.90554016629746004</v>
      </c>
      <c r="I192" s="25">
        <f t="shared" si="49"/>
        <v>1.3330762357613379</v>
      </c>
      <c r="J192" s="58">
        <f t="shared" si="26"/>
        <v>-0.90554016629746004</v>
      </c>
      <c r="K192" s="58">
        <f t="shared" si="27"/>
        <v>2.1208180775780408</v>
      </c>
      <c r="AMI192" s="2"/>
    </row>
    <row r="193" spans="1:1023">
      <c r="A193" s="25">
        <v>2019</v>
      </c>
      <c r="B193" s="25">
        <f t="shared" ref="B193:C193" si="56">B155</f>
        <v>7.7196092360300783E-2</v>
      </c>
      <c r="C193" s="25">
        <f t="shared" si="56"/>
        <v>0.1817695815093601</v>
      </c>
      <c r="D193" s="25">
        <f t="shared" si="49"/>
        <v>2.1208180775780408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-0.66232106770264965</v>
      </c>
      <c r="I193" s="25">
        <f t="shared" si="49"/>
        <v>1.3330762357613379</v>
      </c>
      <c r="J193" s="58">
        <f t="shared" si="26"/>
        <v>-0.66232106770264965</v>
      </c>
      <c r="K193" s="58">
        <f t="shared" si="27"/>
        <v>2.1208180775780408</v>
      </c>
      <c r="AMI193" s="2"/>
    </row>
    <row r="194" spans="1:1023">
      <c r="A194" s="25">
        <v>2020</v>
      </c>
      <c r="B194" s="25">
        <f t="shared" ref="B194:C194" si="57">B156</f>
        <v>7.7196092360300783E-2</v>
      </c>
      <c r="C194" s="25">
        <f t="shared" si="57"/>
        <v>0.38276781867662918</v>
      </c>
      <c r="D194" s="25">
        <f t="shared" si="49"/>
        <v>2.1208180775780408</v>
      </c>
      <c r="E194" s="25">
        <f t="shared" si="49"/>
        <v>0.22358915376221591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-0.7751491822771025</v>
      </c>
      <c r="I194" s="25">
        <f t="shared" si="49"/>
        <v>-0.71502537184870985</v>
      </c>
      <c r="J194" s="58">
        <f t="shared" si="26"/>
        <v>-0.7751491822771025</v>
      </c>
      <c r="K194" s="58">
        <f t="shared" si="27"/>
        <v>2.1208180775780408</v>
      </c>
      <c r="AMI194" s="2"/>
    </row>
    <row r="195" spans="1:1023">
      <c r="A195" s="25">
        <v>2021</v>
      </c>
      <c r="B195" s="25">
        <f t="shared" ref="B195:C195" si="58">B157</f>
        <v>7.7196092360300783E-2</v>
      </c>
      <c r="C195" s="25">
        <f t="shared" si="58"/>
        <v>-5.3243741947754518E-2</v>
      </c>
      <c r="D195" s="25">
        <f t="shared" si="49"/>
        <v>2.1208180775780408</v>
      </c>
      <c r="E195" s="25">
        <f t="shared" si="49"/>
        <v>0.22358915376221591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-0.14473908400640229</v>
      </c>
      <c r="I195" s="25">
        <f t="shared" si="49"/>
        <v>-0.71502537184870985</v>
      </c>
      <c r="J195" s="58">
        <f t="shared" si="26"/>
        <v>-0.71502537184870985</v>
      </c>
      <c r="K195" s="58">
        <f t="shared" si="27"/>
        <v>2.1208180775780408</v>
      </c>
      <c r="AMI195" s="2"/>
    </row>
    <row r="196" spans="1:1023">
      <c r="A196" s="25">
        <v>2022</v>
      </c>
      <c r="B196" s="25">
        <f t="shared" ref="B196:C196" si="59">B158</f>
        <v>7.7196092360300783E-2</v>
      </c>
      <c r="C196" s="25">
        <f t="shared" si="59"/>
        <v>2.7155552919153114E-2</v>
      </c>
      <c r="D196" s="25">
        <f t="shared" ref="D196:I197" si="60">D158</f>
        <v>2.1208180775780408</v>
      </c>
      <c r="E196" s="25">
        <f t="shared" si="60"/>
        <v>0.22358915376221591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0.22794346688587858</v>
      </c>
      <c r="I196" s="25">
        <f t="shared" si="60"/>
        <v>0.65037569989132193</v>
      </c>
      <c r="J196" s="58">
        <f t="shared" si="26"/>
        <v>-0.4747039980166709</v>
      </c>
      <c r="K196" s="58">
        <f t="shared" si="27"/>
        <v>2.1208180775780408</v>
      </c>
      <c r="AMI196" s="2"/>
    </row>
    <row r="197" spans="1:1023">
      <c r="A197" s="25">
        <v>2023</v>
      </c>
      <c r="B197" s="25">
        <f t="shared" ref="B197:C197" si="61">B159</f>
        <v>7.7196092360300783E-2</v>
      </c>
      <c r="C197" s="25">
        <f t="shared" si="61"/>
        <v>-6.8595333706924231E-3</v>
      </c>
      <c r="D197" s="25">
        <f t="shared" si="60"/>
        <v>2.1208180775780408</v>
      </c>
      <c r="E197" s="25">
        <f t="shared" si="60"/>
        <v>0.22358915376221591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0.18004337963460004</v>
      </c>
      <c r="I197" s="25">
        <f t="shared" si="60"/>
        <v>-0.71502537184870985</v>
      </c>
      <c r="J197" s="58">
        <f t="shared" si="26"/>
        <v>-0.71502537184870985</v>
      </c>
      <c r="K197" s="58">
        <f t="shared" si="27"/>
        <v>2.1208180775780408</v>
      </c>
      <c r="AMI197" s="2"/>
    </row>
    <row r="198" spans="1:1023">
      <c r="J198" s="59">
        <f>MIN(J166:J197)</f>
        <v>-1.3099656153433512</v>
      </c>
      <c r="K198" s="59">
        <f>MAX(K166:K197)</f>
        <v>2.1208180775780408</v>
      </c>
      <c r="AMI198" s="2"/>
    </row>
    <row r="199" spans="1:1023">
      <c r="C199" s="37"/>
      <c r="AMI199" s="2"/>
    </row>
    <row r="200" spans="1:1023" ht="20">
      <c r="A200" s="20" t="s">
        <v>87</v>
      </c>
      <c r="B200" s="34">
        <f>B204+C204+D204+E204+F204+G204+H204+I204</f>
        <v>32.339999999999996</v>
      </c>
      <c r="C200" s="37"/>
      <c r="AMI200" s="2"/>
    </row>
    <row r="201" spans="1:1023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  <c r="AMI201" s="2"/>
    </row>
    <row r="202" spans="1:1023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  <c r="AMI202" s="2"/>
    </row>
    <row r="203" spans="1:1023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  <c r="AMI203" s="2"/>
    </row>
    <row r="204" spans="1:1023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  <c r="AMI204" s="2"/>
    </row>
    <row r="205" spans="1:1023">
      <c r="A205" s="25">
        <v>1992</v>
      </c>
      <c r="B205" s="25">
        <f>B166*B$165</f>
        <v>0.37903281348907686</v>
      </c>
      <c r="C205" s="25">
        <f t="shared" ref="C205" si="62">C166*C$165</f>
        <v>2.8737340084288814</v>
      </c>
      <c r="D205" s="25">
        <f t="shared" ref="D205:I214" si="63">D166*D$165</f>
        <v>8.6105213949668453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-1.9916126308985862</v>
      </c>
      <c r="I205" s="25">
        <f t="shared" si="63"/>
        <v>-0.13317832423221904</v>
      </c>
      <c r="K205" s="35"/>
      <c r="M205" s="37"/>
      <c r="AMI205" s="2"/>
    </row>
    <row r="206" spans="1:1023">
      <c r="A206" s="25">
        <v>1993</v>
      </c>
      <c r="B206" s="25">
        <f t="shared" ref="B206:C206" si="64">B167*B$165</f>
        <v>0.37903281348907686</v>
      </c>
      <c r="C206" s="25">
        <f t="shared" si="64"/>
        <v>-0.46345518466214586</v>
      </c>
      <c r="D206" s="25">
        <f t="shared" si="63"/>
        <v>8.6105213949668453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-1.2872533396658712</v>
      </c>
      <c r="I206" s="25">
        <f t="shared" si="63"/>
        <v>2.6795478835522464</v>
      </c>
      <c r="K206" s="35"/>
      <c r="AMI206" s="2"/>
    </row>
    <row r="207" spans="1:1023">
      <c r="A207" s="25">
        <v>1994</v>
      </c>
      <c r="B207" s="25">
        <f t="shared" ref="B207:C207" si="65">B168*B$165</f>
        <v>0.37903281348907686</v>
      </c>
      <c r="C207" s="25">
        <f t="shared" si="65"/>
        <v>-0.9354918139480477</v>
      </c>
      <c r="D207" s="25">
        <f t="shared" si="63"/>
        <v>8.6105213949668453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-0.39331387519820293</v>
      </c>
      <c r="I207" s="25">
        <f t="shared" si="63"/>
        <v>-0.13317832423221904</v>
      </c>
      <c r="K207" s="35"/>
      <c r="AMI207" s="2"/>
    </row>
    <row r="208" spans="1:1023">
      <c r="A208" s="25">
        <v>1995</v>
      </c>
      <c r="B208" s="25">
        <f t="shared" ref="B208:C208" si="66">B169*B$165</f>
        <v>0.37903281348907686</v>
      </c>
      <c r="C208" s="25">
        <f t="shared" si="66"/>
        <v>-0.45247758863224119</v>
      </c>
      <c r="D208" s="25">
        <f t="shared" si="63"/>
        <v>8.6105213949668453</v>
      </c>
      <c r="E208" s="25">
        <f t="shared" si="63"/>
        <v>-1.4136437215824555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-1.000948493363677</v>
      </c>
      <c r="I208" s="25">
        <f t="shared" si="63"/>
        <v>5.4922740913367125</v>
      </c>
      <c r="K208" s="35"/>
      <c r="AMI208" s="2"/>
    </row>
    <row r="209" spans="1:1023">
      <c r="A209" s="25">
        <v>1996</v>
      </c>
      <c r="B209" s="25">
        <f t="shared" ref="B209:C209" si="67">B170*B$165</f>
        <v>0.37903281348907686</v>
      </c>
      <c r="C209" s="25">
        <f t="shared" si="67"/>
        <v>-0.71593989334995389</v>
      </c>
      <c r="D209" s="25">
        <f t="shared" si="63"/>
        <v>8.6105213949668453</v>
      </c>
      <c r="E209" s="25">
        <f t="shared" si="63"/>
        <v>-1.4136437215824555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-0.55388878970651145</v>
      </c>
      <c r="I209" s="25">
        <f t="shared" si="63"/>
        <v>2.6795478835522464</v>
      </c>
      <c r="K209" s="35"/>
      <c r="AMI209" s="2"/>
    </row>
    <row r="210" spans="1:1023">
      <c r="A210" s="25">
        <v>1997</v>
      </c>
      <c r="B210" s="25">
        <f t="shared" ref="B210:C210" si="68">B171*B$165</f>
        <v>0.37903281348907686</v>
      </c>
      <c r="C210" s="25">
        <f t="shared" si="68"/>
        <v>-9.0216919645386279E-2</v>
      </c>
      <c r="D210" s="25">
        <f t="shared" si="63"/>
        <v>8.6105213949668453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-1.6403771681500585</v>
      </c>
      <c r="I210" s="25">
        <f t="shared" si="63"/>
        <v>2.6795478835522464</v>
      </c>
      <c r="K210" s="35"/>
      <c r="AMI210" s="2"/>
    </row>
    <row r="211" spans="1:1023">
      <c r="A211" s="25">
        <v>1998</v>
      </c>
      <c r="B211" s="25">
        <f t="shared" ref="B211:C211" si="69">B172*B$165</f>
        <v>0.37903281348907686</v>
      </c>
      <c r="C211" s="25">
        <f t="shared" si="69"/>
        <v>0.61234922626851418</v>
      </c>
      <c r="D211" s="25">
        <f t="shared" si="63"/>
        <v>8.6105213949668453</v>
      </c>
      <c r="E211" s="25">
        <f t="shared" si="63"/>
        <v>-1.4136437215824555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-1.8671005909905003</v>
      </c>
      <c r="I211" s="25">
        <f t="shared" si="63"/>
        <v>-0.13317832423221904</v>
      </c>
      <c r="K211" s="35"/>
      <c r="AMI211" s="2"/>
    </row>
    <row r="212" spans="1:1023">
      <c r="A212" s="25">
        <v>1999</v>
      </c>
      <c r="B212" s="25">
        <f t="shared" ref="B212:C212" si="70">B173*B$165</f>
        <v>0.37903281348907686</v>
      </c>
      <c r="C212" s="25">
        <f t="shared" si="70"/>
        <v>-3.5328939495862792E-2</v>
      </c>
      <c r="D212" s="25">
        <f t="shared" si="63"/>
        <v>8.6105213949668453</v>
      </c>
      <c r="E212" s="25">
        <f t="shared" si="63"/>
        <v>-1.4136437215824555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-1.6771732666894454</v>
      </c>
      <c r="I212" s="25">
        <f t="shared" si="63"/>
        <v>5.4922740913367125</v>
      </c>
      <c r="K212" s="35"/>
      <c r="AMI212" s="2"/>
    </row>
    <row r="213" spans="1:1023">
      <c r="A213" s="25">
        <v>2000</v>
      </c>
      <c r="B213" s="25">
        <f t="shared" ref="B213:C213" si="71">B174*B$165</f>
        <v>0.37903281348907686</v>
      </c>
      <c r="C213" s="25">
        <f t="shared" si="71"/>
        <v>-0.2987912442135755</v>
      </c>
      <c r="D213" s="25">
        <f t="shared" si="63"/>
        <v>8.6105213949668453</v>
      </c>
      <c r="E213" s="25">
        <f t="shared" si="63"/>
        <v>-1.4136437215824555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-2.3738394585100262</v>
      </c>
      <c r="I213" s="25">
        <f t="shared" si="63"/>
        <v>2.6795478835522464</v>
      </c>
      <c r="K213" s="35"/>
      <c r="AMI213" s="2"/>
    </row>
    <row r="214" spans="1:1023">
      <c r="A214" s="25">
        <v>2001</v>
      </c>
      <c r="B214" s="25">
        <f t="shared" ref="B214:C214" si="72">B175*B$165</f>
        <v>0.37903281348907686</v>
      </c>
      <c r="C214" s="25">
        <f t="shared" si="72"/>
        <v>-0.32074643627338489</v>
      </c>
      <c r="D214" s="25">
        <f t="shared" si="63"/>
        <v>8.6105213949668453</v>
      </c>
      <c r="E214" s="25">
        <f t="shared" si="63"/>
        <v>-1.4136437215824555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-2.4995266566555148</v>
      </c>
      <c r="I214" s="25">
        <f t="shared" si="63"/>
        <v>2.6795478835522464</v>
      </c>
      <c r="K214" s="35"/>
      <c r="AMI214" s="2"/>
    </row>
    <row r="215" spans="1:1023">
      <c r="A215" s="25">
        <v>2002</v>
      </c>
      <c r="B215" s="25">
        <f t="shared" ref="B215:C215" si="73">B176*B$165</f>
        <v>0.37903281348907686</v>
      </c>
      <c r="C215" s="25">
        <f t="shared" si="73"/>
        <v>-0.84767104570881013</v>
      </c>
      <c r="D215" s="25">
        <f t="shared" ref="D215:I224" si="74">D176*D$165</f>
        <v>8.6105213949668453</v>
      </c>
      <c r="E215" s="25">
        <f t="shared" si="74"/>
        <v>-1.4136437215824555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-2.937733384215806</v>
      </c>
      <c r="I215" s="25">
        <f t="shared" si="74"/>
        <v>-0.13317832423221904</v>
      </c>
      <c r="K215" s="35"/>
      <c r="AMI215" s="2"/>
    </row>
    <row r="216" spans="1:1023">
      <c r="A216" s="25">
        <v>2003</v>
      </c>
      <c r="B216" s="25">
        <f t="shared" ref="B216:C216" si="75">B177*B$165</f>
        <v>0.37903281348907686</v>
      </c>
      <c r="C216" s="25">
        <f t="shared" si="75"/>
        <v>-0.84767104570881013</v>
      </c>
      <c r="D216" s="25">
        <f t="shared" si="74"/>
        <v>8.6105213949668453</v>
      </c>
      <c r="E216" s="25">
        <f t="shared" si="74"/>
        <v>-3.8021361535681732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-2.9647325374587323</v>
      </c>
      <c r="I216" s="25">
        <f t="shared" si="74"/>
        <v>2.6795478835522464</v>
      </c>
      <c r="K216" s="35"/>
      <c r="AMI216" s="2"/>
    </row>
    <row r="217" spans="1:1023">
      <c r="A217" s="25">
        <v>2004</v>
      </c>
      <c r="B217" s="25">
        <f t="shared" ref="B217:C217" si="76">B178*B$165</f>
        <v>0.37903281348907686</v>
      </c>
      <c r="C217" s="25">
        <f t="shared" si="76"/>
        <v>-0.13412730376500503</v>
      </c>
      <c r="D217" s="25">
        <f t="shared" si="74"/>
        <v>8.6105213949668453</v>
      </c>
      <c r="E217" s="25">
        <f t="shared" si="74"/>
        <v>-1.4136437215824555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-3.1558931548524702</v>
      </c>
      <c r="I217" s="25">
        <f t="shared" si="74"/>
        <v>5.4922740913367125</v>
      </c>
      <c r="K217" s="35"/>
      <c r="AMI217" s="2"/>
    </row>
    <row r="218" spans="1:1023">
      <c r="A218" s="25">
        <v>2005</v>
      </c>
      <c r="B218" s="25">
        <f t="shared" ref="B218:C218" si="77">B179*B$165</f>
        <v>0.37903281348907686</v>
      </c>
      <c r="C218" s="25">
        <f t="shared" si="77"/>
        <v>-0.94646940997795248</v>
      </c>
      <c r="D218" s="25">
        <f t="shared" si="74"/>
        <v>8.6105213949668453</v>
      </c>
      <c r="E218" s="25">
        <f t="shared" si="74"/>
        <v>-1.4136437215824555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-3.5152151229802566</v>
      </c>
      <c r="I218" s="25">
        <f t="shared" si="74"/>
        <v>-2.9459045320166846</v>
      </c>
      <c r="K218" s="35"/>
      <c r="AMI218" s="2"/>
    </row>
    <row r="219" spans="1:1023">
      <c r="A219" s="25">
        <v>2006</v>
      </c>
      <c r="B219" s="25">
        <f t="shared" ref="B219:C219" si="78">B180*B$165</f>
        <v>0.37903281348907686</v>
      </c>
      <c r="C219" s="25">
        <f t="shared" si="78"/>
        <v>-0.81473825761909613</v>
      </c>
      <c r="D219" s="25">
        <f t="shared" si="74"/>
        <v>8.6105213949668453</v>
      </c>
      <c r="E219" s="25">
        <f t="shared" si="74"/>
        <v>-1.4136437215824555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-3.9691958144903539</v>
      </c>
      <c r="I219" s="25">
        <f t="shared" si="74"/>
        <v>-0.13317832423221904</v>
      </c>
      <c r="K219" s="35"/>
      <c r="AMI219" s="2"/>
    </row>
    <row r="220" spans="1:1023">
      <c r="A220" s="25">
        <v>2007</v>
      </c>
      <c r="B220" s="25">
        <f t="shared" ref="B220:C220" si="79">B181*B$165</f>
        <v>0.37903281348907686</v>
      </c>
      <c r="C220" s="25">
        <f t="shared" si="79"/>
        <v>-0.68300710526023978</v>
      </c>
      <c r="D220" s="25">
        <f t="shared" si="74"/>
        <v>8.6105213949668453</v>
      </c>
      <c r="E220" s="25">
        <f t="shared" si="74"/>
        <v>-1.4136437215824555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-3.7402849245624044</v>
      </c>
      <c r="I220" s="25">
        <f t="shared" si="74"/>
        <v>5.4922740913367125</v>
      </c>
      <c r="K220" s="35"/>
      <c r="AMI220" s="2"/>
    </row>
    <row r="221" spans="1:1023">
      <c r="A221" s="25">
        <v>2008</v>
      </c>
      <c r="B221" s="25">
        <f t="shared" ref="B221:C221" si="80">B182*B$165</f>
        <v>0.37903281348907686</v>
      </c>
      <c r="C221" s="25">
        <f t="shared" si="80"/>
        <v>-0.44149999260233652</v>
      </c>
      <c r="D221" s="25">
        <f t="shared" si="74"/>
        <v>8.6105213949668453</v>
      </c>
      <c r="E221" s="25">
        <f t="shared" si="74"/>
        <v>-1.4136437215824555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-3.519714993249718</v>
      </c>
      <c r="I221" s="25">
        <f t="shared" si="74"/>
        <v>8.3050002991211773</v>
      </c>
      <c r="K221" s="35"/>
      <c r="AMI221" s="2"/>
    </row>
    <row r="222" spans="1:1023">
      <c r="A222" s="25">
        <v>2009</v>
      </c>
      <c r="B222" s="25">
        <f t="shared" ref="B222:C222" si="81">B183*B$165</f>
        <v>0.37903281348907686</v>
      </c>
      <c r="C222" s="25">
        <f t="shared" si="81"/>
        <v>-0.17803768788462382</v>
      </c>
      <c r="D222" s="25">
        <f t="shared" si="74"/>
        <v>8.6105213949668453</v>
      </c>
      <c r="E222" s="25">
        <f t="shared" si="74"/>
        <v>-1.4136437215824555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-1.3683418562526515</v>
      </c>
      <c r="I222" s="25">
        <f t="shared" si="74"/>
        <v>5.4922740913367125</v>
      </c>
      <c r="K222" s="35"/>
      <c r="AMI222" s="2"/>
    </row>
    <row r="223" spans="1:1023">
      <c r="A223" s="25">
        <v>2010</v>
      </c>
      <c r="B223" s="25">
        <f t="shared" ref="B223:C223" si="82">B184*B$165</f>
        <v>0.37903281348907686</v>
      </c>
      <c r="C223" s="25">
        <f t="shared" si="82"/>
        <v>0.33790932552089686</v>
      </c>
      <c r="D223" s="25">
        <f t="shared" si="74"/>
        <v>8.6105213949668453</v>
      </c>
      <c r="E223" s="25">
        <f t="shared" si="74"/>
        <v>-1.4136437215824555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-1.7314382140478237</v>
      </c>
      <c r="I223" s="25">
        <f t="shared" si="74"/>
        <v>5.4922740913367125</v>
      </c>
      <c r="K223" s="35"/>
      <c r="AMI223" s="2"/>
    </row>
    <row r="224" spans="1:1023">
      <c r="A224" s="25">
        <v>2011</v>
      </c>
      <c r="B224" s="25">
        <f t="shared" ref="B224:C224" si="83">B185*B$165</f>
        <v>0.37903281348907686</v>
      </c>
      <c r="C224" s="25">
        <f t="shared" si="83"/>
        <v>1.9559040653660681E-2</v>
      </c>
      <c r="D224" s="25">
        <f t="shared" si="74"/>
        <v>8.6105213949668453</v>
      </c>
      <c r="E224" s="25">
        <f t="shared" si="74"/>
        <v>-1.4136437215824555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-1.3683418562526515</v>
      </c>
      <c r="I224" s="25">
        <f t="shared" si="74"/>
        <v>8.3050002991211773</v>
      </c>
      <c r="K224" s="35"/>
      <c r="AMI224" s="2"/>
    </row>
    <row r="225" spans="1:1023">
      <c r="A225" s="25">
        <v>2012</v>
      </c>
      <c r="B225" s="25">
        <f t="shared" ref="B225:C225" si="84">B186*B$165</f>
        <v>0.37903281348907686</v>
      </c>
      <c r="C225" s="25">
        <f t="shared" si="84"/>
        <v>0.37084211361061092</v>
      </c>
      <c r="D225" s="25">
        <f t="shared" ref="D225:I234" si="85">D186*D$165</f>
        <v>8.6105213949668453</v>
      </c>
      <c r="E225" s="25">
        <f t="shared" si="85"/>
        <v>-1.4136437215824555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-1.3207845361874972</v>
      </c>
      <c r="I225" s="25">
        <f t="shared" si="85"/>
        <v>2.6795478835522464</v>
      </c>
      <c r="K225" s="35"/>
      <c r="AMI225" s="2"/>
    </row>
    <row r="226" spans="1:1023">
      <c r="A226" s="25">
        <v>2013</v>
      </c>
      <c r="B226" s="25">
        <f t="shared" ref="B226:C226" si="86">B187*B$165</f>
        <v>0.37903281348907686</v>
      </c>
      <c r="C226" s="25">
        <f t="shared" si="86"/>
        <v>0.53550605405918128</v>
      </c>
      <c r="D226" s="25">
        <f t="shared" si="85"/>
        <v>8.6105213949668453</v>
      </c>
      <c r="E226" s="25">
        <f t="shared" si="85"/>
        <v>-1.4136437215824555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-1.2269437519289275</v>
      </c>
      <c r="I226" s="25">
        <f t="shared" si="85"/>
        <v>-0.13317832423221904</v>
      </c>
      <c r="K226" s="35"/>
      <c r="AMI226" s="2"/>
    </row>
    <row r="227" spans="1:1023">
      <c r="A227" s="25">
        <v>2014</v>
      </c>
      <c r="B227" s="25">
        <f t="shared" ref="B227:C227" si="87">B188*B$165</f>
        <v>0.37903281348907686</v>
      </c>
      <c r="C227" s="25">
        <f t="shared" si="87"/>
        <v>-1.3373747436053405E-2</v>
      </c>
      <c r="D227" s="25">
        <f t="shared" si="85"/>
        <v>8.6105213949668453</v>
      </c>
      <c r="E227" s="25">
        <f t="shared" si="85"/>
        <v>-1.4136437215824555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-0.70967727919268198</v>
      </c>
      <c r="I227" s="25">
        <f t="shared" si="85"/>
        <v>5.4922740913367125</v>
      </c>
      <c r="K227" s="35"/>
      <c r="AMI227" s="2"/>
    </row>
    <row r="228" spans="1:1023">
      <c r="A228" s="25">
        <v>2015</v>
      </c>
      <c r="B228" s="25">
        <f t="shared" ref="B228:C228" si="88">B189*B$165</f>
        <v>0.37903281348907686</v>
      </c>
      <c r="C228" s="25">
        <f t="shared" si="88"/>
        <v>-0.22194807200424257</v>
      </c>
      <c r="D228" s="25">
        <f t="shared" si="85"/>
        <v>8.6105213949668453</v>
      </c>
      <c r="E228" s="25">
        <f t="shared" si="85"/>
        <v>-1.4136437215824555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-0.45308120712393213</v>
      </c>
      <c r="I228" s="25">
        <f t="shared" si="85"/>
        <v>5.4922740913367125</v>
      </c>
      <c r="K228" s="35"/>
      <c r="AMI228" s="2"/>
    </row>
    <row r="229" spans="1:1023">
      <c r="A229" s="25">
        <v>2016</v>
      </c>
      <c r="B229" s="25">
        <f t="shared" ref="B229:C229" si="89">B190*B$165</f>
        <v>0.37903281348907686</v>
      </c>
      <c r="C229" s="25">
        <f t="shared" si="89"/>
        <v>-2.4351343465958099E-2</v>
      </c>
      <c r="D229" s="25">
        <f t="shared" si="85"/>
        <v>8.6105213949668453</v>
      </c>
      <c r="E229" s="25">
        <f t="shared" si="85"/>
        <v>-1.4136437215824555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-0.3188537235336058</v>
      </c>
      <c r="I229" s="25">
        <f t="shared" si="85"/>
        <v>5.4922740913367125</v>
      </c>
      <c r="K229" s="35"/>
      <c r="AMI229" s="2"/>
    </row>
    <row r="230" spans="1:1023">
      <c r="A230" s="25">
        <v>2017</v>
      </c>
      <c r="B230" s="25">
        <f t="shared" ref="B230:C230" si="90">B191*B$165</f>
        <v>0.37903281348907686</v>
      </c>
      <c r="C230" s="25">
        <f t="shared" si="90"/>
        <v>0.20617817316204048</v>
      </c>
      <c r="D230" s="25">
        <f t="shared" si="85"/>
        <v>8.6105213949668453</v>
      </c>
      <c r="E230" s="25">
        <f t="shared" si="85"/>
        <v>-1.4136437215824555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-2.1603063745177988</v>
      </c>
      <c r="I230" s="25">
        <f t="shared" si="85"/>
        <v>2.6795478835522464</v>
      </c>
      <c r="K230" s="35"/>
      <c r="AMI230" s="2"/>
    </row>
    <row r="231" spans="1:1023">
      <c r="A231" s="25">
        <v>2018</v>
      </c>
      <c r="B231" s="25">
        <f t="shared" ref="B231:C231" si="91">B192*B$165</f>
        <v>0.37903281348907686</v>
      </c>
      <c r="C231" s="25">
        <f t="shared" si="91"/>
        <v>-0.15608249582481445</v>
      </c>
      <c r="D231" s="25">
        <f t="shared" si="85"/>
        <v>8.6105213949668453</v>
      </c>
      <c r="E231" s="25">
        <f t="shared" si="85"/>
        <v>0.97484871040326149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-2.7437867038813035</v>
      </c>
      <c r="I231" s="25">
        <f t="shared" si="85"/>
        <v>5.4922740913367125</v>
      </c>
      <c r="K231" s="35"/>
      <c r="AMI231" s="2"/>
    </row>
    <row r="232" spans="1:1023">
      <c r="A232" s="25">
        <v>2019</v>
      </c>
      <c r="B232" s="25">
        <f t="shared" ref="B232:C232" si="92">B193*B$165</f>
        <v>0.37903281348907686</v>
      </c>
      <c r="C232" s="25">
        <f t="shared" si="92"/>
        <v>0.6452820143582283</v>
      </c>
      <c r="D232" s="25">
        <f t="shared" si="85"/>
        <v>8.6105213949668453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-2.0068328351390283</v>
      </c>
      <c r="I232" s="25">
        <f t="shared" si="85"/>
        <v>5.4922740913367125</v>
      </c>
      <c r="K232" s="35"/>
      <c r="AMI232" s="2"/>
    </row>
    <row r="233" spans="1:1023">
      <c r="A233" s="25">
        <v>2020</v>
      </c>
      <c r="B233" s="25">
        <f t="shared" ref="B233:C233" si="93">B194*B$165</f>
        <v>0.37903281348907686</v>
      </c>
      <c r="C233" s="25">
        <f t="shared" si="93"/>
        <v>1.3588257563020336</v>
      </c>
      <c r="D233" s="25">
        <f t="shared" si="85"/>
        <v>8.6105213949668453</v>
      </c>
      <c r="E233" s="25">
        <f t="shared" si="85"/>
        <v>0.97484871040326149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-2.3487020222996202</v>
      </c>
      <c r="I233" s="25">
        <f t="shared" si="85"/>
        <v>-2.9459045320166846</v>
      </c>
      <c r="K233" s="35"/>
      <c r="AMI233" s="2"/>
    </row>
    <row r="234" spans="1:1023">
      <c r="A234" s="25">
        <v>2021</v>
      </c>
      <c r="B234" s="25">
        <f t="shared" ref="B234:C234" si="94">B195*B$165</f>
        <v>0.37903281348907686</v>
      </c>
      <c r="C234" s="25">
        <f t="shared" si="94"/>
        <v>-0.18901528391452854</v>
      </c>
      <c r="D234" s="25">
        <f t="shared" si="85"/>
        <v>8.6105213949668453</v>
      </c>
      <c r="E234" s="25">
        <f t="shared" si="85"/>
        <v>0.97484871040326149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-0.43855942453939889</v>
      </c>
      <c r="I234" s="25">
        <f t="shared" si="85"/>
        <v>-2.9459045320166846</v>
      </c>
      <c r="K234" s="35"/>
      <c r="AMI234" s="2"/>
    </row>
    <row r="235" spans="1:1023">
      <c r="A235" s="25">
        <v>2022</v>
      </c>
      <c r="B235" s="25">
        <f t="shared" ref="B235:C235" si="95">B196*B$165</f>
        <v>0.37903281348907686</v>
      </c>
      <c r="C235" s="25">
        <f t="shared" si="95"/>
        <v>9.6402212862993553E-2</v>
      </c>
      <c r="D235" s="25">
        <f t="shared" ref="D235:I236" si="96">D196*D$165</f>
        <v>8.6105213949668453</v>
      </c>
      <c r="E235" s="25">
        <f t="shared" si="96"/>
        <v>0.97484871040326149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0.69066870466421204</v>
      </c>
      <c r="I235" s="25">
        <f t="shared" si="96"/>
        <v>2.6795478835522464</v>
      </c>
      <c r="K235" s="35"/>
      <c r="AMI235" s="2"/>
    </row>
    <row r="236" spans="1:1023">
      <c r="A236" s="25">
        <v>2023</v>
      </c>
      <c r="B236" s="25">
        <f t="shared" ref="B236:C236" si="97">B197*B$165</f>
        <v>0.37903281348907686</v>
      </c>
      <c r="C236" s="25">
        <f t="shared" si="97"/>
        <v>-2.4351343465958099E-2</v>
      </c>
      <c r="D236" s="25">
        <f t="shared" si="96"/>
        <v>8.6105213949668453</v>
      </c>
      <c r="E236" s="25">
        <f t="shared" si="96"/>
        <v>0.97484871040326149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0.54553144029283807</v>
      </c>
      <c r="I236" s="25">
        <f t="shared" si="96"/>
        <v>-2.9459045320166846</v>
      </c>
      <c r="K236" s="35"/>
      <c r="AMI236" s="2"/>
    </row>
    <row r="237" spans="1:1023">
      <c r="AMI237" s="2"/>
    </row>
    <row r="238" spans="1:1023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3">
      <c r="C239" s="37"/>
      <c r="AMI239" s="2"/>
    </row>
    <row r="240" spans="1:1023" ht="20">
      <c r="A240" s="20" t="s">
        <v>87</v>
      </c>
      <c r="B240" s="34">
        <f>B244+C244+D244+E244+F244+G244+H244+I244</f>
        <v>32.339999999999996</v>
      </c>
      <c r="C240" s="37"/>
      <c r="AMI240" s="2"/>
    </row>
    <row r="241" spans="1:1023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  <c r="AMI241" s="2"/>
    </row>
    <row r="242" spans="1:1023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  <c r="AMI242" s="2"/>
    </row>
    <row r="243" spans="1:1023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  <c r="AMI243" s="2"/>
    </row>
    <row r="244" spans="1:1023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109</v>
      </c>
      <c r="AMI244" s="2"/>
    </row>
    <row r="245" spans="1:1023">
      <c r="A245" s="25">
        <v>1992</v>
      </c>
      <c r="B245" s="25">
        <f>B205</f>
        <v>0.37903281348907686</v>
      </c>
      <c r="C245" s="25">
        <f t="shared" ref="C245" si="98">C205</f>
        <v>2.8737340084288814</v>
      </c>
      <c r="D245" s="25">
        <f t="shared" ref="D245:I254" si="99">D205</f>
        <v>8.6105213949668453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-1.9916126308985862</v>
      </c>
      <c r="I245" s="25">
        <f t="shared" si="99"/>
        <v>-0.13317832423221904</v>
      </c>
      <c r="K245" s="2">
        <f t="shared" ref="K245:K276" si="100">SUM(B245:I245)/$B$240</f>
        <v>0.27997850345799413</v>
      </c>
      <c r="M245" s="37"/>
      <c r="AMI245" s="2"/>
    </row>
    <row r="246" spans="1:1023">
      <c r="A246" s="25">
        <v>1993</v>
      </c>
      <c r="B246" s="25">
        <f t="shared" ref="B246:C246" si="101">B206</f>
        <v>0.37903281348907686</v>
      </c>
      <c r="C246" s="25">
        <f t="shared" si="101"/>
        <v>-0.46345518466214586</v>
      </c>
      <c r="D246" s="25">
        <f t="shared" si="99"/>
        <v>8.6105213949668453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-1.2872533396658712</v>
      </c>
      <c r="I246" s="25">
        <f t="shared" si="99"/>
        <v>2.6795478835522464</v>
      </c>
      <c r="K246" s="2">
        <f t="shared" si="100"/>
        <v>0.28554115979460981</v>
      </c>
      <c r="AMI246" s="2"/>
    </row>
    <row r="247" spans="1:1023">
      <c r="A247" s="25">
        <v>1994</v>
      </c>
      <c r="B247" s="25">
        <f t="shared" ref="B247:C247" si="102">B207</f>
        <v>0.37903281348907686</v>
      </c>
      <c r="C247" s="25">
        <f t="shared" si="102"/>
        <v>-0.9354918139480477</v>
      </c>
      <c r="D247" s="25">
        <f t="shared" si="99"/>
        <v>8.6105213949668453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-0.39331387519820293</v>
      </c>
      <c r="I247" s="25">
        <f t="shared" si="99"/>
        <v>-0.13317832423221904</v>
      </c>
      <c r="K247" s="2">
        <f t="shared" si="100"/>
        <v>0.21161341172402542</v>
      </c>
      <c r="AMI247" s="2"/>
    </row>
    <row r="248" spans="1:1023">
      <c r="A248" s="25">
        <v>1995</v>
      </c>
      <c r="B248" s="25">
        <f t="shared" ref="B248:C248" si="103">B208</f>
        <v>0.37903281348907686</v>
      </c>
      <c r="C248" s="25">
        <f t="shared" si="103"/>
        <v>-0.45247758863224119</v>
      </c>
      <c r="D248" s="25">
        <f t="shared" si="99"/>
        <v>8.6105213949668453</v>
      </c>
      <c r="E248" s="25">
        <f t="shared" si="99"/>
        <v>-1.4136437215824555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-1.000948493363677</v>
      </c>
      <c r="I248" s="25">
        <f t="shared" si="99"/>
        <v>5.4922740913367125</v>
      </c>
      <c r="K248" s="2">
        <f t="shared" si="100"/>
        <v>0.30785149430700459</v>
      </c>
      <c r="AMI248" s="2"/>
    </row>
    <row r="249" spans="1:1023">
      <c r="A249" s="25">
        <v>1996</v>
      </c>
      <c r="B249" s="25">
        <f t="shared" ref="B249:C249" si="104">B209</f>
        <v>0.37903281348907686</v>
      </c>
      <c r="C249" s="25">
        <f t="shared" si="104"/>
        <v>-0.71593989334995389</v>
      </c>
      <c r="D249" s="25">
        <f t="shared" si="99"/>
        <v>8.6105213949668453</v>
      </c>
      <c r="E249" s="25">
        <f t="shared" si="99"/>
        <v>-1.4136437215824555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-0.55388878970651145</v>
      </c>
      <c r="I249" s="25">
        <f t="shared" si="99"/>
        <v>2.6795478835522464</v>
      </c>
      <c r="K249" s="2">
        <f t="shared" si="100"/>
        <v>0.22655499434271853</v>
      </c>
      <c r="AMI249" s="2"/>
    </row>
    <row r="250" spans="1:1023">
      <c r="A250" s="25">
        <v>1997</v>
      </c>
      <c r="B250" s="25">
        <f t="shared" ref="B250:C250" si="105">B210</f>
        <v>0.37903281348907686</v>
      </c>
      <c r="C250" s="25">
        <f t="shared" si="105"/>
        <v>-9.0216919645386279E-2</v>
      </c>
      <c r="D250" s="25">
        <f t="shared" si="99"/>
        <v>8.6105213949668453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-1.6403771681500585</v>
      </c>
      <c r="I250" s="25">
        <f t="shared" si="99"/>
        <v>2.6795478835522464</v>
      </c>
      <c r="K250" s="2">
        <f t="shared" si="100"/>
        <v>0.28616312752907402</v>
      </c>
      <c r="AMI250" s="2"/>
    </row>
    <row r="251" spans="1:1023">
      <c r="A251" s="25">
        <v>1998</v>
      </c>
      <c r="B251" s="25">
        <f t="shared" ref="B251:C251" si="106">B211</f>
        <v>0.37903281348907686</v>
      </c>
      <c r="C251" s="25">
        <f t="shared" si="106"/>
        <v>0.61234922626851418</v>
      </c>
      <c r="D251" s="25">
        <f t="shared" si="99"/>
        <v>8.6105213949668453</v>
      </c>
      <c r="E251" s="25">
        <f t="shared" si="99"/>
        <v>-1.4136437215824555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-1.8671005909905003</v>
      </c>
      <c r="I251" s="25">
        <f t="shared" si="99"/>
        <v>-0.13317832423221904</v>
      </c>
      <c r="K251" s="2">
        <f t="shared" si="100"/>
        <v>0.14004760753226747</v>
      </c>
      <c r="AMI251" s="2"/>
    </row>
    <row r="252" spans="1:1023">
      <c r="A252" s="25">
        <v>1999</v>
      </c>
      <c r="B252" s="25">
        <f t="shared" ref="B252:C252" si="107">B212</f>
        <v>0.37903281348907686</v>
      </c>
      <c r="C252" s="25">
        <f t="shared" si="107"/>
        <v>-3.5328939495862792E-2</v>
      </c>
      <c r="D252" s="25">
        <f t="shared" si="99"/>
        <v>8.6105213949668453</v>
      </c>
      <c r="E252" s="25">
        <f t="shared" si="99"/>
        <v>-1.4136437215824555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-1.6771732666894454</v>
      </c>
      <c r="I252" s="25">
        <f t="shared" si="99"/>
        <v>5.4922740913367125</v>
      </c>
      <c r="K252" s="2">
        <f t="shared" si="100"/>
        <v>0.29984048242730799</v>
      </c>
      <c r="AMI252" s="2"/>
    </row>
    <row r="253" spans="1:1023">
      <c r="A253" s="25">
        <v>2000</v>
      </c>
      <c r="B253" s="25">
        <f t="shared" ref="B253:C253" si="108">B213</f>
        <v>0.37903281348907686</v>
      </c>
      <c r="C253" s="25">
        <f t="shared" si="108"/>
        <v>-0.2987912442135755</v>
      </c>
      <c r="D253" s="25">
        <f t="shared" si="99"/>
        <v>8.6105213949668453</v>
      </c>
      <c r="E253" s="25">
        <f t="shared" si="99"/>
        <v>-1.4136437215824555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-2.3738394585100262</v>
      </c>
      <c r="I253" s="25">
        <f t="shared" si="99"/>
        <v>2.6795478835522464</v>
      </c>
      <c r="K253" s="2">
        <f t="shared" si="100"/>
        <v>0.18317830851503955</v>
      </c>
      <c r="AMI253" s="2"/>
    </row>
    <row r="254" spans="1:1023">
      <c r="A254" s="25">
        <v>2001</v>
      </c>
      <c r="B254" s="25">
        <f t="shared" ref="B254:C254" si="109">B214</f>
        <v>0.37903281348907686</v>
      </c>
      <c r="C254" s="25">
        <f t="shared" si="109"/>
        <v>-0.32074643627338489</v>
      </c>
      <c r="D254" s="25">
        <f t="shared" si="99"/>
        <v>8.6105213949668453</v>
      </c>
      <c r="E254" s="25">
        <f t="shared" si="99"/>
        <v>-1.4136437215824555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-2.4995266566555148</v>
      </c>
      <c r="I254" s="25">
        <f t="shared" si="99"/>
        <v>2.6795478835522464</v>
      </c>
      <c r="K254" s="2">
        <f t="shared" si="100"/>
        <v>0.17861299032687331</v>
      </c>
      <c r="AMI254" s="2"/>
    </row>
    <row r="255" spans="1:1023">
      <c r="A255" s="25">
        <v>2002</v>
      </c>
      <c r="B255" s="25">
        <f t="shared" ref="B255:C255" si="110">B215</f>
        <v>0.37903281348907686</v>
      </c>
      <c r="C255" s="25">
        <f t="shared" si="110"/>
        <v>-0.84767104570881013</v>
      </c>
      <c r="D255" s="25">
        <f t="shared" ref="D255:I264" si="111">D215</f>
        <v>8.6105213949668453</v>
      </c>
      <c r="E255" s="25">
        <f t="shared" si="111"/>
        <v>-1.4136437215824555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-2.937733384215806</v>
      </c>
      <c r="I255" s="25">
        <f t="shared" si="111"/>
        <v>-0.13317832423221904</v>
      </c>
      <c r="K255" s="2">
        <f t="shared" si="100"/>
        <v>6.179612128605131E-2</v>
      </c>
      <c r="AMI255" s="2"/>
    </row>
    <row r="256" spans="1:1023">
      <c r="A256" s="25">
        <v>2003</v>
      </c>
      <c r="B256" s="25">
        <f t="shared" ref="B256:C256" si="112">B216</f>
        <v>0.37903281348907686</v>
      </c>
      <c r="C256" s="25">
        <f t="shared" si="112"/>
        <v>-0.84767104570881013</v>
      </c>
      <c r="D256" s="25">
        <f t="shared" si="111"/>
        <v>8.6105213949668453</v>
      </c>
      <c r="E256" s="25">
        <f t="shared" si="111"/>
        <v>-3.8021361535681732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-2.9647325374587323</v>
      </c>
      <c r="I256" s="25">
        <f t="shared" si="111"/>
        <v>2.6795478835522464</v>
      </c>
      <c r="K256" s="2">
        <f t="shared" si="100"/>
        <v>7.4079195576583823E-2</v>
      </c>
      <c r="AMI256" s="2"/>
    </row>
    <row r="257" spans="1:1023">
      <c r="A257" s="25">
        <v>2004</v>
      </c>
      <c r="B257" s="25">
        <f t="shared" ref="B257:C257" si="113">B217</f>
        <v>0.37903281348907686</v>
      </c>
      <c r="C257" s="25">
        <f t="shared" si="113"/>
        <v>-0.13412730376500503</v>
      </c>
      <c r="D257" s="25">
        <f t="shared" si="111"/>
        <v>8.6105213949668453</v>
      </c>
      <c r="E257" s="25">
        <f t="shared" si="111"/>
        <v>-1.4136437215824555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-3.1558931548524702</v>
      </c>
      <c r="I257" s="25">
        <f t="shared" si="111"/>
        <v>5.4922740913367125</v>
      </c>
      <c r="K257" s="2">
        <f t="shared" si="100"/>
        <v>0.25106131568543516</v>
      </c>
      <c r="AMI257" s="2"/>
    </row>
    <row r="258" spans="1:1023">
      <c r="A258" s="25">
        <v>2005</v>
      </c>
      <c r="B258" s="25">
        <f t="shared" ref="B258:C258" si="114">B218</f>
        <v>0.37903281348907686</v>
      </c>
      <c r="C258" s="25">
        <f t="shared" si="114"/>
        <v>-0.94646940997795248</v>
      </c>
      <c r="D258" s="25">
        <f t="shared" si="111"/>
        <v>8.6105213949668453</v>
      </c>
      <c r="E258" s="25">
        <f t="shared" si="111"/>
        <v>-1.4136437215824555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-3.5152151229802566</v>
      </c>
      <c r="I258" s="25">
        <f t="shared" si="111"/>
        <v>-2.9459045320166846</v>
      </c>
      <c r="K258" s="2">
        <f t="shared" si="100"/>
        <v>-4.6089046024340094E-2</v>
      </c>
      <c r="AMI258" s="2"/>
    </row>
    <row r="259" spans="1:1023">
      <c r="A259" s="25">
        <v>2006</v>
      </c>
      <c r="B259" s="25">
        <f t="shared" ref="B259:C259" si="115">B219</f>
        <v>0.37903281348907686</v>
      </c>
      <c r="C259" s="25">
        <f t="shared" si="115"/>
        <v>-0.81473825761909613</v>
      </c>
      <c r="D259" s="25">
        <f t="shared" si="111"/>
        <v>8.6105213949668453</v>
      </c>
      <c r="E259" s="25">
        <f t="shared" si="111"/>
        <v>-1.4136437215824555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-3.9691958144903539</v>
      </c>
      <c r="I259" s="25">
        <f t="shared" si="111"/>
        <v>-0.13317832423221904</v>
      </c>
      <c r="K259" s="2">
        <f t="shared" si="100"/>
        <v>3.0920127402784985E-2</v>
      </c>
      <c r="AMI259" s="2"/>
    </row>
    <row r="260" spans="1:1023">
      <c r="A260" s="25">
        <v>2007</v>
      </c>
      <c r="B260" s="25">
        <f t="shared" ref="B260:C260" si="116">B220</f>
        <v>0.37903281348907686</v>
      </c>
      <c r="C260" s="25">
        <f t="shared" si="116"/>
        <v>-0.68300710526023978</v>
      </c>
      <c r="D260" s="25">
        <f t="shared" si="111"/>
        <v>8.6105213949668453</v>
      </c>
      <c r="E260" s="25">
        <f t="shared" si="111"/>
        <v>-1.4136437215824555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-3.7402849245624044</v>
      </c>
      <c r="I260" s="25">
        <f t="shared" si="111"/>
        <v>5.4922740913367125</v>
      </c>
      <c r="K260" s="2">
        <f t="shared" si="100"/>
        <v>0.21601890470197294</v>
      </c>
      <c r="AMI260" s="2"/>
    </row>
    <row r="261" spans="1:1023">
      <c r="A261" s="25">
        <v>2008</v>
      </c>
      <c r="B261" s="25">
        <f t="shared" ref="B261:C261" si="117">B221</f>
        <v>0.37903281348907686</v>
      </c>
      <c r="C261" s="25">
        <f t="shared" si="117"/>
        <v>-0.44149999260233652</v>
      </c>
      <c r="D261" s="25">
        <f t="shared" si="111"/>
        <v>8.6105213949668453</v>
      </c>
      <c r="E261" s="25">
        <f t="shared" si="111"/>
        <v>-1.4136437215824555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-3.519714993249718</v>
      </c>
      <c r="I261" s="25">
        <f t="shared" si="111"/>
        <v>8.3050002991211773</v>
      </c>
      <c r="K261" s="2">
        <f t="shared" si="100"/>
        <v>0.31728060079829495</v>
      </c>
      <c r="AMI261" s="2"/>
    </row>
    <row r="262" spans="1:1023">
      <c r="A262" s="25">
        <v>2009</v>
      </c>
      <c r="B262" s="25">
        <f t="shared" ref="B262:C262" si="118">B222</f>
        <v>0.37903281348907686</v>
      </c>
      <c r="C262" s="25">
        <f t="shared" si="118"/>
        <v>-0.17803768788462382</v>
      </c>
      <c r="D262" s="25">
        <f t="shared" si="111"/>
        <v>8.6105213949668453</v>
      </c>
      <c r="E262" s="25">
        <f t="shared" si="111"/>
        <v>-1.4136437215824555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-1.3683418562526515</v>
      </c>
      <c r="I262" s="25">
        <f t="shared" si="111"/>
        <v>5.4922740913367125</v>
      </c>
      <c r="K262" s="2">
        <f t="shared" si="100"/>
        <v>0.30497723759267698</v>
      </c>
      <c r="AMI262" s="2"/>
    </row>
    <row r="263" spans="1:1023">
      <c r="A263" s="25">
        <v>2010</v>
      </c>
      <c r="B263" s="25">
        <f t="shared" ref="B263:C263" si="119">B223</f>
        <v>0.37903281348907686</v>
      </c>
      <c r="C263" s="25">
        <f t="shared" si="119"/>
        <v>0.33790932552089686</v>
      </c>
      <c r="D263" s="25">
        <f t="shared" si="111"/>
        <v>8.6105213949668453</v>
      </c>
      <c r="E263" s="25">
        <f t="shared" si="111"/>
        <v>-1.4136437215824555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-1.7314382140478237</v>
      </c>
      <c r="I263" s="25">
        <f t="shared" si="111"/>
        <v>5.4922740913367125</v>
      </c>
      <c r="K263" s="2">
        <f t="shared" si="100"/>
        <v>0.30970360294859373</v>
      </c>
      <c r="AMI263" s="2"/>
    </row>
    <row r="264" spans="1:1023">
      <c r="A264" s="25">
        <v>2011</v>
      </c>
      <c r="B264" s="25">
        <f t="shared" ref="B264:C264" si="120">B224</f>
        <v>0.37903281348907686</v>
      </c>
      <c r="C264" s="25">
        <f t="shared" si="120"/>
        <v>1.9559040653660681E-2</v>
      </c>
      <c r="D264" s="25">
        <f t="shared" si="111"/>
        <v>8.6105213949668453</v>
      </c>
      <c r="E264" s="25">
        <f t="shared" si="111"/>
        <v>-1.4136437215824555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-1.3683418562526515</v>
      </c>
      <c r="I264" s="25">
        <f t="shared" si="111"/>
        <v>8.3050002991211773</v>
      </c>
      <c r="K264" s="2">
        <f t="shared" si="100"/>
        <v>0.39806081632869267</v>
      </c>
      <c r="AMI264" s="2"/>
    </row>
    <row r="265" spans="1:1023">
      <c r="A265" s="25">
        <v>2012</v>
      </c>
      <c r="B265" s="25">
        <f t="shared" ref="B265:C265" si="121">B225</f>
        <v>0.37903281348907686</v>
      </c>
      <c r="C265" s="25">
        <f t="shared" si="121"/>
        <v>0.37084211361061092</v>
      </c>
      <c r="D265" s="25">
        <f t="shared" ref="D265:I274" si="122">D225</f>
        <v>8.6105213949668453</v>
      </c>
      <c r="E265" s="25">
        <f t="shared" si="122"/>
        <v>-1.4136437215824555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-1.3207845361874972</v>
      </c>
      <c r="I265" s="25">
        <f t="shared" si="122"/>
        <v>2.6795478835522464</v>
      </c>
      <c r="K265" s="2">
        <f t="shared" si="100"/>
        <v>0.23644634438846923</v>
      </c>
      <c r="AMI265" s="2"/>
    </row>
    <row r="266" spans="1:1023">
      <c r="A266" s="25">
        <v>2013</v>
      </c>
      <c r="B266" s="25">
        <f t="shared" ref="B266:C266" si="123">B226</f>
        <v>0.37903281348907686</v>
      </c>
      <c r="C266" s="25">
        <f t="shared" si="123"/>
        <v>0.53550605405918128</v>
      </c>
      <c r="D266" s="25">
        <f t="shared" si="122"/>
        <v>8.6105213949668453</v>
      </c>
      <c r="E266" s="25">
        <f t="shared" si="122"/>
        <v>-1.4136437215824555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-1.2269437519289275</v>
      </c>
      <c r="I266" s="25">
        <f t="shared" si="122"/>
        <v>-0.13317832423221904</v>
      </c>
      <c r="K266" s="2">
        <f t="shared" si="100"/>
        <v>0.15746608826362926</v>
      </c>
      <c r="AMI266" s="2"/>
    </row>
    <row r="267" spans="1:1023">
      <c r="A267" s="25">
        <v>2014</v>
      </c>
      <c r="B267" s="25">
        <f t="shared" ref="B267:C267" si="124">B227</f>
        <v>0.37903281348907686</v>
      </c>
      <c r="C267" s="25">
        <f t="shared" si="124"/>
        <v>-1.3373747436053405E-2</v>
      </c>
      <c r="D267" s="25">
        <f t="shared" si="122"/>
        <v>8.6105213949668453</v>
      </c>
      <c r="E267" s="25">
        <f t="shared" si="122"/>
        <v>-1.4136437215824555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-0.70967727919268198</v>
      </c>
      <c r="I267" s="25">
        <f t="shared" si="122"/>
        <v>5.4922740913367125</v>
      </c>
      <c r="K267" s="2">
        <f t="shared" si="100"/>
        <v>0.33043575699615685</v>
      </c>
      <c r="AMI267" s="2"/>
    </row>
    <row r="268" spans="1:1023">
      <c r="A268" s="25">
        <v>2015</v>
      </c>
      <c r="B268" s="25">
        <f t="shared" ref="B268:C268" si="125">B228</f>
        <v>0.37903281348907686</v>
      </c>
      <c r="C268" s="25">
        <f t="shared" si="125"/>
        <v>-0.22194807200424257</v>
      </c>
      <c r="D268" s="25">
        <f t="shared" si="122"/>
        <v>8.6105213949668453</v>
      </c>
      <c r="E268" s="25">
        <f t="shared" si="122"/>
        <v>-1.4136437215824555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-0.45308120712393213</v>
      </c>
      <c r="I268" s="25">
        <f t="shared" si="122"/>
        <v>5.4922740913367125</v>
      </c>
      <c r="K268" s="2">
        <f t="shared" si="100"/>
        <v>0.33192065951627309</v>
      </c>
      <c r="AMI268" s="2"/>
    </row>
    <row r="269" spans="1:1023">
      <c r="A269" s="25">
        <v>2016</v>
      </c>
      <c r="B269" s="25">
        <f t="shared" ref="B269:C269" si="126">B229</f>
        <v>0.37903281348907686</v>
      </c>
      <c r="C269" s="25">
        <f t="shared" si="126"/>
        <v>-2.4351343465958099E-2</v>
      </c>
      <c r="D269" s="25">
        <f t="shared" si="122"/>
        <v>8.6105213949668453</v>
      </c>
      <c r="E269" s="25">
        <f t="shared" si="122"/>
        <v>-1.4136437215824555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-0.3188537235336058</v>
      </c>
      <c r="I269" s="25">
        <f t="shared" si="122"/>
        <v>5.4922740913367125</v>
      </c>
      <c r="K269" s="2">
        <f t="shared" si="100"/>
        <v>0.34218114845036751</v>
      </c>
      <c r="AMI269" s="2"/>
    </row>
    <row r="270" spans="1:1023">
      <c r="A270" s="25">
        <v>2017</v>
      </c>
      <c r="B270" s="25">
        <f t="shared" ref="B270:C270" si="127">B230</f>
        <v>0.37903281348907686</v>
      </c>
      <c r="C270" s="25">
        <f t="shared" si="127"/>
        <v>0.20617817316204048</v>
      </c>
      <c r="D270" s="25">
        <f t="shared" si="122"/>
        <v>8.6105213949668453</v>
      </c>
      <c r="E270" s="25">
        <f t="shared" si="122"/>
        <v>-1.4136437215824555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-2.1603063745177988</v>
      </c>
      <c r="I270" s="25">
        <f t="shared" si="122"/>
        <v>2.6795478835522464</v>
      </c>
      <c r="K270" s="2">
        <f t="shared" si="100"/>
        <v>0.20539545450662414</v>
      </c>
      <c r="AMI270" s="2"/>
    </row>
    <row r="271" spans="1:1023">
      <c r="A271" s="25">
        <v>2018</v>
      </c>
      <c r="B271" s="25">
        <f t="shared" ref="B271:C271" si="128">B231</f>
        <v>0.37903281348907686</v>
      </c>
      <c r="C271" s="25">
        <f t="shared" si="128"/>
        <v>-0.15608249582481445</v>
      </c>
      <c r="D271" s="25">
        <f t="shared" si="122"/>
        <v>8.6105213949668453</v>
      </c>
      <c r="E271" s="25">
        <f t="shared" si="122"/>
        <v>0.97484871040326149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-2.7437867038813035</v>
      </c>
      <c r="I271" s="25">
        <f t="shared" si="122"/>
        <v>5.4922740913367125</v>
      </c>
      <c r="K271" s="2">
        <f t="shared" si="100"/>
        <v>0.33698103401867802</v>
      </c>
      <c r="AMI271" s="2"/>
    </row>
    <row r="272" spans="1:1023">
      <c r="A272" s="25">
        <v>2019</v>
      </c>
      <c r="B272" s="25">
        <f t="shared" ref="B272:C272" si="129">B232</f>
        <v>0.37903281348907686</v>
      </c>
      <c r="C272" s="25">
        <f t="shared" si="129"/>
        <v>0.6452820143582283</v>
      </c>
      <c r="D272" s="25">
        <f t="shared" si="122"/>
        <v>8.6105213949668453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-2.0068328351390283</v>
      </c>
      <c r="I272" s="25">
        <f t="shared" si="122"/>
        <v>5.4922740913367125</v>
      </c>
      <c r="K272" s="2">
        <f t="shared" si="100"/>
        <v>0.38454808345978247</v>
      </c>
      <c r="AMI272" s="2"/>
    </row>
    <row r="273" spans="1:1023">
      <c r="A273" s="25">
        <v>2020</v>
      </c>
      <c r="B273" s="25">
        <f t="shared" ref="B273:C273" si="130">B233</f>
        <v>0.37903281348907686</v>
      </c>
      <c r="C273" s="25">
        <f t="shared" si="130"/>
        <v>1.3588257563020336</v>
      </c>
      <c r="D273" s="25">
        <f t="shared" si="122"/>
        <v>8.6105213949668453</v>
      </c>
      <c r="E273" s="25">
        <f t="shared" si="122"/>
        <v>0.97484871040326149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-2.3487020222996202</v>
      </c>
      <c r="I273" s="25">
        <f t="shared" si="122"/>
        <v>-2.9459045320166846</v>
      </c>
      <c r="K273" s="2">
        <f t="shared" si="100"/>
        <v>0.13512000465427282</v>
      </c>
      <c r="AMI273" s="2"/>
    </row>
    <row r="274" spans="1:1023">
      <c r="A274" s="25">
        <v>2021</v>
      </c>
      <c r="B274" s="25">
        <f t="shared" ref="B274:C274" si="131">B234</f>
        <v>0.37903281348907686</v>
      </c>
      <c r="C274" s="25">
        <f t="shared" si="131"/>
        <v>-0.18901528391452854</v>
      </c>
      <c r="D274" s="25">
        <f t="shared" si="122"/>
        <v>8.6105213949668453</v>
      </c>
      <c r="E274" s="25">
        <f t="shared" si="122"/>
        <v>0.97484871040326149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-0.43855942453939889</v>
      </c>
      <c r="I274" s="25">
        <f t="shared" si="122"/>
        <v>-2.9459045320166846</v>
      </c>
      <c r="K274" s="2">
        <f t="shared" si="100"/>
        <v>0.14632289759006931</v>
      </c>
      <c r="AMI274" s="2"/>
    </row>
    <row r="275" spans="1:1023">
      <c r="A275" s="25">
        <v>2022</v>
      </c>
      <c r="B275" s="25">
        <f t="shared" ref="B275:C275" si="132">B235</f>
        <v>0.37903281348907686</v>
      </c>
      <c r="C275" s="25">
        <f t="shared" si="132"/>
        <v>9.6402212862993553E-2</v>
      </c>
      <c r="D275" s="25">
        <f t="shared" ref="D275:I276" si="133">D235</f>
        <v>8.6105213949668453</v>
      </c>
      <c r="E275" s="25">
        <f t="shared" si="133"/>
        <v>0.97484871040326149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0.69066870466421204</v>
      </c>
      <c r="I275" s="25">
        <f t="shared" si="133"/>
        <v>2.6795478835522464</v>
      </c>
      <c r="K275" s="2">
        <f t="shared" si="100"/>
        <v>0.36401300400782016</v>
      </c>
      <c r="AMI275" s="2"/>
    </row>
    <row r="276" spans="1:1023">
      <c r="A276" s="25">
        <v>2023</v>
      </c>
      <c r="B276" s="25">
        <f t="shared" ref="B276:C276" si="134">B236</f>
        <v>0.37903281348907686</v>
      </c>
      <c r="C276" s="25">
        <f t="shared" si="134"/>
        <v>-2.4351343465958099E-2</v>
      </c>
      <c r="D276" s="25">
        <f t="shared" si="133"/>
        <v>8.6105213949668453</v>
      </c>
      <c r="E276" s="25">
        <f t="shared" si="133"/>
        <v>0.97484871040326149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0.54553144029283807</v>
      </c>
      <c r="I276" s="25">
        <f t="shared" si="133"/>
        <v>-2.9459045320166846</v>
      </c>
      <c r="K276" s="35">
        <f t="shared" si="100"/>
        <v>0.18184407276882025</v>
      </c>
      <c r="AMI276" s="2"/>
    </row>
    <row r="277" spans="1:1023">
      <c r="AMI277" s="2"/>
    </row>
    <row r="278" spans="1:1023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79" spans="1:1023">
      <c r="AMI279" s="2"/>
    </row>
    <row r="280" spans="1:1023" ht="37.75" customHeight="1">
      <c r="B280" s="36" t="s">
        <v>69</v>
      </c>
      <c r="C280" s="40" t="str">
        <f t="shared" ref="C280:C312" si="135">K244</f>
        <v>USA-FRN BRI</v>
      </c>
      <c r="D280" s="36" t="s">
        <v>89</v>
      </c>
      <c r="AMI280" s="2"/>
    </row>
    <row r="281" spans="1:1023">
      <c r="B281" s="25">
        <v>1992</v>
      </c>
      <c r="C281" s="25">
        <f t="shared" si="135"/>
        <v>0.27997850345799413</v>
      </c>
      <c r="D281" s="25" cm="1">
        <f t="array" ref="D281:D312">TREND(C281:C312,B281:B312)</f>
        <v>0.204272216082515</v>
      </c>
      <c r="AMI281" s="2"/>
    </row>
    <row r="282" spans="1:1023">
      <c r="B282" s="25">
        <v>1993</v>
      </c>
      <c r="C282" s="25">
        <f t="shared" si="135"/>
        <v>0.28554115979460981</v>
      </c>
      <c r="D282" s="25">
        <v>0.20615357614347074</v>
      </c>
      <c r="AMI282" s="2"/>
    </row>
    <row r="283" spans="1:1023">
      <c r="B283" s="25">
        <v>1994</v>
      </c>
      <c r="C283" s="25">
        <f t="shared" si="135"/>
        <v>0.21161341172402542</v>
      </c>
      <c r="D283" s="25">
        <v>0.20803493620442648</v>
      </c>
      <c r="AMI283" s="2"/>
    </row>
    <row r="284" spans="1:1023">
      <c r="B284" s="25">
        <v>1995</v>
      </c>
      <c r="C284" s="25">
        <f t="shared" si="135"/>
        <v>0.30785149430700459</v>
      </c>
      <c r="D284" s="25">
        <v>0.20991629626538266</v>
      </c>
      <c r="AMI284" s="2"/>
    </row>
    <row r="285" spans="1:1023">
      <c r="B285" s="25">
        <v>1996</v>
      </c>
      <c r="C285" s="25">
        <f t="shared" si="135"/>
        <v>0.22655499434271853</v>
      </c>
      <c r="D285" s="25">
        <v>0.2117976563263384</v>
      </c>
      <c r="AMI285" s="2"/>
    </row>
    <row r="286" spans="1:1023">
      <c r="B286" s="25">
        <v>1997</v>
      </c>
      <c r="C286" s="25">
        <f t="shared" si="135"/>
        <v>0.28616312752907402</v>
      </c>
      <c r="D286" s="25">
        <v>0.21367901638729458</v>
      </c>
      <c r="AMI286" s="2"/>
    </row>
    <row r="287" spans="1:1023">
      <c r="B287" s="25">
        <v>1998</v>
      </c>
      <c r="C287" s="25">
        <f t="shared" si="135"/>
        <v>0.14004760753226747</v>
      </c>
      <c r="D287" s="25">
        <v>0.21556037644825032</v>
      </c>
      <c r="AMI287" s="2"/>
    </row>
    <row r="288" spans="1:1023">
      <c r="B288" s="25">
        <v>1999</v>
      </c>
      <c r="C288" s="25">
        <f t="shared" si="135"/>
        <v>0.29984048242730799</v>
      </c>
      <c r="D288" s="25">
        <v>0.21744173650920606</v>
      </c>
      <c r="AMI288" s="2"/>
    </row>
    <row r="289" spans="2:1023">
      <c r="B289" s="25">
        <v>2000</v>
      </c>
      <c r="C289" s="25">
        <f t="shared" si="135"/>
        <v>0.18317830851503955</v>
      </c>
      <c r="D289" s="25">
        <v>0.21932309657016225</v>
      </c>
      <c r="AMI289" s="2"/>
    </row>
    <row r="290" spans="2:1023">
      <c r="B290" s="25">
        <v>2001</v>
      </c>
      <c r="C290" s="25">
        <f t="shared" si="135"/>
        <v>0.17861299032687331</v>
      </c>
      <c r="D290" s="25">
        <v>0.22120445663111798</v>
      </c>
      <c r="AMI290" s="2"/>
    </row>
    <row r="291" spans="2:1023">
      <c r="B291" s="25">
        <v>2002</v>
      </c>
      <c r="C291" s="25">
        <f t="shared" si="135"/>
        <v>6.179612128605131E-2</v>
      </c>
      <c r="D291" s="25">
        <v>0.22308581669207417</v>
      </c>
      <c r="AMI291" s="2"/>
    </row>
    <row r="292" spans="2:1023">
      <c r="B292" s="25">
        <v>2003</v>
      </c>
      <c r="C292" s="25">
        <f t="shared" si="135"/>
        <v>7.4079195576583823E-2</v>
      </c>
      <c r="D292" s="25">
        <v>0.22496717675302991</v>
      </c>
      <c r="AMI292" s="2"/>
    </row>
    <row r="293" spans="2:1023">
      <c r="B293" s="25">
        <v>2004</v>
      </c>
      <c r="C293" s="25">
        <f t="shared" si="135"/>
        <v>0.25106131568543516</v>
      </c>
      <c r="D293" s="25">
        <v>0.22684853681398609</v>
      </c>
      <c r="AMI293" s="2"/>
    </row>
    <row r="294" spans="2:1023">
      <c r="B294" s="25">
        <v>2005</v>
      </c>
      <c r="C294" s="25">
        <f t="shared" si="135"/>
        <v>-4.6089046024340094E-2</v>
      </c>
      <c r="D294" s="25">
        <v>0.22872989687494183</v>
      </c>
      <c r="AMI294" s="2"/>
    </row>
    <row r="295" spans="2:1023">
      <c r="B295" s="25">
        <v>2006</v>
      </c>
      <c r="C295" s="25">
        <f t="shared" si="135"/>
        <v>3.0920127402784985E-2</v>
      </c>
      <c r="D295" s="25">
        <v>0.23061125693589757</v>
      </c>
      <c r="AMI295" s="2"/>
    </row>
    <row r="296" spans="2:1023">
      <c r="B296" s="25">
        <v>2007</v>
      </c>
      <c r="C296" s="25">
        <f t="shared" si="135"/>
        <v>0.21601890470197294</v>
      </c>
      <c r="D296" s="25">
        <v>0.23249261699685375</v>
      </c>
      <c r="AMI296" s="2"/>
    </row>
    <row r="297" spans="2:1023">
      <c r="B297" s="25">
        <v>2008</v>
      </c>
      <c r="C297" s="25">
        <f t="shared" si="135"/>
        <v>0.31728060079829495</v>
      </c>
      <c r="D297" s="25">
        <v>0.23437397705780949</v>
      </c>
      <c r="AMI297" s="2"/>
    </row>
    <row r="298" spans="2:1023">
      <c r="B298" s="25">
        <v>2009</v>
      </c>
      <c r="C298" s="25">
        <f t="shared" si="135"/>
        <v>0.30497723759267698</v>
      </c>
      <c r="D298" s="25">
        <v>0.23625533711876567</v>
      </c>
      <c r="AMI298" s="2"/>
    </row>
    <row r="299" spans="2:1023">
      <c r="B299" s="25">
        <v>2010</v>
      </c>
      <c r="C299" s="25">
        <f t="shared" si="135"/>
        <v>0.30970360294859373</v>
      </c>
      <c r="D299" s="25">
        <v>0.23813669717972141</v>
      </c>
      <c r="AMI299" s="2"/>
    </row>
    <row r="300" spans="2:1023">
      <c r="B300" s="25">
        <v>2011</v>
      </c>
      <c r="C300" s="25">
        <f t="shared" si="135"/>
        <v>0.39806081632869267</v>
      </c>
      <c r="D300" s="25">
        <v>0.2400180572406776</v>
      </c>
      <c r="AMI300" s="2"/>
    </row>
    <row r="301" spans="2:1023">
      <c r="B301" s="25">
        <v>2012</v>
      </c>
      <c r="C301" s="25">
        <f t="shared" si="135"/>
        <v>0.23644634438846923</v>
      </c>
      <c r="D301" s="25">
        <v>0.24189941730163333</v>
      </c>
      <c r="AMI301" s="2"/>
    </row>
    <row r="302" spans="2:1023">
      <c r="B302" s="25">
        <v>2013</v>
      </c>
      <c r="C302" s="25">
        <f t="shared" si="135"/>
        <v>0.15746608826362926</v>
      </c>
      <c r="D302" s="25">
        <v>0.24378077736258907</v>
      </c>
      <c r="AMI302" s="2"/>
    </row>
    <row r="303" spans="2:1023">
      <c r="B303" s="25">
        <v>2014</v>
      </c>
      <c r="C303" s="25">
        <f t="shared" si="135"/>
        <v>0.33043575699615685</v>
      </c>
      <c r="D303" s="25">
        <v>0.24566213742354526</v>
      </c>
      <c r="AMI303" s="2"/>
    </row>
    <row r="304" spans="2:1023">
      <c r="B304" s="25">
        <v>2015</v>
      </c>
      <c r="C304" s="25">
        <f t="shared" si="135"/>
        <v>0.33192065951627309</v>
      </c>
      <c r="D304" s="25">
        <v>0.247543497484501</v>
      </c>
      <c r="AMI304" s="2"/>
    </row>
    <row r="305" spans="2:1023">
      <c r="B305" s="25">
        <v>2016</v>
      </c>
      <c r="C305" s="25">
        <f t="shared" si="135"/>
        <v>0.34218114845036751</v>
      </c>
      <c r="D305" s="25">
        <v>0.24942485754545718</v>
      </c>
      <c r="AMI305" s="2"/>
    </row>
    <row r="306" spans="2:1023">
      <c r="B306" s="25">
        <v>2017</v>
      </c>
      <c r="C306" s="25">
        <f t="shared" si="135"/>
        <v>0.20539545450662414</v>
      </c>
      <c r="D306" s="25">
        <v>0.25130621760641292</v>
      </c>
      <c r="AMI306" s="2"/>
    </row>
    <row r="307" spans="2:1023">
      <c r="B307" s="25">
        <v>2018</v>
      </c>
      <c r="C307" s="25">
        <f t="shared" si="135"/>
        <v>0.33698103401867802</v>
      </c>
      <c r="D307" s="25">
        <v>0.25318757766736866</v>
      </c>
      <c r="AMI307" s="2"/>
    </row>
    <row r="308" spans="2:1023">
      <c r="B308" s="25">
        <v>2019</v>
      </c>
      <c r="C308" s="25">
        <f t="shared" si="135"/>
        <v>0.38454808345978247</v>
      </c>
      <c r="D308" s="25">
        <v>0.25506893772832484</v>
      </c>
      <c r="AMI308" s="2"/>
    </row>
    <row r="309" spans="2:1023">
      <c r="B309" s="25">
        <v>2020</v>
      </c>
      <c r="C309" s="25">
        <f t="shared" si="135"/>
        <v>0.13512000465427282</v>
      </c>
      <c r="D309" s="25">
        <v>0.25695029778928058</v>
      </c>
      <c r="AMI309" s="2"/>
    </row>
    <row r="310" spans="2:1023">
      <c r="B310" s="25">
        <v>2021</v>
      </c>
      <c r="C310" s="25">
        <f t="shared" si="135"/>
        <v>0.14632289759006931</v>
      </c>
      <c r="D310" s="25">
        <v>0.25883165785023676</v>
      </c>
      <c r="AMI310" s="2"/>
    </row>
    <row r="311" spans="2:1023">
      <c r="B311" s="25">
        <v>2022</v>
      </c>
      <c r="C311" s="25">
        <f t="shared" si="135"/>
        <v>0.36401300400782016</v>
      </c>
      <c r="D311" s="25">
        <v>0.2607130179111925</v>
      </c>
      <c r="AMI311" s="2"/>
    </row>
    <row r="312" spans="2:1023">
      <c r="B312" s="25">
        <v>2023</v>
      </c>
      <c r="C312" s="25">
        <f t="shared" si="135"/>
        <v>0.18184407276882025</v>
      </c>
      <c r="D312" s="25">
        <v>0.26259437797214868</v>
      </c>
      <c r="AMI312" s="2"/>
    </row>
    <row r="313" spans="2:1023">
      <c r="AMI313" s="2"/>
    </row>
    <row r="314" spans="2:1023">
      <c r="AMI314" s="2"/>
    </row>
  </sheetData>
  <mergeCells count="3">
    <mergeCell ref="A1:N1"/>
    <mergeCell ref="B2:L2"/>
    <mergeCell ref="M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85CA-B048-4566-9204-05EC57357730}">
  <dimension ref="A1:AMJ314"/>
  <sheetViews>
    <sheetView zoomScale="85" zoomScaleNormal="85" workbookViewId="0">
      <selection sqref="A1:N1"/>
    </sheetView>
  </sheetViews>
  <sheetFormatPr baseColWidth="10" defaultColWidth="8.83203125" defaultRowHeight="14"/>
  <cols>
    <col min="1" max="1024" width="11.83203125" style="2" customWidth="1"/>
  </cols>
  <sheetData>
    <row r="1" spans="1:16" ht="51" customHeight="1">
      <c r="A1" s="72" t="s">
        <v>3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6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6" s="6" customFormat="1" ht="1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</row>
    <row r="4" spans="1:16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6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6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6">
      <c r="A7" s="13">
        <v>1992</v>
      </c>
      <c r="B7" s="13">
        <v>0</v>
      </c>
      <c r="C7" s="13">
        <f>D7+E7-F7</f>
        <v>660</v>
      </c>
      <c r="D7" s="68">
        <v>650</v>
      </c>
      <c r="E7" s="68">
        <v>10</v>
      </c>
      <c r="F7" s="69">
        <v>0</v>
      </c>
      <c r="G7" s="13">
        <v>1</v>
      </c>
      <c r="H7" s="13">
        <v>0</v>
      </c>
      <c r="I7" s="13">
        <v>0</v>
      </c>
      <c r="J7" s="13">
        <v>0</v>
      </c>
      <c r="K7" s="14">
        <v>0.594594595</v>
      </c>
      <c r="L7" s="13">
        <f t="shared" ref="L7:L38" si="0">M7+N7</f>
        <v>2</v>
      </c>
      <c r="M7" s="15">
        <v>1</v>
      </c>
      <c r="N7" s="15">
        <v>1</v>
      </c>
      <c r="P7"/>
    </row>
    <row r="8" spans="1:16">
      <c r="A8" s="13">
        <v>1993</v>
      </c>
      <c r="B8" s="13">
        <v>0</v>
      </c>
      <c r="C8" s="13">
        <f t="shared" ref="C8:C39" si="1">D8+E8-F8</f>
        <v>597</v>
      </c>
      <c r="D8" s="68">
        <v>524</v>
      </c>
      <c r="E8" s="68">
        <v>73</v>
      </c>
      <c r="F8" s="69">
        <v>0</v>
      </c>
      <c r="G8" s="13">
        <v>1</v>
      </c>
      <c r="H8" s="13">
        <v>0</v>
      </c>
      <c r="I8" s="13">
        <v>0</v>
      </c>
      <c r="J8" s="13">
        <v>0</v>
      </c>
      <c r="K8" s="14">
        <v>0.6328125</v>
      </c>
      <c r="L8" s="13">
        <f t="shared" si="0"/>
        <v>2</v>
      </c>
      <c r="M8" s="15"/>
      <c r="N8" s="15">
        <v>2</v>
      </c>
      <c r="P8"/>
    </row>
    <row r="9" spans="1:16">
      <c r="A9" s="13">
        <v>1994</v>
      </c>
      <c r="B9" s="13">
        <v>0</v>
      </c>
      <c r="C9" s="13">
        <f t="shared" si="1"/>
        <v>388</v>
      </c>
      <c r="D9" s="68">
        <v>383</v>
      </c>
      <c r="E9" s="68">
        <v>5</v>
      </c>
      <c r="F9" s="69">
        <v>0</v>
      </c>
      <c r="G9" s="13">
        <v>1</v>
      </c>
      <c r="H9" s="13">
        <v>0</v>
      </c>
      <c r="I9" s="13">
        <v>0</v>
      </c>
      <c r="J9" s="13">
        <v>0</v>
      </c>
      <c r="K9" s="14">
        <v>0.63235294099999995</v>
      </c>
      <c r="L9" s="13">
        <f t="shared" si="0"/>
        <v>2</v>
      </c>
      <c r="M9" s="15">
        <v>1</v>
      </c>
      <c r="N9" s="15">
        <v>1</v>
      </c>
      <c r="P9"/>
    </row>
    <row r="10" spans="1:16">
      <c r="A10" s="13">
        <v>1995</v>
      </c>
      <c r="B10" s="13">
        <v>0</v>
      </c>
      <c r="C10" s="13">
        <f t="shared" si="1"/>
        <v>189</v>
      </c>
      <c r="D10" s="68">
        <v>189</v>
      </c>
      <c r="E10" s="68"/>
      <c r="F10" s="69">
        <v>0</v>
      </c>
      <c r="G10" s="13">
        <v>1</v>
      </c>
      <c r="H10" s="13">
        <v>0</v>
      </c>
      <c r="I10" s="13">
        <v>0</v>
      </c>
      <c r="J10" s="13">
        <v>0</v>
      </c>
      <c r="K10" s="14">
        <v>0.55000000000000004</v>
      </c>
      <c r="L10" s="13">
        <f t="shared" si="0"/>
        <v>2</v>
      </c>
      <c r="M10" s="15">
        <v>1</v>
      </c>
      <c r="N10" s="15">
        <v>1</v>
      </c>
      <c r="P10"/>
    </row>
    <row r="11" spans="1:16">
      <c r="A11" s="13">
        <v>1996</v>
      </c>
      <c r="B11" s="13">
        <v>0</v>
      </c>
      <c r="C11" s="13">
        <f t="shared" si="1"/>
        <v>164</v>
      </c>
      <c r="D11" s="68">
        <v>164</v>
      </c>
      <c r="E11" s="68"/>
      <c r="F11" s="69">
        <v>0</v>
      </c>
      <c r="G11" s="13">
        <v>1</v>
      </c>
      <c r="H11" s="13">
        <v>0</v>
      </c>
      <c r="I11" s="13">
        <v>0</v>
      </c>
      <c r="J11" s="13">
        <v>0</v>
      </c>
      <c r="K11" s="14">
        <v>0.65131578899999998</v>
      </c>
      <c r="L11" s="13">
        <f t="shared" si="0"/>
        <v>1</v>
      </c>
      <c r="M11" s="15"/>
      <c r="N11" s="15">
        <v>1</v>
      </c>
      <c r="P11"/>
    </row>
    <row r="12" spans="1:16">
      <c r="A12" s="13">
        <v>1997</v>
      </c>
      <c r="B12" s="13">
        <v>0</v>
      </c>
      <c r="C12" s="13">
        <f t="shared" si="1"/>
        <v>60</v>
      </c>
      <c r="D12" s="68">
        <v>60</v>
      </c>
      <c r="E12" s="68"/>
      <c r="F12" s="69">
        <v>0</v>
      </c>
      <c r="G12" s="13">
        <v>1</v>
      </c>
      <c r="H12" s="13">
        <v>0</v>
      </c>
      <c r="I12" s="13">
        <v>0</v>
      </c>
      <c r="J12" s="13">
        <v>0</v>
      </c>
      <c r="K12" s="14">
        <v>0.60273972600000003</v>
      </c>
      <c r="L12" s="13">
        <f t="shared" si="0"/>
        <v>2</v>
      </c>
      <c r="M12" s="15"/>
      <c r="N12" s="15">
        <v>2</v>
      </c>
      <c r="P12"/>
    </row>
    <row r="13" spans="1:16">
      <c r="A13" s="13">
        <v>1998</v>
      </c>
      <c r="B13" s="13">
        <v>0</v>
      </c>
      <c r="C13" s="13">
        <f t="shared" si="1"/>
        <v>618</v>
      </c>
      <c r="D13" s="68">
        <v>618</v>
      </c>
      <c r="E13" s="68"/>
      <c r="F13" s="69">
        <v>0</v>
      </c>
      <c r="G13" s="13">
        <v>1</v>
      </c>
      <c r="H13" s="13">
        <v>0</v>
      </c>
      <c r="I13" s="13">
        <v>0</v>
      </c>
      <c r="J13" s="13">
        <v>0</v>
      </c>
      <c r="K13" s="14">
        <v>0.55555555599999995</v>
      </c>
      <c r="L13" s="13">
        <f t="shared" si="0"/>
        <v>2</v>
      </c>
      <c r="M13" s="15">
        <v>1</v>
      </c>
      <c r="N13" s="15">
        <v>1</v>
      </c>
      <c r="P13"/>
    </row>
    <row r="14" spans="1:16">
      <c r="A14" s="13">
        <v>1999</v>
      </c>
      <c r="B14" s="13">
        <v>0</v>
      </c>
      <c r="C14" s="13">
        <f t="shared" si="1"/>
        <v>93</v>
      </c>
      <c r="D14" s="68">
        <v>75</v>
      </c>
      <c r="E14" s="68">
        <v>18</v>
      </c>
      <c r="F14" s="69">
        <v>0</v>
      </c>
      <c r="G14" s="13">
        <v>1</v>
      </c>
      <c r="H14" s="13">
        <v>0</v>
      </c>
      <c r="I14" s="13">
        <v>0</v>
      </c>
      <c r="J14" s="13">
        <v>0</v>
      </c>
      <c r="K14" s="14">
        <v>0.59285714300000003</v>
      </c>
      <c r="L14" s="13">
        <f t="shared" si="0"/>
        <v>4</v>
      </c>
      <c r="M14" s="15">
        <v>2</v>
      </c>
      <c r="N14" s="15">
        <v>2</v>
      </c>
      <c r="P14"/>
    </row>
    <row r="15" spans="1:16">
      <c r="A15" s="13">
        <v>2000</v>
      </c>
      <c r="B15" s="13">
        <v>0</v>
      </c>
      <c r="C15" s="13">
        <f t="shared" si="1"/>
        <v>73</v>
      </c>
      <c r="D15" s="68">
        <v>73</v>
      </c>
      <c r="E15" s="68"/>
      <c r="F15" s="69">
        <v>0</v>
      </c>
      <c r="G15" s="13">
        <v>1</v>
      </c>
      <c r="H15" s="13">
        <v>0</v>
      </c>
      <c r="I15" s="13">
        <v>0</v>
      </c>
      <c r="J15" s="13">
        <v>0</v>
      </c>
      <c r="K15" s="14">
        <v>0.56617647100000001</v>
      </c>
      <c r="L15" s="13">
        <f t="shared" si="0"/>
        <v>2</v>
      </c>
      <c r="M15" s="15">
        <v>1</v>
      </c>
      <c r="N15" s="15">
        <v>1</v>
      </c>
      <c r="P15"/>
    </row>
    <row r="16" spans="1:16">
      <c r="A16" s="13">
        <v>2001</v>
      </c>
      <c r="B16" s="13">
        <v>0</v>
      </c>
      <c r="C16" s="13">
        <f t="shared" si="1"/>
        <v>99</v>
      </c>
      <c r="D16" s="68">
        <v>99</v>
      </c>
      <c r="E16" s="68"/>
      <c r="F16" s="69">
        <v>0</v>
      </c>
      <c r="G16" s="13">
        <v>1</v>
      </c>
      <c r="H16" s="13">
        <v>0</v>
      </c>
      <c r="I16" s="13">
        <v>0</v>
      </c>
      <c r="J16" s="13">
        <v>0</v>
      </c>
      <c r="K16" s="14">
        <v>0.52941176499999998</v>
      </c>
      <c r="L16" s="13">
        <f t="shared" si="0"/>
        <v>2</v>
      </c>
      <c r="M16" s="15"/>
      <c r="N16" s="15">
        <v>2</v>
      </c>
      <c r="P16"/>
    </row>
    <row r="17" spans="1:16">
      <c r="A17" s="13">
        <v>2002</v>
      </c>
      <c r="B17" s="13">
        <v>0</v>
      </c>
      <c r="C17" s="13">
        <f t="shared" si="1"/>
        <v>42</v>
      </c>
      <c r="D17" s="68">
        <v>42</v>
      </c>
      <c r="E17" s="68"/>
      <c r="F17" s="69">
        <v>0</v>
      </c>
      <c r="G17" s="13">
        <v>1</v>
      </c>
      <c r="H17" s="13">
        <v>0</v>
      </c>
      <c r="I17" s="13">
        <v>0</v>
      </c>
      <c r="J17" s="13">
        <v>0</v>
      </c>
      <c r="K17" s="14">
        <v>0.45945945900000001</v>
      </c>
      <c r="L17" s="13">
        <f t="shared" si="0"/>
        <v>2</v>
      </c>
      <c r="M17" s="15">
        <v>1</v>
      </c>
      <c r="N17" s="15">
        <v>1</v>
      </c>
      <c r="P17"/>
    </row>
    <row r="18" spans="1:16">
      <c r="A18" s="13">
        <v>2003</v>
      </c>
      <c r="B18" s="13">
        <v>0</v>
      </c>
      <c r="C18" s="13">
        <f t="shared" si="1"/>
        <v>22</v>
      </c>
      <c r="D18" s="68">
        <v>22</v>
      </c>
      <c r="E18" s="68"/>
      <c r="F18" s="69">
        <v>0</v>
      </c>
      <c r="G18" s="13">
        <v>1</v>
      </c>
      <c r="H18" s="13">
        <v>0</v>
      </c>
      <c r="I18" s="13">
        <v>0</v>
      </c>
      <c r="J18" s="13">
        <v>0</v>
      </c>
      <c r="K18" s="14">
        <v>0.52597402599999998</v>
      </c>
      <c r="L18" s="13">
        <f t="shared" si="0"/>
        <v>2</v>
      </c>
      <c r="M18" s="15"/>
      <c r="N18" s="15">
        <v>2</v>
      </c>
      <c r="P18"/>
    </row>
    <row r="19" spans="1:16">
      <c r="A19" s="13">
        <v>2004</v>
      </c>
      <c r="B19" s="13">
        <v>0</v>
      </c>
      <c r="C19" s="13">
        <f t="shared" si="1"/>
        <v>88</v>
      </c>
      <c r="D19" s="68">
        <v>88</v>
      </c>
      <c r="E19" s="68"/>
      <c r="F19" s="69">
        <v>0</v>
      </c>
      <c r="G19" s="13">
        <v>1</v>
      </c>
      <c r="H19" s="13">
        <v>0</v>
      </c>
      <c r="I19" s="13">
        <v>0</v>
      </c>
      <c r="J19" s="13">
        <v>0</v>
      </c>
      <c r="K19" s="14">
        <v>0.46527777799999998</v>
      </c>
      <c r="L19" s="13">
        <f t="shared" si="0"/>
        <v>2</v>
      </c>
      <c r="M19" s="15"/>
      <c r="N19" s="15">
        <v>2</v>
      </c>
      <c r="P19"/>
    </row>
    <row r="20" spans="1:16">
      <c r="A20" s="13">
        <v>2005</v>
      </c>
      <c r="B20" s="13">
        <v>0</v>
      </c>
      <c r="C20" s="13">
        <f t="shared" si="1"/>
        <v>51</v>
      </c>
      <c r="D20" s="68">
        <v>51</v>
      </c>
      <c r="E20" s="68"/>
      <c r="F20" s="69">
        <v>0</v>
      </c>
      <c r="G20" s="13">
        <v>1</v>
      </c>
      <c r="H20" s="13">
        <v>0</v>
      </c>
      <c r="I20" s="13">
        <v>0</v>
      </c>
      <c r="J20" s="13">
        <v>0</v>
      </c>
      <c r="K20" s="14">
        <v>0.43918918899999998</v>
      </c>
      <c r="L20" s="13">
        <f t="shared" si="0"/>
        <v>2</v>
      </c>
      <c r="M20" s="15">
        <v>1</v>
      </c>
      <c r="N20" s="15">
        <v>1</v>
      </c>
      <c r="P20"/>
    </row>
    <row r="21" spans="1:16">
      <c r="A21" s="13">
        <v>2006</v>
      </c>
      <c r="B21" s="13">
        <v>0</v>
      </c>
      <c r="C21" s="13">
        <f t="shared" si="1"/>
        <v>26</v>
      </c>
      <c r="D21" s="68">
        <v>9</v>
      </c>
      <c r="E21" s="68">
        <v>17</v>
      </c>
      <c r="F21" s="69">
        <v>0</v>
      </c>
      <c r="G21" s="13">
        <v>1</v>
      </c>
      <c r="H21" s="13">
        <v>0</v>
      </c>
      <c r="I21" s="13">
        <v>0</v>
      </c>
      <c r="J21" s="13">
        <v>0</v>
      </c>
      <c r="K21" s="14">
        <v>0.41584158399999999</v>
      </c>
      <c r="L21" s="13">
        <f t="shared" si="0"/>
        <v>3</v>
      </c>
      <c r="M21" s="15">
        <v>1</v>
      </c>
      <c r="N21" s="15">
        <v>2</v>
      </c>
      <c r="P21"/>
    </row>
    <row r="22" spans="1:16">
      <c r="A22" s="13">
        <v>2007</v>
      </c>
      <c r="B22" s="13">
        <v>0</v>
      </c>
      <c r="C22" s="13">
        <f t="shared" si="1"/>
        <v>61</v>
      </c>
      <c r="D22" s="68">
        <v>9</v>
      </c>
      <c r="E22" s="68">
        <v>52</v>
      </c>
      <c r="F22" s="69">
        <v>0</v>
      </c>
      <c r="G22" s="13">
        <v>1</v>
      </c>
      <c r="H22" s="13">
        <v>0</v>
      </c>
      <c r="I22" s="13">
        <v>0</v>
      </c>
      <c r="J22" s="13">
        <v>0</v>
      </c>
      <c r="K22" s="14">
        <v>0.39873417700000002</v>
      </c>
      <c r="L22" s="13">
        <f t="shared" si="0"/>
        <v>5</v>
      </c>
      <c r="M22" s="15">
        <v>1</v>
      </c>
      <c r="N22" s="15">
        <v>4</v>
      </c>
      <c r="P22"/>
    </row>
    <row r="23" spans="1:16">
      <c r="A23" s="13">
        <v>2008</v>
      </c>
      <c r="B23" s="13">
        <v>0</v>
      </c>
      <c r="C23" s="13">
        <f t="shared" si="1"/>
        <v>392</v>
      </c>
      <c r="D23" s="68">
        <v>255</v>
      </c>
      <c r="E23" s="68">
        <v>137</v>
      </c>
      <c r="F23" s="69">
        <v>0</v>
      </c>
      <c r="G23" s="13">
        <v>1</v>
      </c>
      <c r="H23" s="13">
        <v>0</v>
      </c>
      <c r="I23" s="13">
        <v>0</v>
      </c>
      <c r="J23" s="13">
        <v>0</v>
      </c>
      <c r="K23" s="14">
        <v>0.409090909</v>
      </c>
      <c r="L23" s="13">
        <f t="shared" si="0"/>
        <v>2</v>
      </c>
      <c r="M23" s="15">
        <v>1</v>
      </c>
      <c r="N23" s="15">
        <v>1</v>
      </c>
      <c r="P23"/>
    </row>
    <row r="24" spans="1:16">
      <c r="A24" s="13">
        <v>2009</v>
      </c>
      <c r="B24" s="13">
        <v>0</v>
      </c>
      <c r="C24" s="13">
        <f t="shared" si="1"/>
        <v>467</v>
      </c>
      <c r="D24" s="68">
        <v>311</v>
      </c>
      <c r="E24" s="68">
        <v>156</v>
      </c>
      <c r="F24" s="69">
        <v>0</v>
      </c>
      <c r="G24" s="13">
        <v>1</v>
      </c>
      <c r="H24" s="13">
        <v>0</v>
      </c>
      <c r="I24" s="13">
        <v>0</v>
      </c>
      <c r="J24" s="13">
        <v>0</v>
      </c>
      <c r="K24" s="14">
        <v>0.58088235300000002</v>
      </c>
      <c r="L24" s="13">
        <f t="shared" si="0"/>
        <v>6</v>
      </c>
      <c r="M24" s="15">
        <v>3</v>
      </c>
      <c r="N24" s="15">
        <v>3</v>
      </c>
      <c r="P24"/>
    </row>
    <row r="25" spans="1:16">
      <c r="A25" s="13">
        <v>2010</v>
      </c>
      <c r="B25" s="13">
        <v>0</v>
      </c>
      <c r="C25" s="13">
        <f t="shared" si="1"/>
        <v>418</v>
      </c>
      <c r="D25" s="68">
        <v>255</v>
      </c>
      <c r="E25" s="68">
        <v>163</v>
      </c>
      <c r="F25" s="69">
        <v>0</v>
      </c>
      <c r="G25" s="13">
        <v>1</v>
      </c>
      <c r="H25" s="13">
        <v>0</v>
      </c>
      <c r="I25" s="13">
        <v>0</v>
      </c>
      <c r="J25" s="13">
        <v>0</v>
      </c>
      <c r="K25" s="14">
        <v>0.53472222199999997</v>
      </c>
      <c r="L25" s="13">
        <f t="shared" si="0"/>
        <v>2</v>
      </c>
      <c r="M25" s="15"/>
      <c r="N25" s="15">
        <v>2</v>
      </c>
      <c r="P25"/>
    </row>
    <row r="26" spans="1:16">
      <c r="A26" s="13">
        <v>2011</v>
      </c>
      <c r="B26" s="13">
        <v>0</v>
      </c>
      <c r="C26" s="13">
        <f t="shared" si="1"/>
        <v>211</v>
      </c>
      <c r="D26" s="68">
        <v>35</v>
      </c>
      <c r="E26" s="68">
        <v>176</v>
      </c>
      <c r="F26" s="69">
        <v>0</v>
      </c>
      <c r="G26" s="13">
        <v>1</v>
      </c>
      <c r="H26" s="13">
        <v>0</v>
      </c>
      <c r="I26" s="13">
        <v>0</v>
      </c>
      <c r="J26" s="13">
        <v>0</v>
      </c>
      <c r="K26" s="14">
        <v>0.58088235300000002</v>
      </c>
      <c r="L26" s="13">
        <f t="shared" si="0"/>
        <v>1</v>
      </c>
      <c r="M26" s="15"/>
      <c r="N26" s="15">
        <v>1</v>
      </c>
      <c r="P26"/>
    </row>
    <row r="27" spans="1:16">
      <c r="A27" s="13">
        <v>2012</v>
      </c>
      <c r="B27" s="13">
        <v>0</v>
      </c>
      <c r="C27" s="13">
        <f t="shared" si="1"/>
        <v>227</v>
      </c>
      <c r="D27" s="68">
        <v>25</v>
      </c>
      <c r="E27" s="68">
        <v>202</v>
      </c>
      <c r="F27" s="69">
        <v>0</v>
      </c>
      <c r="G27" s="13">
        <v>1</v>
      </c>
      <c r="H27" s="13">
        <v>0</v>
      </c>
      <c r="I27" s="13">
        <v>0</v>
      </c>
      <c r="J27" s="13">
        <v>0</v>
      </c>
      <c r="K27" s="14">
        <v>0.54054054100000004</v>
      </c>
      <c r="L27" s="13">
        <f t="shared" si="0"/>
        <v>1</v>
      </c>
      <c r="M27" s="15"/>
      <c r="N27" s="15">
        <v>1</v>
      </c>
      <c r="P27"/>
    </row>
    <row r="28" spans="1:16">
      <c r="A28" s="13">
        <v>2013</v>
      </c>
      <c r="B28" s="13">
        <v>0</v>
      </c>
      <c r="C28" s="13">
        <f t="shared" si="1"/>
        <v>219</v>
      </c>
      <c r="D28" s="68">
        <v>43</v>
      </c>
      <c r="E28" s="68">
        <v>176</v>
      </c>
      <c r="F28" s="69">
        <v>0</v>
      </c>
      <c r="G28" s="13">
        <v>1</v>
      </c>
      <c r="H28" s="13">
        <v>0</v>
      </c>
      <c r="I28" s="13">
        <v>0</v>
      </c>
      <c r="J28" s="13">
        <v>0</v>
      </c>
      <c r="K28" s="14">
        <v>0.571428571</v>
      </c>
      <c r="L28" s="13">
        <f t="shared" si="0"/>
        <v>1</v>
      </c>
      <c r="M28" s="15">
        <v>1</v>
      </c>
      <c r="N28" s="15"/>
      <c r="P28"/>
    </row>
    <row r="29" spans="1:16">
      <c r="A29" s="13">
        <v>2014</v>
      </c>
      <c r="B29" s="13">
        <v>0</v>
      </c>
      <c r="C29" s="13">
        <f t="shared" si="1"/>
        <v>160</v>
      </c>
      <c r="D29" s="68">
        <v>46</v>
      </c>
      <c r="E29" s="68">
        <v>114</v>
      </c>
      <c r="F29" s="69">
        <v>0</v>
      </c>
      <c r="G29" s="13">
        <v>1</v>
      </c>
      <c r="H29" s="13">
        <v>0</v>
      </c>
      <c r="I29" s="13">
        <v>0</v>
      </c>
      <c r="J29" s="13">
        <v>0</v>
      </c>
      <c r="K29" s="14">
        <v>0.60126582299999998</v>
      </c>
      <c r="L29" s="13">
        <f t="shared" si="0"/>
        <v>1</v>
      </c>
      <c r="M29" s="15"/>
      <c r="N29" s="15">
        <v>1</v>
      </c>
      <c r="P29"/>
    </row>
    <row r="30" spans="1:16">
      <c r="A30" s="13">
        <v>2015</v>
      </c>
      <c r="B30" s="13">
        <v>0</v>
      </c>
      <c r="C30" s="13">
        <f t="shared" si="1"/>
        <v>190</v>
      </c>
      <c r="D30" s="68">
        <v>5</v>
      </c>
      <c r="E30" s="68">
        <v>185</v>
      </c>
      <c r="F30" s="69">
        <v>0</v>
      </c>
      <c r="G30" s="13">
        <v>1</v>
      </c>
      <c r="H30" s="13">
        <v>0</v>
      </c>
      <c r="I30" s="13">
        <v>0</v>
      </c>
      <c r="J30" s="13">
        <v>0</v>
      </c>
      <c r="K30" s="14">
        <v>0.64473684200000003</v>
      </c>
      <c r="L30" s="13">
        <f t="shared" si="0"/>
        <v>3</v>
      </c>
      <c r="M30" s="15">
        <v>1</v>
      </c>
      <c r="N30" s="15">
        <v>2</v>
      </c>
      <c r="P30"/>
    </row>
    <row r="31" spans="1:16">
      <c r="A31" s="13">
        <v>2016</v>
      </c>
      <c r="B31" s="13">
        <v>0</v>
      </c>
      <c r="C31" s="13">
        <f t="shared" si="1"/>
        <v>82</v>
      </c>
      <c r="D31" s="68">
        <v>5</v>
      </c>
      <c r="E31" s="68">
        <v>77</v>
      </c>
      <c r="F31" s="69">
        <v>0</v>
      </c>
      <c r="G31" s="13">
        <v>1</v>
      </c>
      <c r="H31" s="13">
        <v>0</v>
      </c>
      <c r="I31" s="13">
        <v>0</v>
      </c>
      <c r="J31" s="13">
        <v>0</v>
      </c>
      <c r="K31" s="14">
        <v>0.64197530899999999</v>
      </c>
      <c r="L31" s="13">
        <f t="shared" si="0"/>
        <v>3</v>
      </c>
      <c r="M31" s="15">
        <v>3</v>
      </c>
      <c r="N31" s="15"/>
      <c r="P31"/>
    </row>
    <row r="32" spans="1:16">
      <c r="A32" s="13">
        <v>2017</v>
      </c>
      <c r="B32" s="13">
        <v>0</v>
      </c>
      <c r="C32" s="13">
        <f t="shared" si="1"/>
        <v>94</v>
      </c>
      <c r="D32" s="68">
        <v>3</v>
      </c>
      <c r="E32" s="68">
        <v>91</v>
      </c>
      <c r="F32" s="69">
        <v>0</v>
      </c>
      <c r="G32" s="13">
        <v>1</v>
      </c>
      <c r="H32" s="13">
        <v>0</v>
      </c>
      <c r="I32" s="13">
        <v>0</v>
      </c>
      <c r="J32" s="13">
        <v>0</v>
      </c>
      <c r="K32" s="14">
        <v>0.53723404299999999</v>
      </c>
      <c r="L32" s="13">
        <f t="shared" si="0"/>
        <v>2</v>
      </c>
      <c r="M32" s="15">
        <v>1</v>
      </c>
      <c r="N32" s="15">
        <v>1</v>
      </c>
      <c r="P32"/>
    </row>
    <row r="33" spans="1:1024">
      <c r="A33" s="13">
        <v>2018</v>
      </c>
      <c r="B33" s="13">
        <v>0</v>
      </c>
      <c r="C33" s="13">
        <f t="shared" si="1"/>
        <v>77</v>
      </c>
      <c r="D33" s="68">
        <v>2</v>
      </c>
      <c r="E33" s="68">
        <v>75</v>
      </c>
      <c r="F33" s="69">
        <v>0</v>
      </c>
      <c r="G33" s="13">
        <v>1</v>
      </c>
      <c r="H33" s="13">
        <v>0</v>
      </c>
      <c r="I33" s="13">
        <v>0</v>
      </c>
      <c r="J33" s="13">
        <v>0</v>
      </c>
      <c r="K33" s="14">
        <v>0.5</v>
      </c>
      <c r="L33" s="13">
        <f t="shared" si="0"/>
        <v>0</v>
      </c>
      <c r="M33" s="15"/>
      <c r="N33" s="15"/>
      <c r="P33"/>
    </row>
    <row r="34" spans="1:1024">
      <c r="A34" s="13">
        <v>2019</v>
      </c>
      <c r="B34" s="13">
        <v>0</v>
      </c>
      <c r="C34" s="13">
        <f t="shared" si="1"/>
        <v>134</v>
      </c>
      <c r="D34" s="68">
        <v>7</v>
      </c>
      <c r="E34" s="68">
        <v>127</v>
      </c>
      <c r="F34" s="69">
        <v>0</v>
      </c>
      <c r="G34" s="13">
        <v>1</v>
      </c>
      <c r="H34" s="13">
        <v>0</v>
      </c>
      <c r="I34" s="13">
        <v>0</v>
      </c>
      <c r="J34" s="13">
        <v>0</v>
      </c>
      <c r="K34" s="14">
        <v>0.56000000000000005</v>
      </c>
      <c r="L34" s="13">
        <f t="shared" si="0"/>
        <v>2</v>
      </c>
      <c r="M34" s="15"/>
      <c r="N34" s="15">
        <v>2</v>
      </c>
      <c r="P34"/>
    </row>
    <row r="35" spans="1:1024">
      <c r="A35" s="13">
        <v>2020</v>
      </c>
      <c r="B35" s="13">
        <v>0</v>
      </c>
      <c r="C35" s="13">
        <f t="shared" si="1"/>
        <v>114</v>
      </c>
      <c r="D35" s="68">
        <v>65</v>
      </c>
      <c r="E35" s="68">
        <v>49</v>
      </c>
      <c r="F35" s="69">
        <v>0</v>
      </c>
      <c r="G35" s="13">
        <v>1</v>
      </c>
      <c r="H35" s="13">
        <v>0</v>
      </c>
      <c r="I35" s="13">
        <v>0</v>
      </c>
      <c r="J35" s="13">
        <v>0</v>
      </c>
      <c r="K35" s="14">
        <v>0.54500000000000004</v>
      </c>
      <c r="L35" s="13">
        <f t="shared" si="0"/>
        <v>0</v>
      </c>
      <c r="M35" s="15"/>
      <c r="N35" s="15"/>
      <c r="P35"/>
    </row>
    <row r="36" spans="1:1024">
      <c r="A36" s="13">
        <v>2021</v>
      </c>
      <c r="B36" s="13">
        <v>0</v>
      </c>
      <c r="C36" s="13">
        <f t="shared" si="1"/>
        <v>146</v>
      </c>
      <c r="D36" s="68">
        <v>114</v>
      </c>
      <c r="E36" s="68">
        <v>32</v>
      </c>
      <c r="F36" s="69">
        <v>0</v>
      </c>
      <c r="G36" s="13">
        <v>1</v>
      </c>
      <c r="H36" s="13">
        <v>0</v>
      </c>
      <c r="I36" s="13">
        <v>0</v>
      </c>
      <c r="J36" s="13">
        <v>0</v>
      </c>
      <c r="K36" s="14">
        <v>0.64705882400000003</v>
      </c>
      <c r="L36" s="13">
        <f t="shared" si="0"/>
        <v>1</v>
      </c>
      <c r="M36" s="15"/>
      <c r="N36" s="15">
        <v>1</v>
      </c>
      <c r="P36"/>
    </row>
    <row r="37" spans="1:1024">
      <c r="A37" s="13">
        <v>2022</v>
      </c>
      <c r="B37" s="13">
        <v>0</v>
      </c>
      <c r="C37" s="13">
        <f t="shared" si="1"/>
        <v>271</v>
      </c>
      <c r="D37" s="68">
        <v>212</v>
      </c>
      <c r="E37" s="68">
        <v>59</v>
      </c>
      <c r="F37" s="69">
        <v>0</v>
      </c>
      <c r="G37" s="13">
        <v>1</v>
      </c>
      <c r="H37" s="13">
        <v>0</v>
      </c>
      <c r="I37" s="13">
        <v>0</v>
      </c>
      <c r="J37" s="13">
        <v>0</v>
      </c>
      <c r="K37" s="14">
        <v>0.74157303399999996</v>
      </c>
      <c r="L37" s="13">
        <f t="shared" si="0"/>
        <v>3</v>
      </c>
      <c r="M37" s="15">
        <v>1</v>
      </c>
      <c r="N37" s="15">
        <v>2</v>
      </c>
      <c r="P37"/>
    </row>
    <row r="38" spans="1:1024">
      <c r="A38" s="13">
        <v>2023</v>
      </c>
      <c r="B38" s="13">
        <v>0</v>
      </c>
      <c r="C38" s="13">
        <f t="shared" si="1"/>
        <v>209</v>
      </c>
      <c r="D38" s="68">
        <v>150</v>
      </c>
      <c r="E38" s="68">
        <v>59</v>
      </c>
      <c r="F38" s="69">
        <v>0</v>
      </c>
      <c r="G38" s="13">
        <v>1</v>
      </c>
      <c r="H38" s="13">
        <v>0</v>
      </c>
      <c r="I38" s="13">
        <v>0</v>
      </c>
      <c r="J38" s="13">
        <v>0</v>
      </c>
      <c r="K38" s="14">
        <v>0.721590909</v>
      </c>
      <c r="L38" s="13">
        <f t="shared" si="0"/>
        <v>2</v>
      </c>
      <c r="M38" s="15"/>
      <c r="N38" s="15">
        <v>2</v>
      </c>
      <c r="P38"/>
    </row>
    <row r="39" spans="1:1024">
      <c r="A39" s="13">
        <v>2024</v>
      </c>
      <c r="B39" s="16"/>
      <c r="C39" s="13">
        <f t="shared" si="1"/>
        <v>269</v>
      </c>
      <c r="D39" s="68">
        <v>200</v>
      </c>
      <c r="E39" s="68">
        <v>69</v>
      </c>
      <c r="F39" s="17"/>
      <c r="G39" s="13">
        <v>1</v>
      </c>
      <c r="H39" s="17"/>
      <c r="I39" s="13">
        <v>0</v>
      </c>
      <c r="J39" s="13">
        <v>0</v>
      </c>
      <c r="K39" s="16"/>
      <c r="L39" s="16"/>
      <c r="M39" s="18"/>
      <c r="N39" s="18"/>
      <c r="P39"/>
    </row>
    <row r="40" spans="1:1024">
      <c r="A40" s="13">
        <v>2025</v>
      </c>
      <c r="B40" s="16"/>
      <c r="C40" s="17"/>
      <c r="D40" s="17"/>
      <c r="E40" s="17"/>
      <c r="F40" s="17"/>
      <c r="G40" s="13">
        <v>1</v>
      </c>
      <c r="H40" s="17"/>
      <c r="I40" s="13">
        <v>0</v>
      </c>
      <c r="J40" s="13">
        <v>0</v>
      </c>
      <c r="K40" s="16"/>
      <c r="L40" s="16"/>
      <c r="M40" s="18"/>
      <c r="N40" s="18"/>
      <c r="P40"/>
    </row>
    <row r="41" spans="1:1024">
      <c r="P41"/>
    </row>
    <row r="42" spans="1:1024">
      <c r="P42"/>
    </row>
    <row r="43" spans="1:1024">
      <c r="P43"/>
    </row>
    <row r="44" spans="1:1024">
      <c r="P44"/>
    </row>
    <row r="45" spans="1:1024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4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  <c r="AMJ46"/>
    </row>
    <row r="47" spans="1:1024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  <c r="AMJ47"/>
    </row>
    <row r="48" spans="1:1024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  <c r="AMJ48"/>
    </row>
    <row r="49" spans="1:1024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  <c r="AMJ49"/>
    </row>
    <row r="50" spans="1:1024">
      <c r="A50" s="13">
        <v>1992</v>
      </c>
      <c r="B50" s="13">
        <f>B7</f>
        <v>0</v>
      </c>
      <c r="C50" s="13">
        <f>C7</f>
        <v>660</v>
      </c>
      <c r="D50" s="13">
        <f t="shared" ref="D50:D81" si="2">G7</f>
        <v>1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0.594594595</v>
      </c>
      <c r="I50" s="13">
        <f t="shared" ref="I50:I81" si="7">L7</f>
        <v>2</v>
      </c>
      <c r="AMJ50"/>
    </row>
    <row r="51" spans="1:1024">
      <c r="A51" s="13">
        <v>1993</v>
      </c>
      <c r="B51" s="13">
        <f t="shared" ref="B51:C66" si="8">B8</f>
        <v>0</v>
      </c>
      <c r="C51" s="13">
        <f t="shared" si="8"/>
        <v>597</v>
      </c>
      <c r="D51" s="13">
        <f t="shared" si="2"/>
        <v>1</v>
      </c>
      <c r="E51" s="13">
        <f t="shared" si="3"/>
        <v>0</v>
      </c>
      <c r="F51" s="13">
        <f t="shared" si="4"/>
        <v>0</v>
      </c>
      <c r="G51" s="13">
        <f t="shared" si="5"/>
        <v>0</v>
      </c>
      <c r="H51" s="13">
        <f t="shared" si="6"/>
        <v>0.6328125</v>
      </c>
      <c r="I51" s="13">
        <f t="shared" si="7"/>
        <v>2</v>
      </c>
      <c r="AMJ51"/>
    </row>
    <row r="52" spans="1:1024">
      <c r="A52" s="13">
        <v>1994</v>
      </c>
      <c r="B52" s="13">
        <f t="shared" si="8"/>
        <v>0</v>
      </c>
      <c r="C52" s="13">
        <f t="shared" si="8"/>
        <v>388</v>
      </c>
      <c r="D52" s="13">
        <f t="shared" si="2"/>
        <v>1</v>
      </c>
      <c r="E52" s="13">
        <f t="shared" si="3"/>
        <v>0</v>
      </c>
      <c r="F52" s="13">
        <f t="shared" si="4"/>
        <v>0</v>
      </c>
      <c r="G52" s="13">
        <f t="shared" si="5"/>
        <v>0</v>
      </c>
      <c r="H52" s="13">
        <f t="shared" si="6"/>
        <v>0.63235294099999995</v>
      </c>
      <c r="I52" s="13">
        <f t="shared" si="7"/>
        <v>2</v>
      </c>
      <c r="AMJ52"/>
    </row>
    <row r="53" spans="1:1024">
      <c r="A53" s="13">
        <v>1995</v>
      </c>
      <c r="B53" s="13">
        <f t="shared" si="8"/>
        <v>0</v>
      </c>
      <c r="C53" s="13">
        <f t="shared" si="8"/>
        <v>189</v>
      </c>
      <c r="D53" s="13">
        <f t="shared" si="2"/>
        <v>1</v>
      </c>
      <c r="E53" s="13">
        <f t="shared" si="3"/>
        <v>0</v>
      </c>
      <c r="F53" s="13">
        <f t="shared" si="4"/>
        <v>0</v>
      </c>
      <c r="G53" s="13">
        <f t="shared" si="5"/>
        <v>0</v>
      </c>
      <c r="H53" s="13">
        <f t="shared" si="6"/>
        <v>0.55000000000000004</v>
      </c>
      <c r="I53" s="13">
        <f t="shared" si="7"/>
        <v>2</v>
      </c>
      <c r="AMJ53"/>
    </row>
    <row r="54" spans="1:1024">
      <c r="A54" s="13">
        <v>1996</v>
      </c>
      <c r="B54" s="13">
        <f t="shared" si="8"/>
        <v>0</v>
      </c>
      <c r="C54" s="13">
        <f t="shared" si="8"/>
        <v>164</v>
      </c>
      <c r="D54" s="13">
        <f t="shared" si="2"/>
        <v>1</v>
      </c>
      <c r="E54" s="13">
        <f t="shared" si="3"/>
        <v>0</v>
      </c>
      <c r="F54" s="13">
        <f t="shared" si="4"/>
        <v>0</v>
      </c>
      <c r="G54" s="13">
        <f t="shared" si="5"/>
        <v>0</v>
      </c>
      <c r="H54" s="13">
        <f t="shared" si="6"/>
        <v>0.65131578899999998</v>
      </c>
      <c r="I54" s="13">
        <f t="shared" si="7"/>
        <v>1</v>
      </c>
      <c r="AMJ54"/>
    </row>
    <row r="55" spans="1:1024">
      <c r="A55" s="13">
        <v>1997</v>
      </c>
      <c r="B55" s="13">
        <f t="shared" si="8"/>
        <v>0</v>
      </c>
      <c r="C55" s="13">
        <f t="shared" si="8"/>
        <v>60</v>
      </c>
      <c r="D55" s="13">
        <f t="shared" si="2"/>
        <v>1</v>
      </c>
      <c r="E55" s="13">
        <f t="shared" si="3"/>
        <v>0</v>
      </c>
      <c r="F55" s="13">
        <f t="shared" si="4"/>
        <v>0</v>
      </c>
      <c r="G55" s="13">
        <f t="shared" si="5"/>
        <v>0</v>
      </c>
      <c r="H55" s="13">
        <f t="shared" si="6"/>
        <v>0.60273972600000003</v>
      </c>
      <c r="I55" s="13">
        <f t="shared" si="7"/>
        <v>2</v>
      </c>
      <c r="AMJ55"/>
    </row>
    <row r="56" spans="1:1024">
      <c r="A56" s="13">
        <v>1998</v>
      </c>
      <c r="B56" s="13">
        <f t="shared" si="8"/>
        <v>0</v>
      </c>
      <c r="C56" s="13">
        <f t="shared" si="8"/>
        <v>618</v>
      </c>
      <c r="D56" s="13">
        <f t="shared" si="2"/>
        <v>1</v>
      </c>
      <c r="E56" s="13">
        <f t="shared" si="3"/>
        <v>0</v>
      </c>
      <c r="F56" s="13">
        <f t="shared" si="4"/>
        <v>0</v>
      </c>
      <c r="G56" s="13">
        <f t="shared" si="5"/>
        <v>0</v>
      </c>
      <c r="H56" s="13">
        <f t="shared" si="6"/>
        <v>0.55555555599999995</v>
      </c>
      <c r="I56" s="13">
        <f t="shared" si="7"/>
        <v>2</v>
      </c>
      <c r="AMJ56"/>
    </row>
    <row r="57" spans="1:1024">
      <c r="A57" s="13">
        <v>1999</v>
      </c>
      <c r="B57" s="13">
        <f t="shared" si="8"/>
        <v>0</v>
      </c>
      <c r="C57" s="13">
        <f t="shared" si="8"/>
        <v>93</v>
      </c>
      <c r="D57" s="13">
        <f t="shared" si="2"/>
        <v>1</v>
      </c>
      <c r="E57" s="13">
        <f t="shared" si="3"/>
        <v>0</v>
      </c>
      <c r="F57" s="13">
        <f t="shared" si="4"/>
        <v>0</v>
      </c>
      <c r="G57" s="13">
        <f t="shared" si="5"/>
        <v>0</v>
      </c>
      <c r="H57" s="13">
        <f t="shared" si="6"/>
        <v>0.59285714300000003</v>
      </c>
      <c r="I57" s="13">
        <f t="shared" si="7"/>
        <v>4</v>
      </c>
      <c r="AMJ57"/>
    </row>
    <row r="58" spans="1:1024">
      <c r="A58" s="13">
        <v>2000</v>
      </c>
      <c r="B58" s="13">
        <f t="shared" si="8"/>
        <v>0</v>
      </c>
      <c r="C58" s="13">
        <f t="shared" si="8"/>
        <v>73</v>
      </c>
      <c r="D58" s="13">
        <f t="shared" si="2"/>
        <v>1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0.56617647100000001</v>
      </c>
      <c r="I58" s="13">
        <f t="shared" si="7"/>
        <v>2</v>
      </c>
      <c r="AMJ58"/>
    </row>
    <row r="59" spans="1:1024">
      <c r="A59" s="13">
        <v>2001</v>
      </c>
      <c r="B59" s="13">
        <f t="shared" si="8"/>
        <v>0</v>
      </c>
      <c r="C59" s="13">
        <f t="shared" si="8"/>
        <v>99</v>
      </c>
      <c r="D59" s="13">
        <f t="shared" si="2"/>
        <v>1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0.52941176499999998</v>
      </c>
      <c r="I59" s="13">
        <f t="shared" si="7"/>
        <v>2</v>
      </c>
      <c r="AMJ59"/>
    </row>
    <row r="60" spans="1:1024">
      <c r="A60" s="13">
        <v>2002</v>
      </c>
      <c r="B60" s="13">
        <f t="shared" si="8"/>
        <v>0</v>
      </c>
      <c r="C60" s="13">
        <f t="shared" si="8"/>
        <v>42</v>
      </c>
      <c r="D60" s="13">
        <f t="shared" si="2"/>
        <v>1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0.45945945900000001</v>
      </c>
      <c r="I60" s="13">
        <f t="shared" si="7"/>
        <v>2</v>
      </c>
      <c r="AMJ60"/>
    </row>
    <row r="61" spans="1:1024">
      <c r="A61" s="13">
        <v>2003</v>
      </c>
      <c r="B61" s="13">
        <f t="shared" si="8"/>
        <v>0</v>
      </c>
      <c r="C61" s="13">
        <f t="shared" si="8"/>
        <v>22</v>
      </c>
      <c r="D61" s="13">
        <f t="shared" si="2"/>
        <v>1</v>
      </c>
      <c r="E61" s="13">
        <f t="shared" si="3"/>
        <v>0</v>
      </c>
      <c r="F61" s="13">
        <f t="shared" si="4"/>
        <v>0</v>
      </c>
      <c r="G61" s="13">
        <f t="shared" si="5"/>
        <v>0</v>
      </c>
      <c r="H61" s="13">
        <f t="shared" si="6"/>
        <v>0.52597402599999998</v>
      </c>
      <c r="I61" s="13">
        <f t="shared" si="7"/>
        <v>2</v>
      </c>
      <c r="AMJ61"/>
    </row>
    <row r="62" spans="1:1024">
      <c r="A62" s="13">
        <v>2004</v>
      </c>
      <c r="B62" s="13">
        <f t="shared" si="8"/>
        <v>0</v>
      </c>
      <c r="C62" s="13">
        <f t="shared" si="8"/>
        <v>88</v>
      </c>
      <c r="D62" s="13">
        <f t="shared" si="2"/>
        <v>1</v>
      </c>
      <c r="E62" s="13">
        <f t="shared" si="3"/>
        <v>0</v>
      </c>
      <c r="F62" s="13">
        <f t="shared" si="4"/>
        <v>0</v>
      </c>
      <c r="G62" s="13">
        <f t="shared" si="5"/>
        <v>0</v>
      </c>
      <c r="H62" s="13">
        <f t="shared" si="6"/>
        <v>0.46527777799999998</v>
      </c>
      <c r="I62" s="13">
        <f t="shared" si="7"/>
        <v>2</v>
      </c>
      <c r="AMJ62"/>
    </row>
    <row r="63" spans="1:1024">
      <c r="A63" s="13">
        <v>2005</v>
      </c>
      <c r="B63" s="13">
        <f t="shared" si="8"/>
        <v>0</v>
      </c>
      <c r="C63" s="13">
        <f t="shared" si="8"/>
        <v>51</v>
      </c>
      <c r="D63" s="13">
        <f t="shared" si="2"/>
        <v>1</v>
      </c>
      <c r="E63" s="13">
        <f t="shared" si="3"/>
        <v>0</v>
      </c>
      <c r="F63" s="13">
        <f t="shared" si="4"/>
        <v>0</v>
      </c>
      <c r="G63" s="13">
        <f t="shared" si="5"/>
        <v>0</v>
      </c>
      <c r="H63" s="13">
        <f t="shared" si="6"/>
        <v>0.43918918899999998</v>
      </c>
      <c r="I63" s="13">
        <f t="shared" si="7"/>
        <v>2</v>
      </c>
      <c r="AMJ63"/>
    </row>
    <row r="64" spans="1:1024">
      <c r="A64" s="13">
        <v>2006</v>
      </c>
      <c r="B64" s="13">
        <f t="shared" si="8"/>
        <v>0</v>
      </c>
      <c r="C64" s="13">
        <f t="shared" si="8"/>
        <v>26</v>
      </c>
      <c r="D64" s="13">
        <f t="shared" si="2"/>
        <v>1</v>
      </c>
      <c r="E64" s="13">
        <f t="shared" si="3"/>
        <v>0</v>
      </c>
      <c r="F64" s="13">
        <f t="shared" si="4"/>
        <v>0</v>
      </c>
      <c r="G64" s="13">
        <f t="shared" si="5"/>
        <v>0</v>
      </c>
      <c r="H64" s="13">
        <f t="shared" si="6"/>
        <v>0.41584158399999999</v>
      </c>
      <c r="I64" s="13">
        <f t="shared" si="7"/>
        <v>3</v>
      </c>
      <c r="AMJ64"/>
    </row>
    <row r="65" spans="1:1024">
      <c r="A65" s="13">
        <v>2007</v>
      </c>
      <c r="B65" s="13">
        <f t="shared" si="8"/>
        <v>0</v>
      </c>
      <c r="C65" s="13">
        <f t="shared" si="8"/>
        <v>61</v>
      </c>
      <c r="D65" s="13">
        <f t="shared" si="2"/>
        <v>1</v>
      </c>
      <c r="E65" s="13">
        <f t="shared" si="3"/>
        <v>0</v>
      </c>
      <c r="F65" s="13">
        <f t="shared" si="4"/>
        <v>0</v>
      </c>
      <c r="G65" s="13">
        <f t="shared" si="5"/>
        <v>0</v>
      </c>
      <c r="H65" s="13">
        <f t="shared" si="6"/>
        <v>0.39873417700000002</v>
      </c>
      <c r="I65" s="13">
        <f t="shared" si="7"/>
        <v>5</v>
      </c>
      <c r="AMJ65"/>
    </row>
    <row r="66" spans="1:1024">
      <c r="A66" s="13">
        <v>2008</v>
      </c>
      <c r="B66" s="13">
        <f t="shared" si="8"/>
        <v>0</v>
      </c>
      <c r="C66" s="13">
        <f t="shared" si="8"/>
        <v>392</v>
      </c>
      <c r="D66" s="13">
        <f t="shared" si="2"/>
        <v>1</v>
      </c>
      <c r="E66" s="13">
        <f t="shared" si="3"/>
        <v>0</v>
      </c>
      <c r="F66" s="13">
        <f t="shared" si="4"/>
        <v>0</v>
      </c>
      <c r="G66" s="13">
        <f t="shared" si="5"/>
        <v>0</v>
      </c>
      <c r="H66" s="13">
        <f t="shared" si="6"/>
        <v>0.409090909</v>
      </c>
      <c r="I66" s="13">
        <f t="shared" si="7"/>
        <v>2</v>
      </c>
      <c r="AMJ66"/>
    </row>
    <row r="67" spans="1:1024">
      <c r="A67" s="13">
        <v>2009</v>
      </c>
      <c r="B67" s="13">
        <f t="shared" ref="B67:C81" si="9">B24</f>
        <v>0</v>
      </c>
      <c r="C67" s="13">
        <f t="shared" si="9"/>
        <v>467</v>
      </c>
      <c r="D67" s="13">
        <f t="shared" si="2"/>
        <v>1</v>
      </c>
      <c r="E67" s="13">
        <f t="shared" si="3"/>
        <v>0</v>
      </c>
      <c r="F67" s="13">
        <f t="shared" si="4"/>
        <v>0</v>
      </c>
      <c r="G67" s="13">
        <f t="shared" si="5"/>
        <v>0</v>
      </c>
      <c r="H67" s="13">
        <f t="shared" si="6"/>
        <v>0.58088235300000002</v>
      </c>
      <c r="I67" s="13">
        <f t="shared" si="7"/>
        <v>6</v>
      </c>
      <c r="AMJ67"/>
    </row>
    <row r="68" spans="1:1024">
      <c r="A68" s="13">
        <v>2010</v>
      </c>
      <c r="B68" s="13">
        <f t="shared" si="9"/>
        <v>0</v>
      </c>
      <c r="C68" s="13">
        <f t="shared" si="9"/>
        <v>418</v>
      </c>
      <c r="D68" s="13">
        <f t="shared" si="2"/>
        <v>1</v>
      </c>
      <c r="E68" s="13">
        <f t="shared" si="3"/>
        <v>0</v>
      </c>
      <c r="F68" s="13">
        <f t="shared" si="4"/>
        <v>0</v>
      </c>
      <c r="G68" s="13">
        <f t="shared" si="5"/>
        <v>0</v>
      </c>
      <c r="H68" s="13">
        <f t="shared" si="6"/>
        <v>0.53472222199999997</v>
      </c>
      <c r="I68" s="13">
        <f t="shared" si="7"/>
        <v>2</v>
      </c>
      <c r="AMJ68"/>
    </row>
    <row r="69" spans="1:1024">
      <c r="A69" s="13">
        <v>2011</v>
      </c>
      <c r="B69" s="13">
        <f t="shared" si="9"/>
        <v>0</v>
      </c>
      <c r="C69" s="13">
        <f t="shared" si="9"/>
        <v>211</v>
      </c>
      <c r="D69" s="13">
        <f t="shared" si="2"/>
        <v>1</v>
      </c>
      <c r="E69" s="13">
        <f t="shared" si="3"/>
        <v>0</v>
      </c>
      <c r="F69" s="13">
        <f t="shared" si="4"/>
        <v>0</v>
      </c>
      <c r="G69" s="13">
        <f t="shared" si="5"/>
        <v>0</v>
      </c>
      <c r="H69" s="13">
        <f t="shared" si="6"/>
        <v>0.58088235300000002</v>
      </c>
      <c r="I69" s="13">
        <f t="shared" si="7"/>
        <v>1</v>
      </c>
      <c r="AMJ69"/>
    </row>
    <row r="70" spans="1:1024">
      <c r="A70" s="13">
        <v>2012</v>
      </c>
      <c r="B70" s="13">
        <f t="shared" si="9"/>
        <v>0</v>
      </c>
      <c r="C70" s="13">
        <f t="shared" si="9"/>
        <v>227</v>
      </c>
      <c r="D70" s="13">
        <f t="shared" si="2"/>
        <v>1</v>
      </c>
      <c r="E70" s="13">
        <f t="shared" si="3"/>
        <v>0</v>
      </c>
      <c r="F70" s="13">
        <f t="shared" si="4"/>
        <v>0</v>
      </c>
      <c r="G70" s="13">
        <f t="shared" si="5"/>
        <v>0</v>
      </c>
      <c r="H70" s="13">
        <f t="shared" si="6"/>
        <v>0.54054054100000004</v>
      </c>
      <c r="I70" s="13">
        <f t="shared" si="7"/>
        <v>1</v>
      </c>
      <c r="AMJ70"/>
    </row>
    <row r="71" spans="1:1024">
      <c r="A71" s="13">
        <v>2013</v>
      </c>
      <c r="B71" s="13">
        <f t="shared" si="9"/>
        <v>0</v>
      </c>
      <c r="C71" s="13">
        <f t="shared" si="9"/>
        <v>219</v>
      </c>
      <c r="D71" s="13">
        <f t="shared" si="2"/>
        <v>1</v>
      </c>
      <c r="E71" s="13">
        <f t="shared" si="3"/>
        <v>0</v>
      </c>
      <c r="F71" s="13">
        <f t="shared" si="4"/>
        <v>0</v>
      </c>
      <c r="G71" s="13">
        <f t="shared" si="5"/>
        <v>0</v>
      </c>
      <c r="H71" s="13">
        <f t="shared" si="6"/>
        <v>0.571428571</v>
      </c>
      <c r="I71" s="13">
        <f t="shared" si="7"/>
        <v>1</v>
      </c>
      <c r="AMJ71"/>
    </row>
    <row r="72" spans="1:1024">
      <c r="A72" s="13">
        <v>2014</v>
      </c>
      <c r="B72" s="13">
        <f t="shared" si="9"/>
        <v>0</v>
      </c>
      <c r="C72" s="13">
        <f t="shared" si="9"/>
        <v>160</v>
      </c>
      <c r="D72" s="13">
        <f t="shared" si="2"/>
        <v>1</v>
      </c>
      <c r="E72" s="13">
        <f t="shared" si="3"/>
        <v>0</v>
      </c>
      <c r="F72" s="13">
        <f t="shared" si="4"/>
        <v>0</v>
      </c>
      <c r="G72" s="13">
        <f t="shared" si="5"/>
        <v>0</v>
      </c>
      <c r="H72" s="13">
        <f t="shared" si="6"/>
        <v>0.60126582299999998</v>
      </c>
      <c r="I72" s="13">
        <f t="shared" si="7"/>
        <v>1</v>
      </c>
      <c r="AMJ72"/>
    </row>
    <row r="73" spans="1:1024">
      <c r="A73" s="13">
        <v>2015</v>
      </c>
      <c r="B73" s="13">
        <f t="shared" si="9"/>
        <v>0</v>
      </c>
      <c r="C73" s="13">
        <f t="shared" si="9"/>
        <v>190</v>
      </c>
      <c r="D73" s="13">
        <f t="shared" si="2"/>
        <v>1</v>
      </c>
      <c r="E73" s="13">
        <f t="shared" si="3"/>
        <v>0</v>
      </c>
      <c r="F73" s="13">
        <f t="shared" si="4"/>
        <v>0</v>
      </c>
      <c r="G73" s="13">
        <f t="shared" si="5"/>
        <v>0</v>
      </c>
      <c r="H73" s="13">
        <f t="shared" si="6"/>
        <v>0.64473684200000003</v>
      </c>
      <c r="I73" s="13">
        <f t="shared" si="7"/>
        <v>3</v>
      </c>
      <c r="AMJ73"/>
    </row>
    <row r="74" spans="1:1024">
      <c r="A74" s="13">
        <v>2016</v>
      </c>
      <c r="B74" s="13">
        <f t="shared" si="9"/>
        <v>0</v>
      </c>
      <c r="C74" s="13">
        <f t="shared" si="9"/>
        <v>82</v>
      </c>
      <c r="D74" s="13">
        <f t="shared" si="2"/>
        <v>1</v>
      </c>
      <c r="E74" s="13">
        <f t="shared" si="3"/>
        <v>0</v>
      </c>
      <c r="F74" s="13">
        <f t="shared" si="4"/>
        <v>0</v>
      </c>
      <c r="G74" s="13">
        <f t="shared" si="5"/>
        <v>0</v>
      </c>
      <c r="H74" s="13">
        <f t="shared" si="6"/>
        <v>0.64197530899999999</v>
      </c>
      <c r="I74" s="13">
        <f t="shared" si="7"/>
        <v>3</v>
      </c>
      <c r="AMJ74"/>
    </row>
    <row r="75" spans="1:1024">
      <c r="A75" s="13">
        <v>2017</v>
      </c>
      <c r="B75" s="13">
        <f t="shared" si="9"/>
        <v>0</v>
      </c>
      <c r="C75" s="13">
        <f t="shared" si="9"/>
        <v>94</v>
      </c>
      <c r="D75" s="13">
        <f t="shared" si="2"/>
        <v>1</v>
      </c>
      <c r="E75" s="13">
        <f t="shared" si="3"/>
        <v>0</v>
      </c>
      <c r="F75" s="13">
        <f t="shared" si="4"/>
        <v>0</v>
      </c>
      <c r="G75" s="13">
        <f t="shared" si="5"/>
        <v>0</v>
      </c>
      <c r="H75" s="13">
        <f t="shared" si="6"/>
        <v>0.53723404299999999</v>
      </c>
      <c r="I75" s="13">
        <f t="shared" si="7"/>
        <v>2</v>
      </c>
      <c r="AMJ75"/>
    </row>
    <row r="76" spans="1:1024">
      <c r="A76" s="13">
        <v>2018</v>
      </c>
      <c r="B76" s="13">
        <f t="shared" si="9"/>
        <v>0</v>
      </c>
      <c r="C76" s="13">
        <f t="shared" si="9"/>
        <v>77</v>
      </c>
      <c r="D76" s="13">
        <f t="shared" si="2"/>
        <v>1</v>
      </c>
      <c r="E76" s="13">
        <f t="shared" si="3"/>
        <v>0</v>
      </c>
      <c r="F76" s="13">
        <f t="shared" si="4"/>
        <v>0</v>
      </c>
      <c r="G76" s="13">
        <f t="shared" si="5"/>
        <v>0</v>
      </c>
      <c r="H76" s="13">
        <f t="shared" si="6"/>
        <v>0.5</v>
      </c>
      <c r="I76" s="13">
        <f t="shared" si="7"/>
        <v>0</v>
      </c>
      <c r="AMJ76"/>
    </row>
    <row r="77" spans="1:1024">
      <c r="A77" s="13">
        <v>2019</v>
      </c>
      <c r="B77" s="13">
        <f t="shared" si="9"/>
        <v>0</v>
      </c>
      <c r="C77" s="13">
        <f t="shared" si="9"/>
        <v>134</v>
      </c>
      <c r="D77" s="13">
        <f t="shared" si="2"/>
        <v>1</v>
      </c>
      <c r="E77" s="13">
        <f t="shared" si="3"/>
        <v>0</v>
      </c>
      <c r="F77" s="13">
        <f t="shared" si="4"/>
        <v>0</v>
      </c>
      <c r="G77" s="13">
        <f t="shared" si="5"/>
        <v>0</v>
      </c>
      <c r="H77" s="13">
        <f t="shared" si="6"/>
        <v>0.56000000000000005</v>
      </c>
      <c r="I77" s="13">
        <f t="shared" si="7"/>
        <v>2</v>
      </c>
      <c r="AMJ77"/>
    </row>
    <row r="78" spans="1:1024">
      <c r="A78" s="13">
        <v>2020</v>
      </c>
      <c r="B78" s="13">
        <f t="shared" si="9"/>
        <v>0</v>
      </c>
      <c r="C78" s="13">
        <f t="shared" si="9"/>
        <v>114</v>
      </c>
      <c r="D78" s="13">
        <f t="shared" si="2"/>
        <v>1</v>
      </c>
      <c r="E78" s="13">
        <f t="shared" si="3"/>
        <v>0</v>
      </c>
      <c r="F78" s="13">
        <f t="shared" si="4"/>
        <v>0</v>
      </c>
      <c r="G78" s="13">
        <f t="shared" si="5"/>
        <v>0</v>
      </c>
      <c r="H78" s="13">
        <f t="shared" si="6"/>
        <v>0.54500000000000004</v>
      </c>
      <c r="I78" s="13">
        <f t="shared" si="7"/>
        <v>0</v>
      </c>
      <c r="AMJ78"/>
    </row>
    <row r="79" spans="1:1024">
      <c r="A79" s="13">
        <v>2021</v>
      </c>
      <c r="B79" s="13">
        <f t="shared" si="9"/>
        <v>0</v>
      </c>
      <c r="C79" s="13">
        <f t="shared" si="9"/>
        <v>146</v>
      </c>
      <c r="D79" s="13">
        <f t="shared" si="2"/>
        <v>1</v>
      </c>
      <c r="E79" s="13">
        <f t="shared" si="3"/>
        <v>0</v>
      </c>
      <c r="F79" s="13">
        <f t="shared" si="4"/>
        <v>0</v>
      </c>
      <c r="G79" s="13">
        <f t="shared" si="5"/>
        <v>0</v>
      </c>
      <c r="H79" s="13">
        <f t="shared" si="6"/>
        <v>0.64705882400000003</v>
      </c>
      <c r="I79" s="13">
        <f t="shared" si="7"/>
        <v>1</v>
      </c>
      <c r="AMJ79"/>
    </row>
    <row r="80" spans="1:1024">
      <c r="A80" s="13">
        <v>2022</v>
      </c>
      <c r="B80" s="13">
        <f t="shared" si="9"/>
        <v>0</v>
      </c>
      <c r="C80" s="13">
        <f t="shared" si="9"/>
        <v>271</v>
      </c>
      <c r="D80" s="13">
        <f t="shared" si="2"/>
        <v>1</v>
      </c>
      <c r="E80" s="13">
        <f t="shared" si="3"/>
        <v>0</v>
      </c>
      <c r="F80" s="13">
        <f t="shared" si="4"/>
        <v>0</v>
      </c>
      <c r="G80" s="13">
        <f t="shared" si="5"/>
        <v>0</v>
      </c>
      <c r="H80" s="13">
        <f t="shared" si="6"/>
        <v>0.74157303399999996</v>
      </c>
      <c r="I80" s="13">
        <f t="shared" si="7"/>
        <v>3</v>
      </c>
      <c r="AMJ80"/>
    </row>
    <row r="81" spans="1:1024">
      <c r="A81" s="13">
        <v>2023</v>
      </c>
      <c r="B81" s="13">
        <f t="shared" si="9"/>
        <v>0</v>
      </c>
      <c r="C81" s="13">
        <f t="shared" si="9"/>
        <v>209</v>
      </c>
      <c r="D81" s="13">
        <f t="shared" si="2"/>
        <v>1</v>
      </c>
      <c r="E81" s="13">
        <f t="shared" si="3"/>
        <v>0</v>
      </c>
      <c r="F81" s="13">
        <f t="shared" si="4"/>
        <v>0</v>
      </c>
      <c r="G81" s="13">
        <f t="shared" si="5"/>
        <v>0</v>
      </c>
      <c r="H81" s="13">
        <f t="shared" si="6"/>
        <v>0.721590909</v>
      </c>
      <c r="I81" s="13">
        <f t="shared" si="7"/>
        <v>2</v>
      </c>
      <c r="AMJ81"/>
    </row>
    <row r="82" spans="1:1024">
      <c r="AMJ82"/>
    </row>
    <row r="83" spans="1:1024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4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  <c r="AMJ84"/>
    </row>
    <row r="85" spans="1:1024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  <c r="AMJ85"/>
    </row>
    <row r="86" spans="1:1024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  <c r="AMJ86"/>
    </row>
    <row r="87" spans="1:1024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  <c r="AMJ87"/>
    </row>
    <row r="88" spans="1:1024">
      <c r="A88" s="13">
        <v>1992</v>
      </c>
      <c r="B88" s="13">
        <f t="shared" ref="B88:B119" si="10">-B50</f>
        <v>0</v>
      </c>
      <c r="C88" s="13">
        <f t="shared" ref="C88:C119" si="11">C50</f>
        <v>660</v>
      </c>
      <c r="D88" s="13">
        <f t="shared" ref="D88:D119" si="12">D50</f>
        <v>1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0.594594595</v>
      </c>
      <c r="I88" s="13">
        <f t="shared" si="13"/>
        <v>2</v>
      </c>
      <c r="AMJ88"/>
    </row>
    <row r="89" spans="1:1024">
      <c r="A89" s="13">
        <v>1993</v>
      </c>
      <c r="B89" s="13">
        <f t="shared" si="10"/>
        <v>0</v>
      </c>
      <c r="C89" s="13">
        <f t="shared" si="11"/>
        <v>597</v>
      </c>
      <c r="D89" s="13">
        <f t="shared" si="12"/>
        <v>1</v>
      </c>
      <c r="E89" s="13">
        <f t="shared" ref="E89:F104" si="14">-E51</f>
        <v>0</v>
      </c>
      <c r="F89" s="13">
        <f t="shared" si="14"/>
        <v>0</v>
      </c>
      <c r="G89" s="13">
        <f t="shared" si="13"/>
        <v>0</v>
      </c>
      <c r="H89" s="13">
        <f t="shared" si="13"/>
        <v>0.6328125</v>
      </c>
      <c r="I89" s="13">
        <f t="shared" si="13"/>
        <v>2</v>
      </c>
      <c r="AMJ89"/>
    </row>
    <row r="90" spans="1:1024">
      <c r="A90" s="13">
        <v>1994</v>
      </c>
      <c r="B90" s="13">
        <f t="shared" si="10"/>
        <v>0</v>
      </c>
      <c r="C90" s="13">
        <f t="shared" si="11"/>
        <v>388</v>
      </c>
      <c r="D90" s="13">
        <f t="shared" si="12"/>
        <v>1</v>
      </c>
      <c r="E90" s="13">
        <f t="shared" si="14"/>
        <v>0</v>
      </c>
      <c r="F90" s="13">
        <f t="shared" si="14"/>
        <v>0</v>
      </c>
      <c r="G90" s="13">
        <f t="shared" si="13"/>
        <v>0</v>
      </c>
      <c r="H90" s="13">
        <f t="shared" si="13"/>
        <v>0.63235294099999995</v>
      </c>
      <c r="I90" s="13">
        <f t="shared" si="13"/>
        <v>2</v>
      </c>
      <c r="AMJ90"/>
    </row>
    <row r="91" spans="1:1024">
      <c r="A91" s="13">
        <v>1995</v>
      </c>
      <c r="B91" s="13">
        <f t="shared" si="10"/>
        <v>0</v>
      </c>
      <c r="C91" s="13">
        <f t="shared" si="11"/>
        <v>189</v>
      </c>
      <c r="D91" s="13">
        <f t="shared" si="12"/>
        <v>1</v>
      </c>
      <c r="E91" s="13">
        <f t="shared" si="14"/>
        <v>0</v>
      </c>
      <c r="F91" s="13">
        <f t="shared" si="14"/>
        <v>0</v>
      </c>
      <c r="G91" s="13">
        <f t="shared" si="13"/>
        <v>0</v>
      </c>
      <c r="H91" s="13">
        <f t="shared" si="13"/>
        <v>0.55000000000000004</v>
      </c>
      <c r="I91" s="13">
        <f t="shared" si="13"/>
        <v>2</v>
      </c>
      <c r="AMJ91"/>
    </row>
    <row r="92" spans="1:1024">
      <c r="A92" s="13">
        <v>1996</v>
      </c>
      <c r="B92" s="13">
        <f t="shared" si="10"/>
        <v>0</v>
      </c>
      <c r="C92" s="13">
        <f t="shared" si="11"/>
        <v>164</v>
      </c>
      <c r="D92" s="13">
        <f t="shared" si="12"/>
        <v>1</v>
      </c>
      <c r="E92" s="13">
        <f t="shared" si="14"/>
        <v>0</v>
      </c>
      <c r="F92" s="13">
        <f t="shared" si="14"/>
        <v>0</v>
      </c>
      <c r="G92" s="13">
        <f t="shared" si="13"/>
        <v>0</v>
      </c>
      <c r="H92" s="13">
        <f t="shared" si="13"/>
        <v>0.65131578899999998</v>
      </c>
      <c r="I92" s="13">
        <f t="shared" si="13"/>
        <v>1</v>
      </c>
      <c r="AMJ92"/>
    </row>
    <row r="93" spans="1:1024">
      <c r="A93" s="13">
        <v>1997</v>
      </c>
      <c r="B93" s="13">
        <f t="shared" si="10"/>
        <v>0</v>
      </c>
      <c r="C93" s="13">
        <f t="shared" si="11"/>
        <v>60</v>
      </c>
      <c r="D93" s="13">
        <f t="shared" si="12"/>
        <v>1</v>
      </c>
      <c r="E93" s="13">
        <f t="shared" si="14"/>
        <v>0</v>
      </c>
      <c r="F93" s="13">
        <f t="shared" si="14"/>
        <v>0</v>
      </c>
      <c r="G93" s="13">
        <f t="shared" si="13"/>
        <v>0</v>
      </c>
      <c r="H93" s="13">
        <f t="shared" si="13"/>
        <v>0.60273972600000003</v>
      </c>
      <c r="I93" s="13">
        <f t="shared" si="13"/>
        <v>2</v>
      </c>
      <c r="AMJ93"/>
    </row>
    <row r="94" spans="1:1024">
      <c r="A94" s="13">
        <v>1998</v>
      </c>
      <c r="B94" s="13">
        <f t="shared" si="10"/>
        <v>0</v>
      </c>
      <c r="C94" s="13">
        <f t="shared" si="11"/>
        <v>618</v>
      </c>
      <c r="D94" s="13">
        <f t="shared" si="12"/>
        <v>1</v>
      </c>
      <c r="E94" s="13">
        <f t="shared" si="14"/>
        <v>0</v>
      </c>
      <c r="F94" s="13">
        <f t="shared" si="14"/>
        <v>0</v>
      </c>
      <c r="G94" s="13">
        <f t="shared" si="13"/>
        <v>0</v>
      </c>
      <c r="H94" s="13">
        <f t="shared" si="13"/>
        <v>0.55555555599999995</v>
      </c>
      <c r="I94" s="13">
        <f t="shared" si="13"/>
        <v>2</v>
      </c>
      <c r="AMJ94"/>
    </row>
    <row r="95" spans="1:1024">
      <c r="A95" s="13">
        <v>1999</v>
      </c>
      <c r="B95" s="13">
        <f t="shared" si="10"/>
        <v>0</v>
      </c>
      <c r="C95" s="13">
        <f t="shared" si="11"/>
        <v>93</v>
      </c>
      <c r="D95" s="13">
        <f t="shared" si="12"/>
        <v>1</v>
      </c>
      <c r="E95" s="13">
        <f t="shared" si="14"/>
        <v>0</v>
      </c>
      <c r="F95" s="13">
        <f t="shared" si="14"/>
        <v>0</v>
      </c>
      <c r="G95" s="13">
        <f t="shared" si="13"/>
        <v>0</v>
      </c>
      <c r="H95" s="13">
        <f t="shared" si="13"/>
        <v>0.59285714300000003</v>
      </c>
      <c r="I95" s="13">
        <f t="shared" si="13"/>
        <v>4</v>
      </c>
      <c r="AMJ95"/>
    </row>
    <row r="96" spans="1:1024">
      <c r="A96" s="13">
        <v>2000</v>
      </c>
      <c r="B96" s="13">
        <f t="shared" si="10"/>
        <v>0</v>
      </c>
      <c r="C96" s="13">
        <f t="shared" si="11"/>
        <v>73</v>
      </c>
      <c r="D96" s="13">
        <f t="shared" si="12"/>
        <v>1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0.56617647100000001</v>
      </c>
      <c r="I96" s="13">
        <f t="shared" si="13"/>
        <v>2</v>
      </c>
      <c r="AMJ96"/>
    </row>
    <row r="97" spans="1:1024">
      <c r="A97" s="13">
        <v>2001</v>
      </c>
      <c r="B97" s="13">
        <f t="shared" si="10"/>
        <v>0</v>
      </c>
      <c r="C97" s="13">
        <f t="shared" si="11"/>
        <v>99</v>
      </c>
      <c r="D97" s="13">
        <f t="shared" si="12"/>
        <v>1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0.52941176499999998</v>
      </c>
      <c r="I97" s="13">
        <f t="shared" si="13"/>
        <v>2</v>
      </c>
      <c r="AMJ97"/>
    </row>
    <row r="98" spans="1:1024">
      <c r="A98" s="13">
        <v>2002</v>
      </c>
      <c r="B98" s="13">
        <f t="shared" si="10"/>
        <v>0</v>
      </c>
      <c r="C98" s="13">
        <f t="shared" si="11"/>
        <v>42</v>
      </c>
      <c r="D98" s="13">
        <f t="shared" si="12"/>
        <v>1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0.45945945900000001</v>
      </c>
      <c r="I98" s="13">
        <f t="shared" si="13"/>
        <v>2</v>
      </c>
      <c r="AMJ98"/>
    </row>
    <row r="99" spans="1:1024">
      <c r="A99" s="13">
        <v>2003</v>
      </c>
      <c r="B99" s="13">
        <f t="shared" si="10"/>
        <v>0</v>
      </c>
      <c r="C99" s="13">
        <f t="shared" si="11"/>
        <v>22</v>
      </c>
      <c r="D99" s="13">
        <f t="shared" si="12"/>
        <v>1</v>
      </c>
      <c r="E99" s="13">
        <f t="shared" si="14"/>
        <v>0</v>
      </c>
      <c r="F99" s="13">
        <f t="shared" si="14"/>
        <v>0</v>
      </c>
      <c r="G99" s="13">
        <f t="shared" si="13"/>
        <v>0</v>
      </c>
      <c r="H99" s="13">
        <f t="shared" si="13"/>
        <v>0.52597402599999998</v>
      </c>
      <c r="I99" s="13">
        <f t="shared" si="13"/>
        <v>2</v>
      </c>
      <c r="AMJ99"/>
    </row>
    <row r="100" spans="1:1024">
      <c r="A100" s="13">
        <v>2004</v>
      </c>
      <c r="B100" s="13">
        <f t="shared" si="10"/>
        <v>0</v>
      </c>
      <c r="C100" s="13">
        <f t="shared" si="11"/>
        <v>88</v>
      </c>
      <c r="D100" s="13">
        <f t="shared" si="12"/>
        <v>1</v>
      </c>
      <c r="E100" s="13">
        <f t="shared" si="14"/>
        <v>0</v>
      </c>
      <c r="F100" s="13">
        <f t="shared" si="14"/>
        <v>0</v>
      </c>
      <c r="G100" s="13">
        <f t="shared" si="13"/>
        <v>0</v>
      </c>
      <c r="H100" s="13">
        <f t="shared" si="13"/>
        <v>0.46527777799999998</v>
      </c>
      <c r="I100" s="13">
        <f t="shared" si="13"/>
        <v>2</v>
      </c>
      <c r="AMJ100"/>
    </row>
    <row r="101" spans="1:1024">
      <c r="A101" s="13">
        <v>2005</v>
      </c>
      <c r="B101" s="13">
        <f t="shared" si="10"/>
        <v>0</v>
      </c>
      <c r="C101" s="13">
        <f t="shared" si="11"/>
        <v>51</v>
      </c>
      <c r="D101" s="13">
        <f t="shared" si="12"/>
        <v>1</v>
      </c>
      <c r="E101" s="13">
        <f t="shared" si="14"/>
        <v>0</v>
      </c>
      <c r="F101" s="13">
        <f t="shared" si="14"/>
        <v>0</v>
      </c>
      <c r="G101" s="13">
        <f t="shared" si="13"/>
        <v>0</v>
      </c>
      <c r="H101" s="13">
        <f t="shared" si="13"/>
        <v>0.43918918899999998</v>
      </c>
      <c r="I101" s="13">
        <f t="shared" si="13"/>
        <v>2</v>
      </c>
      <c r="AMJ101"/>
    </row>
    <row r="102" spans="1:1024">
      <c r="A102" s="13">
        <v>2006</v>
      </c>
      <c r="B102" s="13">
        <f t="shared" si="10"/>
        <v>0</v>
      </c>
      <c r="C102" s="13">
        <f t="shared" si="11"/>
        <v>26</v>
      </c>
      <c r="D102" s="13">
        <f t="shared" si="12"/>
        <v>1</v>
      </c>
      <c r="E102" s="13">
        <f t="shared" si="14"/>
        <v>0</v>
      </c>
      <c r="F102" s="13">
        <f t="shared" si="14"/>
        <v>0</v>
      </c>
      <c r="G102" s="13">
        <f t="shared" si="13"/>
        <v>0</v>
      </c>
      <c r="H102" s="13">
        <f t="shared" si="13"/>
        <v>0.41584158399999999</v>
      </c>
      <c r="I102" s="13">
        <f t="shared" si="13"/>
        <v>3</v>
      </c>
      <c r="AMJ102"/>
    </row>
    <row r="103" spans="1:1024">
      <c r="A103" s="13">
        <v>2007</v>
      </c>
      <c r="B103" s="13">
        <f t="shared" si="10"/>
        <v>0</v>
      </c>
      <c r="C103" s="13">
        <f t="shared" si="11"/>
        <v>61</v>
      </c>
      <c r="D103" s="13">
        <f t="shared" si="12"/>
        <v>1</v>
      </c>
      <c r="E103" s="13">
        <f t="shared" si="14"/>
        <v>0</v>
      </c>
      <c r="F103" s="13">
        <f t="shared" si="14"/>
        <v>0</v>
      </c>
      <c r="G103" s="13">
        <f t="shared" si="13"/>
        <v>0</v>
      </c>
      <c r="H103" s="13">
        <f t="shared" si="13"/>
        <v>0.39873417700000002</v>
      </c>
      <c r="I103" s="13">
        <f t="shared" si="13"/>
        <v>5</v>
      </c>
      <c r="AMJ103"/>
    </row>
    <row r="104" spans="1:1024">
      <c r="A104" s="13">
        <v>2008</v>
      </c>
      <c r="B104" s="13">
        <f t="shared" si="10"/>
        <v>0</v>
      </c>
      <c r="C104" s="13">
        <f t="shared" si="11"/>
        <v>392</v>
      </c>
      <c r="D104" s="13">
        <f t="shared" si="12"/>
        <v>1</v>
      </c>
      <c r="E104" s="13">
        <f t="shared" si="14"/>
        <v>0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0.409090909</v>
      </c>
      <c r="I104" s="13">
        <f t="shared" si="15"/>
        <v>2</v>
      </c>
      <c r="AMJ104"/>
    </row>
    <row r="105" spans="1:1024">
      <c r="A105" s="13">
        <v>2009</v>
      </c>
      <c r="B105" s="13">
        <f t="shared" si="10"/>
        <v>0</v>
      </c>
      <c r="C105" s="13">
        <f t="shared" si="11"/>
        <v>467</v>
      </c>
      <c r="D105" s="13">
        <f t="shared" si="12"/>
        <v>1</v>
      </c>
      <c r="E105" s="13">
        <f t="shared" ref="E105:F119" si="16">-E67</f>
        <v>0</v>
      </c>
      <c r="F105" s="13">
        <f t="shared" si="16"/>
        <v>0</v>
      </c>
      <c r="G105" s="13">
        <f t="shared" si="15"/>
        <v>0</v>
      </c>
      <c r="H105" s="13">
        <f t="shared" si="15"/>
        <v>0.58088235300000002</v>
      </c>
      <c r="I105" s="13">
        <f t="shared" si="15"/>
        <v>6</v>
      </c>
      <c r="AMJ105"/>
    </row>
    <row r="106" spans="1:1024">
      <c r="A106" s="13">
        <v>2010</v>
      </c>
      <c r="B106" s="13">
        <f t="shared" si="10"/>
        <v>0</v>
      </c>
      <c r="C106" s="13">
        <f t="shared" si="11"/>
        <v>418</v>
      </c>
      <c r="D106" s="13">
        <f t="shared" si="12"/>
        <v>1</v>
      </c>
      <c r="E106" s="13">
        <f t="shared" si="16"/>
        <v>0</v>
      </c>
      <c r="F106" s="13">
        <f t="shared" si="16"/>
        <v>0</v>
      </c>
      <c r="G106" s="13">
        <f t="shared" si="15"/>
        <v>0</v>
      </c>
      <c r="H106" s="13">
        <f t="shared" si="15"/>
        <v>0.53472222199999997</v>
      </c>
      <c r="I106" s="13">
        <f t="shared" si="15"/>
        <v>2</v>
      </c>
      <c r="AMJ106"/>
    </row>
    <row r="107" spans="1:1024">
      <c r="A107" s="13">
        <v>2011</v>
      </c>
      <c r="B107" s="13">
        <f t="shared" si="10"/>
        <v>0</v>
      </c>
      <c r="C107" s="13">
        <f t="shared" si="11"/>
        <v>211</v>
      </c>
      <c r="D107" s="13">
        <f t="shared" si="12"/>
        <v>1</v>
      </c>
      <c r="E107" s="13">
        <f t="shared" si="16"/>
        <v>0</v>
      </c>
      <c r="F107" s="13">
        <f t="shared" si="16"/>
        <v>0</v>
      </c>
      <c r="G107" s="13">
        <f t="shared" si="15"/>
        <v>0</v>
      </c>
      <c r="H107" s="13">
        <f t="shared" si="15"/>
        <v>0.58088235300000002</v>
      </c>
      <c r="I107" s="13">
        <f t="shared" si="15"/>
        <v>1</v>
      </c>
      <c r="AMJ107"/>
    </row>
    <row r="108" spans="1:1024">
      <c r="A108" s="13">
        <v>2012</v>
      </c>
      <c r="B108" s="13">
        <f t="shared" si="10"/>
        <v>0</v>
      </c>
      <c r="C108" s="13">
        <f t="shared" si="11"/>
        <v>227</v>
      </c>
      <c r="D108" s="13">
        <f t="shared" si="12"/>
        <v>1</v>
      </c>
      <c r="E108" s="13">
        <f t="shared" si="16"/>
        <v>0</v>
      </c>
      <c r="F108" s="13">
        <f t="shared" si="16"/>
        <v>0</v>
      </c>
      <c r="G108" s="13">
        <f t="shared" si="15"/>
        <v>0</v>
      </c>
      <c r="H108" s="13">
        <f t="shared" si="15"/>
        <v>0.54054054100000004</v>
      </c>
      <c r="I108" s="13">
        <f t="shared" si="15"/>
        <v>1</v>
      </c>
      <c r="AMJ108"/>
    </row>
    <row r="109" spans="1:1024">
      <c r="A109" s="13">
        <v>2013</v>
      </c>
      <c r="B109" s="13">
        <f t="shared" si="10"/>
        <v>0</v>
      </c>
      <c r="C109" s="13">
        <f t="shared" si="11"/>
        <v>219</v>
      </c>
      <c r="D109" s="13">
        <f t="shared" si="12"/>
        <v>1</v>
      </c>
      <c r="E109" s="13">
        <f t="shared" si="16"/>
        <v>0</v>
      </c>
      <c r="F109" s="13">
        <f t="shared" si="16"/>
        <v>0</v>
      </c>
      <c r="G109" s="13">
        <f t="shared" si="15"/>
        <v>0</v>
      </c>
      <c r="H109" s="13">
        <f t="shared" si="15"/>
        <v>0.571428571</v>
      </c>
      <c r="I109" s="13">
        <f t="shared" si="15"/>
        <v>1</v>
      </c>
      <c r="AMJ109"/>
    </row>
    <row r="110" spans="1:1024">
      <c r="A110" s="13">
        <v>2014</v>
      </c>
      <c r="B110" s="13">
        <f t="shared" si="10"/>
        <v>0</v>
      </c>
      <c r="C110" s="13">
        <f t="shared" si="11"/>
        <v>160</v>
      </c>
      <c r="D110" s="13">
        <f t="shared" si="12"/>
        <v>1</v>
      </c>
      <c r="E110" s="13">
        <f t="shared" si="16"/>
        <v>0</v>
      </c>
      <c r="F110" s="13">
        <f t="shared" si="16"/>
        <v>0</v>
      </c>
      <c r="G110" s="13">
        <f t="shared" si="15"/>
        <v>0</v>
      </c>
      <c r="H110" s="13">
        <f t="shared" si="15"/>
        <v>0.60126582299999998</v>
      </c>
      <c r="I110" s="13">
        <f t="shared" si="15"/>
        <v>1</v>
      </c>
      <c r="AMJ110"/>
    </row>
    <row r="111" spans="1:1024">
      <c r="A111" s="13">
        <v>2015</v>
      </c>
      <c r="B111" s="13">
        <f t="shared" si="10"/>
        <v>0</v>
      </c>
      <c r="C111" s="13">
        <f t="shared" si="11"/>
        <v>190</v>
      </c>
      <c r="D111" s="13">
        <f t="shared" si="12"/>
        <v>1</v>
      </c>
      <c r="E111" s="13">
        <f t="shared" si="16"/>
        <v>0</v>
      </c>
      <c r="F111" s="13">
        <f t="shared" si="16"/>
        <v>0</v>
      </c>
      <c r="G111" s="13">
        <f t="shared" si="15"/>
        <v>0</v>
      </c>
      <c r="H111" s="13">
        <f t="shared" si="15"/>
        <v>0.64473684200000003</v>
      </c>
      <c r="I111" s="13">
        <f t="shared" si="15"/>
        <v>3</v>
      </c>
      <c r="AMJ111"/>
    </row>
    <row r="112" spans="1:1024">
      <c r="A112" s="13">
        <v>2016</v>
      </c>
      <c r="B112" s="13">
        <f t="shared" si="10"/>
        <v>0</v>
      </c>
      <c r="C112" s="13">
        <f t="shared" si="11"/>
        <v>82</v>
      </c>
      <c r="D112" s="13">
        <f t="shared" si="12"/>
        <v>1</v>
      </c>
      <c r="E112" s="13">
        <f t="shared" si="16"/>
        <v>0</v>
      </c>
      <c r="F112" s="13">
        <f t="shared" si="16"/>
        <v>0</v>
      </c>
      <c r="G112" s="13">
        <f t="shared" si="15"/>
        <v>0</v>
      </c>
      <c r="H112" s="13">
        <f t="shared" si="15"/>
        <v>0.64197530899999999</v>
      </c>
      <c r="I112" s="13">
        <f t="shared" si="15"/>
        <v>3</v>
      </c>
      <c r="AMJ112"/>
    </row>
    <row r="113" spans="1:1024">
      <c r="A113" s="13">
        <v>2017</v>
      </c>
      <c r="B113" s="13">
        <f t="shared" si="10"/>
        <v>0</v>
      </c>
      <c r="C113" s="13">
        <f t="shared" si="11"/>
        <v>94</v>
      </c>
      <c r="D113" s="13">
        <f t="shared" si="12"/>
        <v>1</v>
      </c>
      <c r="E113" s="13">
        <f t="shared" si="16"/>
        <v>0</v>
      </c>
      <c r="F113" s="13">
        <f t="shared" si="16"/>
        <v>0</v>
      </c>
      <c r="G113" s="13">
        <f t="shared" si="15"/>
        <v>0</v>
      </c>
      <c r="H113" s="13">
        <f t="shared" si="15"/>
        <v>0.53723404299999999</v>
      </c>
      <c r="I113" s="13">
        <f t="shared" si="15"/>
        <v>2</v>
      </c>
      <c r="AMJ113"/>
    </row>
    <row r="114" spans="1:1024">
      <c r="A114" s="13">
        <v>2018</v>
      </c>
      <c r="B114" s="13">
        <f t="shared" si="10"/>
        <v>0</v>
      </c>
      <c r="C114" s="13">
        <f t="shared" si="11"/>
        <v>77</v>
      </c>
      <c r="D114" s="13">
        <f t="shared" si="12"/>
        <v>1</v>
      </c>
      <c r="E114" s="13">
        <f t="shared" si="16"/>
        <v>0</v>
      </c>
      <c r="F114" s="13">
        <f t="shared" si="16"/>
        <v>0</v>
      </c>
      <c r="G114" s="13">
        <f t="shared" si="15"/>
        <v>0</v>
      </c>
      <c r="H114" s="13">
        <f t="shared" si="15"/>
        <v>0.5</v>
      </c>
      <c r="I114" s="13">
        <f t="shared" si="15"/>
        <v>0</v>
      </c>
      <c r="AMJ114"/>
    </row>
    <row r="115" spans="1:1024">
      <c r="A115" s="13">
        <v>2019</v>
      </c>
      <c r="B115" s="13">
        <f t="shared" si="10"/>
        <v>0</v>
      </c>
      <c r="C115" s="13">
        <f t="shared" si="11"/>
        <v>134</v>
      </c>
      <c r="D115" s="13">
        <f t="shared" si="12"/>
        <v>1</v>
      </c>
      <c r="E115" s="13">
        <f t="shared" si="16"/>
        <v>0</v>
      </c>
      <c r="F115" s="13">
        <f t="shared" si="16"/>
        <v>0</v>
      </c>
      <c r="G115" s="13">
        <f t="shared" si="15"/>
        <v>0</v>
      </c>
      <c r="H115" s="13">
        <f t="shared" si="15"/>
        <v>0.56000000000000005</v>
      </c>
      <c r="I115" s="13">
        <f t="shared" si="15"/>
        <v>2</v>
      </c>
      <c r="AMJ115"/>
    </row>
    <row r="116" spans="1:1024">
      <c r="A116" s="13">
        <v>2020</v>
      </c>
      <c r="B116" s="13">
        <f t="shared" si="10"/>
        <v>0</v>
      </c>
      <c r="C116" s="13">
        <f t="shared" si="11"/>
        <v>114</v>
      </c>
      <c r="D116" s="13">
        <f t="shared" si="12"/>
        <v>1</v>
      </c>
      <c r="E116" s="13">
        <f t="shared" si="16"/>
        <v>0</v>
      </c>
      <c r="F116" s="13">
        <f t="shared" si="16"/>
        <v>0</v>
      </c>
      <c r="G116" s="13">
        <f t="shared" si="15"/>
        <v>0</v>
      </c>
      <c r="H116" s="13">
        <f t="shared" si="15"/>
        <v>0.54500000000000004</v>
      </c>
      <c r="I116" s="13">
        <f t="shared" si="15"/>
        <v>0</v>
      </c>
      <c r="AMJ116"/>
    </row>
    <row r="117" spans="1:1024">
      <c r="A117" s="13">
        <v>2021</v>
      </c>
      <c r="B117" s="13">
        <f t="shared" si="10"/>
        <v>0</v>
      </c>
      <c r="C117" s="13">
        <f t="shared" si="11"/>
        <v>146</v>
      </c>
      <c r="D117" s="13">
        <f t="shared" si="12"/>
        <v>1</v>
      </c>
      <c r="E117" s="13">
        <f t="shared" si="16"/>
        <v>0</v>
      </c>
      <c r="F117" s="13">
        <f t="shared" si="16"/>
        <v>0</v>
      </c>
      <c r="G117" s="13">
        <f t="shared" si="15"/>
        <v>0</v>
      </c>
      <c r="H117" s="13">
        <f t="shared" si="15"/>
        <v>0.64705882400000003</v>
      </c>
      <c r="I117" s="13">
        <f t="shared" si="15"/>
        <v>1</v>
      </c>
      <c r="AMJ117"/>
    </row>
    <row r="118" spans="1:1024">
      <c r="A118" s="13">
        <v>2022</v>
      </c>
      <c r="B118" s="13">
        <f t="shared" si="10"/>
        <v>0</v>
      </c>
      <c r="C118" s="13">
        <f t="shared" si="11"/>
        <v>271</v>
      </c>
      <c r="D118" s="13">
        <f t="shared" si="12"/>
        <v>1</v>
      </c>
      <c r="E118" s="13">
        <f t="shared" si="16"/>
        <v>0</v>
      </c>
      <c r="F118" s="13">
        <f t="shared" si="16"/>
        <v>0</v>
      </c>
      <c r="G118" s="13">
        <f t="shared" si="15"/>
        <v>0</v>
      </c>
      <c r="H118" s="13">
        <f t="shared" si="15"/>
        <v>0.74157303399999996</v>
      </c>
      <c r="I118" s="13">
        <f t="shared" si="15"/>
        <v>3</v>
      </c>
      <c r="AMJ118"/>
    </row>
    <row r="119" spans="1:1024">
      <c r="A119" s="13">
        <v>2023</v>
      </c>
      <c r="B119" s="13">
        <f t="shared" si="10"/>
        <v>0</v>
      </c>
      <c r="C119" s="13">
        <f t="shared" si="11"/>
        <v>209</v>
      </c>
      <c r="D119" s="13">
        <f t="shared" si="12"/>
        <v>1</v>
      </c>
      <c r="E119" s="13">
        <f t="shared" si="16"/>
        <v>0</v>
      </c>
      <c r="F119" s="13">
        <f>-F81</f>
        <v>0</v>
      </c>
      <c r="G119" s="13">
        <f t="shared" si="15"/>
        <v>0</v>
      </c>
      <c r="H119" s="13">
        <f t="shared" si="15"/>
        <v>0.721590909</v>
      </c>
      <c r="I119" s="13">
        <f t="shared" si="15"/>
        <v>2</v>
      </c>
      <c r="AMJ119"/>
    </row>
    <row r="120" spans="1:1024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  <c r="AMJ120"/>
    </row>
    <row r="121" spans="1:1024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  <c r="AMJ121"/>
    </row>
    <row r="122" spans="1:1024">
      <c r="AMJ122"/>
    </row>
    <row r="123" spans="1:1024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4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  <c r="AMJ124"/>
    </row>
    <row r="125" spans="1:1024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  <c r="AMJ125"/>
    </row>
    <row r="126" spans="1:1024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  <c r="AMJ126"/>
    </row>
    <row r="127" spans="1:1024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  <c r="AMJ127"/>
    </row>
    <row r="128" spans="1:1024">
      <c r="A128" s="25">
        <v>1992</v>
      </c>
      <c r="B128" s="25">
        <f>(B88-B$120)/B$121</f>
        <v>7.7196092360300783E-2</v>
      </c>
      <c r="C128" s="26">
        <f t="shared" ref="C128" si="17">(C88-C$120)/C$121</f>
        <v>1.7619249537012756</v>
      </c>
      <c r="D128" s="26">
        <f t="shared" ref="D128:I137" si="18">(D88-D$120)/D$121</f>
        <v>2.1208180775780408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-0.66460812179210227</v>
      </c>
      <c r="I128" s="25">
        <f t="shared" si="18"/>
        <v>0.65037569989132193</v>
      </c>
      <c r="K128" s="35"/>
      <c r="AMJ128"/>
    </row>
    <row r="129" spans="1:1024">
      <c r="A129" s="25">
        <v>1993</v>
      </c>
      <c r="B129" s="26">
        <f t="shared" ref="B129:C144" si="19">(B89-B$120)/B$121</f>
        <v>7.7196092360300783E-2</v>
      </c>
      <c r="C129" s="26">
        <f t="shared" si="19"/>
        <v>1.5671112776776146</v>
      </c>
      <c r="D129" s="26">
        <f t="shared" si="18"/>
        <v>2.1208180775780408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-0.4490054135853247</v>
      </c>
      <c r="I129" s="26">
        <f t="shared" si="18"/>
        <v>0.65037569989132193</v>
      </c>
      <c r="AMJ129"/>
    </row>
    <row r="130" spans="1:1024">
      <c r="A130" s="25">
        <v>1994</v>
      </c>
      <c r="B130" s="26">
        <f t="shared" si="19"/>
        <v>7.7196092360300783E-2</v>
      </c>
      <c r="C130" s="26">
        <f t="shared" si="19"/>
        <v>0.92082463817054949</v>
      </c>
      <c r="D130" s="26">
        <f t="shared" si="18"/>
        <v>2.1208180775780408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-0.45159797236061106</v>
      </c>
      <c r="I130" s="26">
        <f t="shared" si="18"/>
        <v>0.65037569989132193</v>
      </c>
      <c r="AMJ130"/>
    </row>
    <row r="131" spans="1:1024">
      <c r="A131" s="25">
        <v>1995</v>
      </c>
      <c r="B131" s="26">
        <f t="shared" si="19"/>
        <v>7.7196092360300783E-2</v>
      </c>
      <c r="C131" s="26">
        <f t="shared" si="19"/>
        <v>0.30546080438152567</v>
      </c>
      <c r="D131" s="26">
        <f t="shared" si="18"/>
        <v>2.1208180775780408</v>
      </c>
      <c r="E131" s="26">
        <f t="shared" si="18"/>
        <v>0.22358915376221591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-0.91618432549516793</v>
      </c>
      <c r="I131" s="26">
        <f t="shared" si="18"/>
        <v>0.65037569989132193</v>
      </c>
      <c r="AMJ131"/>
    </row>
    <row r="132" spans="1:1024">
      <c r="A132" s="25">
        <v>1996</v>
      </c>
      <c r="B132" s="26">
        <f t="shared" si="19"/>
        <v>7.7196092360300783E-2</v>
      </c>
      <c r="C132" s="26">
        <f t="shared" si="19"/>
        <v>0.22815379008642217</v>
      </c>
      <c r="D132" s="26">
        <f t="shared" si="18"/>
        <v>2.1208180775780408</v>
      </c>
      <c r="E132" s="26">
        <f t="shared" si="18"/>
        <v>0.22358915376221591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-0.34462085302051421</v>
      </c>
      <c r="I132" s="26">
        <f t="shared" si="18"/>
        <v>-3.2324835978693942E-2</v>
      </c>
      <c r="AMJ132"/>
    </row>
    <row r="133" spans="1:1024">
      <c r="A133" s="25">
        <v>1997</v>
      </c>
      <c r="B133" s="26">
        <f t="shared" si="19"/>
        <v>7.7196092360300783E-2</v>
      </c>
      <c r="C133" s="26">
        <f t="shared" si="19"/>
        <v>-9.344338938120833E-2</v>
      </c>
      <c r="D133" s="26">
        <f t="shared" si="18"/>
        <v>2.1208180775780408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-0.61865813310750573</v>
      </c>
      <c r="I133" s="26">
        <f t="shared" si="18"/>
        <v>0.65037569989132193</v>
      </c>
      <c r="AMJ133"/>
    </row>
    <row r="134" spans="1:1024">
      <c r="A134" s="25">
        <v>1998</v>
      </c>
      <c r="B134" s="26">
        <f t="shared" si="19"/>
        <v>7.7196092360300783E-2</v>
      </c>
      <c r="C134" s="26">
        <f t="shared" si="19"/>
        <v>1.6320491696855015</v>
      </c>
      <c r="D134" s="26">
        <f t="shared" si="18"/>
        <v>2.1208180775780408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-0.88484318005052898</v>
      </c>
      <c r="I134" s="26">
        <f t="shared" si="18"/>
        <v>0.65037569989132193</v>
      </c>
      <c r="AMJ134"/>
    </row>
    <row r="135" spans="1:1024">
      <c r="A135" s="25">
        <v>1999</v>
      </c>
      <c r="B135" s="26">
        <f t="shared" si="19"/>
        <v>7.7196092360300783E-2</v>
      </c>
      <c r="C135" s="26">
        <f t="shared" si="19"/>
        <v>8.6018694883282752E-3</v>
      </c>
      <c r="D135" s="26">
        <f t="shared" si="18"/>
        <v>2.1208180775780408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-0.67440979345828267</v>
      </c>
      <c r="I135" s="26">
        <f t="shared" si="18"/>
        <v>2.0157767716313537</v>
      </c>
      <c r="AMJ135"/>
    </row>
    <row r="136" spans="1:1024">
      <c r="A136" s="25">
        <v>2000</v>
      </c>
      <c r="B136" s="26">
        <f t="shared" si="19"/>
        <v>7.7196092360300783E-2</v>
      </c>
      <c r="C136" s="26">
        <f t="shared" si="19"/>
        <v>-5.3243741947754518E-2</v>
      </c>
      <c r="D136" s="26">
        <f t="shared" si="18"/>
        <v>2.1208180775780408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-0.82492628932525247</v>
      </c>
      <c r="I136" s="26">
        <f t="shared" si="18"/>
        <v>0.65037569989132193</v>
      </c>
      <c r="AMJ136"/>
    </row>
    <row r="137" spans="1:1024">
      <c r="A137" s="25">
        <v>2001</v>
      </c>
      <c r="B137" s="26">
        <f t="shared" si="19"/>
        <v>7.7196092360300783E-2</v>
      </c>
      <c r="C137" s="26">
        <f t="shared" si="19"/>
        <v>2.7155552919153114E-2</v>
      </c>
      <c r="D137" s="26">
        <f t="shared" si="18"/>
        <v>2.1208180775780408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-1.0323309123684563</v>
      </c>
      <c r="I137" s="26">
        <f t="shared" si="18"/>
        <v>0.65037569989132193</v>
      </c>
      <c r="AMJ137"/>
    </row>
    <row r="138" spans="1:1024">
      <c r="A138" s="25">
        <v>2002</v>
      </c>
      <c r="B138" s="26">
        <f t="shared" si="19"/>
        <v>7.7196092360300783E-2</v>
      </c>
      <c r="C138" s="26">
        <f t="shared" si="19"/>
        <v>-0.14910443967368284</v>
      </c>
      <c r="D138" s="26">
        <f t="shared" ref="D138:I147" si="20">(D98-D$120)/D$121</f>
        <v>2.1208180775780408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-1.4269602521742151</v>
      </c>
      <c r="I138" s="26">
        <f t="shared" si="20"/>
        <v>0.65037569989132193</v>
      </c>
      <c r="AMJ138"/>
    </row>
    <row r="139" spans="1:1024">
      <c r="A139" s="25">
        <v>2003</v>
      </c>
      <c r="B139" s="26">
        <f t="shared" si="19"/>
        <v>7.7196092360300783E-2</v>
      </c>
      <c r="C139" s="26">
        <f t="shared" si="19"/>
        <v>-0.21095005110976564</v>
      </c>
      <c r="D139" s="26">
        <f t="shared" si="20"/>
        <v>2.1208180775780408</v>
      </c>
      <c r="E139" s="26">
        <f t="shared" si="20"/>
        <v>0.22358915376221591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-1.0517245928569094</v>
      </c>
      <c r="I139" s="26">
        <f t="shared" si="20"/>
        <v>0.65037569989132193</v>
      </c>
      <c r="AMJ139"/>
    </row>
    <row r="140" spans="1:1024">
      <c r="A140" s="25">
        <v>2004</v>
      </c>
      <c r="B140" s="26">
        <f t="shared" si="19"/>
        <v>7.7196092360300783E-2</v>
      </c>
      <c r="C140" s="26">
        <f t="shared" si="19"/>
        <v>-6.8595333706924231E-3</v>
      </c>
      <c r="D140" s="26">
        <f t="shared" si="20"/>
        <v>2.1208180775780408</v>
      </c>
      <c r="E140" s="26">
        <f t="shared" si="20"/>
        <v>0.22358915376221591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-1.3941367540360794</v>
      </c>
      <c r="I140" s="26">
        <f t="shared" si="20"/>
        <v>0.65037569989132193</v>
      </c>
      <c r="AMJ140"/>
    </row>
    <row r="141" spans="1:1024">
      <c r="A141" s="25">
        <v>2005</v>
      </c>
      <c r="B141" s="26">
        <f t="shared" si="19"/>
        <v>7.7196092360300783E-2</v>
      </c>
      <c r="C141" s="26">
        <f t="shared" si="19"/>
        <v>-0.12127391452744558</v>
      </c>
      <c r="D141" s="26">
        <f t="shared" si="20"/>
        <v>2.1208180775780408</v>
      </c>
      <c r="E141" s="26">
        <f t="shared" si="20"/>
        <v>0.22358915376221591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-1.5413130694749697</v>
      </c>
      <c r="I141" s="26">
        <f t="shared" si="20"/>
        <v>0.65037569989132193</v>
      </c>
      <c r="AMJ141"/>
    </row>
    <row r="142" spans="1:1024">
      <c r="A142" s="25">
        <v>2006</v>
      </c>
      <c r="B142" s="26">
        <f t="shared" si="19"/>
        <v>7.7196092360300783E-2</v>
      </c>
      <c r="C142" s="26">
        <f t="shared" si="19"/>
        <v>-0.19858092882254907</v>
      </c>
      <c r="D142" s="26">
        <f t="shared" si="20"/>
        <v>2.1208180775780408</v>
      </c>
      <c r="E142" s="26">
        <f t="shared" si="20"/>
        <v>0.22358915376221591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-1.6730263820739231</v>
      </c>
      <c r="I142" s="26">
        <f t="shared" si="20"/>
        <v>1.3330762357613379</v>
      </c>
      <c r="AMJ142"/>
    </row>
    <row r="143" spans="1:1024">
      <c r="A143" s="25">
        <v>2007</v>
      </c>
      <c r="B143" s="26">
        <f t="shared" si="19"/>
        <v>7.7196092360300783E-2</v>
      </c>
      <c r="C143" s="26">
        <f t="shared" si="19"/>
        <v>-9.0351108809404196E-2</v>
      </c>
      <c r="D143" s="26">
        <f t="shared" si="20"/>
        <v>2.1208180775780408</v>
      </c>
      <c r="E143" s="26">
        <f t="shared" si="20"/>
        <v>0.22358915376221591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-1.7695362059273125</v>
      </c>
      <c r="I143" s="26">
        <f t="shared" si="20"/>
        <v>2.6984773075013697</v>
      </c>
      <c r="AMJ143"/>
    </row>
    <row r="144" spans="1:1024">
      <c r="A144" s="25">
        <v>2008</v>
      </c>
      <c r="B144" s="26">
        <f t="shared" si="19"/>
        <v>7.7196092360300783E-2</v>
      </c>
      <c r="C144" s="26">
        <f t="shared" si="19"/>
        <v>0.93319376045776603</v>
      </c>
      <c r="D144" s="26">
        <f t="shared" si="20"/>
        <v>2.1208180775780408</v>
      </c>
      <c r="E144" s="26">
        <f t="shared" si="20"/>
        <v>0.22358915376221591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-1.7111096786916677</v>
      </c>
      <c r="I144" s="26">
        <f t="shared" si="20"/>
        <v>0.65037569989132193</v>
      </c>
      <c r="AMJ144"/>
    </row>
    <row r="145" spans="1:1024">
      <c r="A145" s="25">
        <v>2009</v>
      </c>
      <c r="B145" s="26">
        <f t="shared" ref="B145:C159" si="21">(B105-B$120)/B$121</f>
        <v>7.7196092360300783E-2</v>
      </c>
      <c r="C145" s="26">
        <f t="shared" si="21"/>
        <v>1.1651148033430765</v>
      </c>
      <c r="D145" s="26">
        <f t="shared" si="20"/>
        <v>2.1208180775780408</v>
      </c>
      <c r="E145" s="26">
        <f t="shared" si="20"/>
        <v>0.22358915376221591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-0.74196444236453329</v>
      </c>
      <c r="I145" s="26">
        <f t="shared" si="20"/>
        <v>3.3811778433713857</v>
      </c>
      <c r="AMJ145"/>
    </row>
    <row r="146" spans="1:1024">
      <c r="A146" s="25">
        <v>2010</v>
      </c>
      <c r="B146" s="26">
        <f t="shared" si="21"/>
        <v>7.7196092360300783E-2</v>
      </c>
      <c r="C146" s="26">
        <f t="shared" si="21"/>
        <v>1.0135930553246737</v>
      </c>
      <c r="D146" s="26">
        <f t="shared" si="20"/>
        <v>2.1208180775780408</v>
      </c>
      <c r="E146" s="26">
        <f t="shared" si="20"/>
        <v>0.22358915376221591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-1.0023724698265211</v>
      </c>
      <c r="I146" s="26">
        <f t="shared" si="20"/>
        <v>0.65037569989132193</v>
      </c>
      <c r="AMJ146"/>
    </row>
    <row r="147" spans="1:1024">
      <c r="A147" s="25">
        <v>2011</v>
      </c>
      <c r="B147" s="26">
        <f t="shared" si="21"/>
        <v>7.7196092360300783E-2</v>
      </c>
      <c r="C147" s="26">
        <f t="shared" si="21"/>
        <v>0.37349097696121675</v>
      </c>
      <c r="D147" s="26">
        <f t="shared" si="20"/>
        <v>2.1208180775780408</v>
      </c>
      <c r="E147" s="26">
        <f t="shared" si="20"/>
        <v>0.22358915376221591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-0.74196444236453329</v>
      </c>
      <c r="I147" s="26">
        <f t="shared" si="20"/>
        <v>-3.2324835978693942E-2</v>
      </c>
      <c r="AMJ147"/>
    </row>
    <row r="148" spans="1:1024">
      <c r="A148" s="25">
        <v>2012</v>
      </c>
      <c r="B148" s="26">
        <f t="shared" si="21"/>
        <v>7.7196092360300783E-2</v>
      </c>
      <c r="C148" s="26">
        <f t="shared" si="21"/>
        <v>0.42296746611008301</v>
      </c>
      <c r="D148" s="26">
        <f t="shared" ref="D148:I157" si="22">(D108-D$120)/D$121</f>
        <v>2.1208180775780408</v>
      </c>
      <c r="E148" s="26">
        <f t="shared" si="22"/>
        <v>0.22358915376221591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-0.96954897168838483</v>
      </c>
      <c r="I148" s="26">
        <f t="shared" si="22"/>
        <v>-3.2324835978693942E-2</v>
      </c>
      <c r="AMJ148"/>
    </row>
    <row r="149" spans="1:1024">
      <c r="A149" s="25">
        <v>2013</v>
      </c>
      <c r="B149" s="26">
        <f t="shared" si="21"/>
        <v>7.7196092360300783E-2</v>
      </c>
      <c r="C149" s="26">
        <f t="shared" si="21"/>
        <v>0.39822922153564988</v>
      </c>
      <c r="D149" s="26">
        <f t="shared" si="22"/>
        <v>2.1208180775780408</v>
      </c>
      <c r="E149" s="26">
        <f t="shared" si="22"/>
        <v>0.22358915376221591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-0.79529706229742836</v>
      </c>
      <c r="I149" s="26">
        <f t="shared" si="22"/>
        <v>-3.2324835978693942E-2</v>
      </c>
      <c r="AMJ149"/>
    </row>
    <row r="150" spans="1:1024">
      <c r="A150" s="25">
        <v>2014</v>
      </c>
      <c r="B150" s="26">
        <f t="shared" si="21"/>
        <v>7.7196092360300783E-2</v>
      </c>
      <c r="C150" s="26">
        <f t="shared" si="21"/>
        <v>0.21578466779920563</v>
      </c>
      <c r="D150" s="26">
        <f t="shared" si="22"/>
        <v>2.1208180775780408</v>
      </c>
      <c r="E150" s="26">
        <f t="shared" si="22"/>
        <v>0.22358915376221591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-0.62697301793528748</v>
      </c>
      <c r="I150" s="26">
        <f t="shared" si="22"/>
        <v>-3.2324835978693942E-2</v>
      </c>
      <c r="AMJ150"/>
    </row>
    <row r="151" spans="1:1024">
      <c r="A151" s="25">
        <v>2015</v>
      </c>
      <c r="B151" s="26">
        <f t="shared" si="21"/>
        <v>7.7196092360300783E-2</v>
      </c>
      <c r="C151" s="26">
        <f t="shared" si="21"/>
        <v>0.30855308495332984</v>
      </c>
      <c r="D151" s="26">
        <f t="shared" si="22"/>
        <v>2.1208180775780408</v>
      </c>
      <c r="E151" s="26">
        <f t="shared" si="22"/>
        <v>0.22358915376221591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-0.38173536231527655</v>
      </c>
      <c r="I151" s="26">
        <f t="shared" si="22"/>
        <v>1.3330762357613379</v>
      </c>
      <c r="AMJ151"/>
    </row>
    <row r="152" spans="1:1024">
      <c r="A152" s="25">
        <v>2016</v>
      </c>
      <c r="B152" s="26">
        <f t="shared" si="21"/>
        <v>7.7196092360300783E-2</v>
      </c>
      <c r="C152" s="26">
        <f t="shared" si="21"/>
        <v>-2.5413216801517261E-2</v>
      </c>
      <c r="D152" s="26">
        <f t="shared" si="22"/>
        <v>2.1208180775780408</v>
      </c>
      <c r="E152" s="26">
        <f t="shared" si="22"/>
        <v>0.22358915376221591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-0.39731429040153338</v>
      </c>
      <c r="I152" s="26">
        <f t="shared" si="22"/>
        <v>1.3330762357613379</v>
      </c>
      <c r="AMJ152"/>
    </row>
    <row r="153" spans="1:1024">
      <c r="A153" s="25">
        <v>2017</v>
      </c>
      <c r="B153" s="26">
        <f t="shared" si="21"/>
        <v>7.7196092360300783E-2</v>
      </c>
      <c r="C153" s="26">
        <f t="shared" si="21"/>
        <v>1.1694150060132415E-2</v>
      </c>
      <c r="D153" s="26">
        <f t="shared" si="22"/>
        <v>2.1208180775780408</v>
      </c>
      <c r="E153" s="26">
        <f t="shared" si="22"/>
        <v>0.22358915376221591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-0.98820226844759507</v>
      </c>
      <c r="I153" s="26">
        <f t="shared" si="22"/>
        <v>0.65037569989132193</v>
      </c>
      <c r="AMJ153"/>
    </row>
    <row r="154" spans="1:1024">
      <c r="A154" s="25">
        <v>2018</v>
      </c>
      <c r="B154" s="26">
        <f t="shared" si="21"/>
        <v>7.7196092360300783E-2</v>
      </c>
      <c r="C154" s="26">
        <f t="shared" si="21"/>
        <v>-4.0874619660537959E-2</v>
      </c>
      <c r="D154" s="26">
        <f t="shared" si="22"/>
        <v>2.1208180775780408</v>
      </c>
      <c r="E154" s="26">
        <f t="shared" si="22"/>
        <v>0.22358915376221591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-1.1982546119313</v>
      </c>
      <c r="I154" s="26">
        <f t="shared" si="22"/>
        <v>-0.71502537184870985</v>
      </c>
      <c r="AMJ154"/>
    </row>
    <row r="155" spans="1:1024">
      <c r="A155" s="25">
        <v>2019</v>
      </c>
      <c r="B155" s="26">
        <f t="shared" si="21"/>
        <v>7.7196092360300783E-2</v>
      </c>
      <c r="C155" s="26">
        <f t="shared" si="21"/>
        <v>0.13538537293229799</v>
      </c>
      <c r="D155" s="26">
        <f t="shared" si="22"/>
        <v>2.1208180775780408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-0.85977026820794145</v>
      </c>
      <c r="I155" s="26">
        <f t="shared" si="22"/>
        <v>0.65037569989132193</v>
      </c>
      <c r="AMJ155"/>
    </row>
    <row r="156" spans="1:1024">
      <c r="A156" s="25">
        <v>2020</v>
      </c>
      <c r="B156" s="26">
        <f t="shared" si="21"/>
        <v>7.7196092360300783E-2</v>
      </c>
      <c r="C156" s="26">
        <f t="shared" si="21"/>
        <v>7.3539761496215203E-2</v>
      </c>
      <c r="D156" s="26">
        <f t="shared" si="22"/>
        <v>2.1208180775780408</v>
      </c>
      <c r="E156" s="26">
        <f t="shared" si="22"/>
        <v>0.22358915376221591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-0.94439135413878117</v>
      </c>
      <c r="I156" s="26">
        <f t="shared" si="22"/>
        <v>-0.71502537184870985</v>
      </c>
      <c r="AMJ156"/>
    </row>
    <row r="157" spans="1:1024">
      <c r="A157" s="25">
        <v>2021</v>
      </c>
      <c r="B157" s="26">
        <f t="shared" si="21"/>
        <v>7.7196092360300783E-2</v>
      </c>
      <c r="C157" s="26">
        <f t="shared" si="21"/>
        <v>0.17249273979394766</v>
      </c>
      <c r="D157" s="26">
        <f t="shared" si="22"/>
        <v>2.1208180775780408</v>
      </c>
      <c r="E157" s="26">
        <f t="shared" si="22"/>
        <v>0.22358915376221591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-0.3686361197584857</v>
      </c>
      <c r="I157" s="26">
        <f t="shared" si="22"/>
        <v>-3.2324835978693942E-2</v>
      </c>
      <c r="AMJ157"/>
    </row>
    <row r="158" spans="1:1024">
      <c r="A158" s="25">
        <v>2022</v>
      </c>
      <c r="B158" s="26">
        <f t="shared" si="21"/>
        <v>7.7196092360300783E-2</v>
      </c>
      <c r="C158" s="26">
        <f t="shared" si="21"/>
        <v>0.55902781126946521</v>
      </c>
      <c r="D158" s="26">
        <f t="shared" ref="D158:I159" si="23">(D118-D$120)/D$121</f>
        <v>2.1208180775780408</v>
      </c>
      <c r="E158" s="26">
        <f t="shared" si="23"/>
        <v>0.22358915376221591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0.16455688598120838</v>
      </c>
      <c r="I158" s="26">
        <f t="shared" si="23"/>
        <v>1.3330762357613379</v>
      </c>
      <c r="AMJ158"/>
    </row>
    <row r="159" spans="1:1024">
      <c r="A159" s="25">
        <v>2023</v>
      </c>
      <c r="B159" s="25">
        <f>(B119-B$120)/B$121</f>
        <v>7.7196092360300783E-2</v>
      </c>
      <c r="C159" s="26">
        <f t="shared" si="21"/>
        <v>0.36730641581760848</v>
      </c>
      <c r="D159" s="26">
        <f t="shared" si="23"/>
        <v>2.1208180775780408</v>
      </c>
      <c r="E159" s="26">
        <f t="shared" si="23"/>
        <v>0.22358915376221591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5.1829611534156751E-2</v>
      </c>
      <c r="I159" s="25">
        <f t="shared" si="23"/>
        <v>0.65037569989132193</v>
      </c>
      <c r="AMJ159"/>
    </row>
    <row r="160" spans="1:1024">
      <c r="AMJ160"/>
    </row>
    <row r="161" spans="1:1024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4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  <c r="AMJ162"/>
    </row>
    <row r="163" spans="1:1024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  <c r="AMJ163"/>
    </row>
    <row r="164" spans="1:1024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  <c r="AMJ164"/>
    </row>
    <row r="165" spans="1:1024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  <c r="AMJ165"/>
    </row>
    <row r="166" spans="1:1024">
      <c r="A166" s="25">
        <v>1992</v>
      </c>
      <c r="B166" s="25">
        <f>B128</f>
        <v>7.7196092360300783E-2</v>
      </c>
      <c r="C166" s="25">
        <f t="shared" ref="C166" si="24">C128</f>
        <v>1.7619249537012756</v>
      </c>
      <c r="D166" s="25">
        <f t="shared" ref="D166:I175" si="25">D128</f>
        <v>2.1208180775780408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-0.66460812179210227</v>
      </c>
      <c r="I166" s="25">
        <f t="shared" si="25"/>
        <v>0.65037569989132193</v>
      </c>
      <c r="J166" s="58">
        <f t="shared" ref="J166:J197" si="26">MIN(B166:I166)</f>
        <v>-0.66460812179210227</v>
      </c>
      <c r="K166" s="58">
        <f t="shared" ref="K166:K197" si="27">MAX(B166:I166)</f>
        <v>2.1208180775780408</v>
      </c>
      <c r="AMJ166"/>
    </row>
    <row r="167" spans="1:1024">
      <c r="A167" s="25">
        <v>1993</v>
      </c>
      <c r="B167" s="25">
        <f t="shared" ref="B167:C167" si="28">B129</f>
        <v>7.7196092360300783E-2</v>
      </c>
      <c r="C167" s="25">
        <f t="shared" si="28"/>
        <v>1.5671112776776146</v>
      </c>
      <c r="D167" s="25">
        <f t="shared" si="25"/>
        <v>2.1208180775780408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-0.4490054135853247</v>
      </c>
      <c r="I167" s="25">
        <f t="shared" si="25"/>
        <v>0.65037569989132193</v>
      </c>
      <c r="J167" s="58">
        <f t="shared" si="26"/>
        <v>-0.4747039980166709</v>
      </c>
      <c r="K167" s="58">
        <f t="shared" si="27"/>
        <v>2.1208180775780408</v>
      </c>
      <c r="AMJ167"/>
    </row>
    <row r="168" spans="1:1024">
      <c r="A168" s="25">
        <v>1994</v>
      </c>
      <c r="B168" s="25">
        <f t="shared" ref="B168:C168" si="29">B130</f>
        <v>7.7196092360300783E-2</v>
      </c>
      <c r="C168" s="25">
        <f t="shared" si="29"/>
        <v>0.92082463817054949</v>
      </c>
      <c r="D168" s="25">
        <f t="shared" si="25"/>
        <v>2.1208180775780408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-0.45159797236061106</v>
      </c>
      <c r="I168" s="25">
        <f t="shared" si="25"/>
        <v>0.65037569989132193</v>
      </c>
      <c r="J168" s="58">
        <f t="shared" si="26"/>
        <v>-0.4747039980166709</v>
      </c>
      <c r="K168" s="58">
        <f t="shared" si="27"/>
        <v>2.1208180775780408</v>
      </c>
      <c r="AMJ168"/>
    </row>
    <row r="169" spans="1:1024">
      <c r="A169" s="25">
        <v>1995</v>
      </c>
      <c r="B169" s="25">
        <f t="shared" ref="B169:C169" si="30">B131</f>
        <v>7.7196092360300783E-2</v>
      </c>
      <c r="C169" s="25">
        <f t="shared" si="30"/>
        <v>0.30546080438152567</v>
      </c>
      <c r="D169" s="25">
        <f t="shared" si="25"/>
        <v>2.1208180775780408</v>
      </c>
      <c r="E169" s="25">
        <f t="shared" si="25"/>
        <v>0.22358915376221591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-0.91618432549516793</v>
      </c>
      <c r="I169" s="25">
        <f t="shared" si="25"/>
        <v>0.65037569989132193</v>
      </c>
      <c r="J169" s="58">
        <f t="shared" si="26"/>
        <v>-0.91618432549516793</v>
      </c>
      <c r="K169" s="58">
        <f t="shared" si="27"/>
        <v>2.1208180775780408</v>
      </c>
      <c r="AMJ169"/>
    </row>
    <row r="170" spans="1:1024">
      <c r="A170" s="25">
        <v>1996</v>
      </c>
      <c r="B170" s="25">
        <f t="shared" ref="B170:C170" si="31">B132</f>
        <v>7.7196092360300783E-2</v>
      </c>
      <c r="C170" s="25">
        <f t="shared" si="31"/>
        <v>0.22815379008642217</v>
      </c>
      <c r="D170" s="25">
        <f t="shared" si="25"/>
        <v>2.1208180775780408</v>
      </c>
      <c r="E170" s="25">
        <f t="shared" si="25"/>
        <v>0.22358915376221591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-0.34462085302051421</v>
      </c>
      <c r="I170" s="25">
        <f t="shared" si="25"/>
        <v>-3.2324835978693942E-2</v>
      </c>
      <c r="J170" s="58">
        <f t="shared" si="26"/>
        <v>-0.4747039980166709</v>
      </c>
      <c r="K170" s="58">
        <f t="shared" si="27"/>
        <v>2.1208180775780408</v>
      </c>
      <c r="AMJ170"/>
    </row>
    <row r="171" spans="1:1024">
      <c r="A171" s="25">
        <v>1997</v>
      </c>
      <c r="B171" s="25">
        <f t="shared" ref="B171:C171" si="32">B133</f>
        <v>7.7196092360300783E-2</v>
      </c>
      <c r="C171" s="25">
        <f t="shared" si="32"/>
        <v>-9.344338938120833E-2</v>
      </c>
      <c r="D171" s="25">
        <f t="shared" si="25"/>
        <v>2.1208180775780408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-0.61865813310750573</v>
      </c>
      <c r="I171" s="25">
        <f t="shared" si="25"/>
        <v>0.65037569989132193</v>
      </c>
      <c r="J171" s="58">
        <f t="shared" si="26"/>
        <v>-0.61865813310750573</v>
      </c>
      <c r="K171" s="58">
        <f t="shared" si="27"/>
        <v>2.1208180775780408</v>
      </c>
      <c r="AMJ171"/>
    </row>
    <row r="172" spans="1:1024">
      <c r="A172" s="25">
        <v>1998</v>
      </c>
      <c r="B172" s="25">
        <f t="shared" ref="B172:C172" si="33">B134</f>
        <v>7.7196092360300783E-2</v>
      </c>
      <c r="C172" s="25">
        <f t="shared" si="33"/>
        <v>1.6320491696855015</v>
      </c>
      <c r="D172" s="25">
        <f t="shared" si="25"/>
        <v>2.1208180775780408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-0.88484318005052898</v>
      </c>
      <c r="I172" s="25">
        <f t="shared" si="25"/>
        <v>0.65037569989132193</v>
      </c>
      <c r="J172" s="58">
        <f t="shared" si="26"/>
        <v>-0.88484318005052898</v>
      </c>
      <c r="K172" s="58">
        <f t="shared" si="27"/>
        <v>2.1208180775780408</v>
      </c>
      <c r="AMJ172"/>
    </row>
    <row r="173" spans="1:1024">
      <c r="A173" s="25">
        <v>1999</v>
      </c>
      <c r="B173" s="25">
        <f t="shared" ref="B173:C173" si="34">B135</f>
        <v>7.7196092360300783E-2</v>
      </c>
      <c r="C173" s="25">
        <f t="shared" si="34"/>
        <v>8.6018694883282752E-3</v>
      </c>
      <c r="D173" s="25">
        <f t="shared" si="25"/>
        <v>2.1208180775780408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-0.67440979345828267</v>
      </c>
      <c r="I173" s="25">
        <f t="shared" si="25"/>
        <v>2.0157767716313537</v>
      </c>
      <c r="J173" s="58">
        <f t="shared" si="26"/>
        <v>-0.67440979345828267</v>
      </c>
      <c r="K173" s="58">
        <f t="shared" si="27"/>
        <v>2.1208180775780408</v>
      </c>
      <c r="AMJ173"/>
    </row>
    <row r="174" spans="1:1024">
      <c r="A174" s="25">
        <v>2000</v>
      </c>
      <c r="B174" s="25">
        <f t="shared" ref="B174:C174" si="35">B136</f>
        <v>7.7196092360300783E-2</v>
      </c>
      <c r="C174" s="25">
        <f t="shared" si="35"/>
        <v>-5.3243741947754518E-2</v>
      </c>
      <c r="D174" s="25">
        <f t="shared" si="25"/>
        <v>2.1208180775780408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-0.82492628932525247</v>
      </c>
      <c r="I174" s="25">
        <f t="shared" si="25"/>
        <v>0.65037569989132193</v>
      </c>
      <c r="J174" s="58">
        <f t="shared" si="26"/>
        <v>-0.82492628932525247</v>
      </c>
      <c r="K174" s="58">
        <f t="shared" si="27"/>
        <v>2.1208180775780408</v>
      </c>
      <c r="AMJ174"/>
    </row>
    <row r="175" spans="1:1024">
      <c r="A175" s="25">
        <v>2001</v>
      </c>
      <c r="B175" s="25">
        <f t="shared" ref="B175:C175" si="36">B137</f>
        <v>7.7196092360300783E-2</v>
      </c>
      <c r="C175" s="25">
        <f t="shared" si="36"/>
        <v>2.7155552919153114E-2</v>
      </c>
      <c r="D175" s="25">
        <f t="shared" si="25"/>
        <v>2.1208180775780408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-1.0323309123684563</v>
      </c>
      <c r="I175" s="25">
        <f t="shared" si="25"/>
        <v>0.65037569989132193</v>
      </c>
      <c r="J175" s="58">
        <f t="shared" si="26"/>
        <v>-1.0323309123684563</v>
      </c>
      <c r="K175" s="58">
        <f t="shared" si="27"/>
        <v>2.1208180775780408</v>
      </c>
      <c r="AMJ175"/>
    </row>
    <row r="176" spans="1:1024">
      <c r="A176" s="25">
        <v>2002</v>
      </c>
      <c r="B176" s="25">
        <f t="shared" ref="B176:C176" si="37">B138</f>
        <v>7.7196092360300783E-2</v>
      </c>
      <c r="C176" s="25">
        <f t="shared" si="37"/>
        <v>-0.14910443967368284</v>
      </c>
      <c r="D176" s="25">
        <f t="shared" ref="D176:I185" si="38">D138</f>
        <v>2.1208180775780408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-1.4269602521742151</v>
      </c>
      <c r="I176" s="25">
        <f t="shared" si="38"/>
        <v>0.65037569989132193</v>
      </c>
      <c r="J176" s="58">
        <f t="shared" si="26"/>
        <v>-1.4269602521742151</v>
      </c>
      <c r="K176" s="58">
        <f t="shared" si="27"/>
        <v>2.1208180775780408</v>
      </c>
      <c r="AMJ176"/>
    </row>
    <row r="177" spans="1:1024">
      <c r="A177" s="25">
        <v>2003</v>
      </c>
      <c r="B177" s="25">
        <f t="shared" ref="B177:C177" si="39">B139</f>
        <v>7.7196092360300783E-2</v>
      </c>
      <c r="C177" s="25">
        <f t="shared" si="39"/>
        <v>-0.21095005110976564</v>
      </c>
      <c r="D177" s="25">
        <f t="shared" si="38"/>
        <v>2.1208180775780408</v>
      </c>
      <c r="E177" s="25">
        <f t="shared" si="38"/>
        <v>0.22358915376221591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-1.0517245928569094</v>
      </c>
      <c r="I177" s="25">
        <f t="shared" si="38"/>
        <v>0.65037569989132193</v>
      </c>
      <c r="J177" s="58">
        <f t="shared" si="26"/>
        <v>-1.0517245928569094</v>
      </c>
      <c r="K177" s="58">
        <f t="shared" si="27"/>
        <v>2.1208180775780408</v>
      </c>
      <c r="AMJ177"/>
    </row>
    <row r="178" spans="1:1024">
      <c r="A178" s="25">
        <v>2004</v>
      </c>
      <c r="B178" s="25">
        <f t="shared" ref="B178:C178" si="40">B140</f>
        <v>7.7196092360300783E-2</v>
      </c>
      <c r="C178" s="25">
        <f t="shared" si="40"/>
        <v>-6.8595333706924231E-3</v>
      </c>
      <c r="D178" s="25">
        <f t="shared" si="38"/>
        <v>2.1208180775780408</v>
      </c>
      <c r="E178" s="25">
        <f t="shared" si="38"/>
        <v>0.22358915376221591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-1.3941367540360794</v>
      </c>
      <c r="I178" s="25">
        <f t="shared" si="38"/>
        <v>0.65037569989132193</v>
      </c>
      <c r="J178" s="58">
        <f t="shared" si="26"/>
        <v>-1.3941367540360794</v>
      </c>
      <c r="K178" s="58">
        <f t="shared" si="27"/>
        <v>2.1208180775780408</v>
      </c>
      <c r="AMJ178"/>
    </row>
    <row r="179" spans="1:1024">
      <c r="A179" s="25">
        <v>2005</v>
      </c>
      <c r="B179" s="25">
        <f t="shared" ref="B179:C179" si="41">B141</f>
        <v>7.7196092360300783E-2</v>
      </c>
      <c r="C179" s="25">
        <f t="shared" si="41"/>
        <v>-0.12127391452744558</v>
      </c>
      <c r="D179" s="25">
        <f t="shared" si="38"/>
        <v>2.1208180775780408</v>
      </c>
      <c r="E179" s="25">
        <f t="shared" si="38"/>
        <v>0.22358915376221591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-1.5413130694749697</v>
      </c>
      <c r="I179" s="25">
        <f t="shared" si="38"/>
        <v>0.65037569989132193</v>
      </c>
      <c r="J179" s="58">
        <f t="shared" si="26"/>
        <v>-1.5413130694749697</v>
      </c>
      <c r="K179" s="58">
        <f t="shared" si="27"/>
        <v>2.1208180775780408</v>
      </c>
      <c r="AMJ179"/>
    </row>
    <row r="180" spans="1:1024">
      <c r="A180" s="25">
        <v>2006</v>
      </c>
      <c r="B180" s="25">
        <f t="shared" ref="B180:C180" si="42">B142</f>
        <v>7.7196092360300783E-2</v>
      </c>
      <c r="C180" s="25">
        <f t="shared" si="42"/>
        <v>-0.19858092882254907</v>
      </c>
      <c r="D180" s="25">
        <f t="shared" si="38"/>
        <v>2.1208180775780408</v>
      </c>
      <c r="E180" s="25">
        <f t="shared" si="38"/>
        <v>0.22358915376221591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-1.6730263820739231</v>
      </c>
      <c r="I180" s="25">
        <f t="shared" si="38"/>
        <v>1.3330762357613379</v>
      </c>
      <c r="J180" s="58">
        <f t="shared" si="26"/>
        <v>-1.6730263820739231</v>
      </c>
      <c r="K180" s="58">
        <f t="shared" si="27"/>
        <v>2.1208180775780408</v>
      </c>
      <c r="AMJ180"/>
    </row>
    <row r="181" spans="1:1024">
      <c r="A181" s="25">
        <v>2007</v>
      </c>
      <c r="B181" s="25">
        <f t="shared" ref="B181:C181" si="43">B143</f>
        <v>7.7196092360300783E-2</v>
      </c>
      <c r="C181" s="25">
        <f t="shared" si="43"/>
        <v>-9.0351108809404196E-2</v>
      </c>
      <c r="D181" s="25">
        <f t="shared" si="38"/>
        <v>2.1208180775780408</v>
      </c>
      <c r="E181" s="25">
        <f t="shared" si="38"/>
        <v>0.22358915376221591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-1.7695362059273125</v>
      </c>
      <c r="I181" s="25">
        <f t="shared" si="38"/>
        <v>2.6984773075013697</v>
      </c>
      <c r="J181" s="58">
        <f t="shared" si="26"/>
        <v>-1.7695362059273125</v>
      </c>
      <c r="K181" s="58">
        <f t="shared" si="27"/>
        <v>2.6984773075013697</v>
      </c>
      <c r="AMJ181"/>
    </row>
    <row r="182" spans="1:1024">
      <c r="A182" s="25">
        <v>2008</v>
      </c>
      <c r="B182" s="25">
        <f t="shared" ref="B182:C182" si="44">B144</f>
        <v>7.7196092360300783E-2</v>
      </c>
      <c r="C182" s="25">
        <f t="shared" si="44"/>
        <v>0.93319376045776603</v>
      </c>
      <c r="D182" s="25">
        <f t="shared" si="38"/>
        <v>2.1208180775780408</v>
      </c>
      <c r="E182" s="25">
        <f t="shared" si="38"/>
        <v>0.22358915376221591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-1.7111096786916677</v>
      </c>
      <c r="I182" s="25">
        <f t="shared" si="38"/>
        <v>0.65037569989132193</v>
      </c>
      <c r="J182" s="58">
        <f t="shared" si="26"/>
        <v>-1.7111096786916677</v>
      </c>
      <c r="K182" s="58">
        <f t="shared" si="27"/>
        <v>2.1208180775780408</v>
      </c>
      <c r="AMJ182"/>
    </row>
    <row r="183" spans="1:1024">
      <c r="A183" s="25">
        <v>2009</v>
      </c>
      <c r="B183" s="25">
        <f t="shared" ref="B183:C183" si="45">B145</f>
        <v>7.7196092360300783E-2</v>
      </c>
      <c r="C183" s="25">
        <f t="shared" si="45"/>
        <v>1.1651148033430765</v>
      </c>
      <c r="D183" s="25">
        <f t="shared" si="38"/>
        <v>2.1208180775780408</v>
      </c>
      <c r="E183" s="25">
        <f t="shared" si="38"/>
        <v>0.22358915376221591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-0.74196444236453329</v>
      </c>
      <c r="I183" s="25">
        <f t="shared" si="38"/>
        <v>3.3811778433713857</v>
      </c>
      <c r="J183" s="58">
        <f t="shared" si="26"/>
        <v>-0.74196444236453329</v>
      </c>
      <c r="K183" s="58">
        <f t="shared" si="27"/>
        <v>3.3811778433713857</v>
      </c>
      <c r="AMJ183"/>
    </row>
    <row r="184" spans="1:1024">
      <c r="A184" s="25">
        <v>2010</v>
      </c>
      <c r="B184" s="25">
        <f t="shared" ref="B184:C184" si="46">B146</f>
        <v>7.7196092360300783E-2</v>
      </c>
      <c r="C184" s="25">
        <f t="shared" si="46"/>
        <v>1.0135930553246737</v>
      </c>
      <c r="D184" s="25">
        <f t="shared" si="38"/>
        <v>2.1208180775780408</v>
      </c>
      <c r="E184" s="25">
        <f t="shared" si="38"/>
        <v>0.22358915376221591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-1.0023724698265211</v>
      </c>
      <c r="I184" s="25">
        <f t="shared" si="38"/>
        <v>0.65037569989132193</v>
      </c>
      <c r="J184" s="58">
        <f t="shared" si="26"/>
        <v>-1.0023724698265211</v>
      </c>
      <c r="K184" s="58">
        <f t="shared" si="27"/>
        <v>2.1208180775780408</v>
      </c>
      <c r="AMJ184"/>
    </row>
    <row r="185" spans="1:1024">
      <c r="A185" s="25">
        <v>2011</v>
      </c>
      <c r="B185" s="25">
        <f t="shared" ref="B185:C185" si="47">B147</f>
        <v>7.7196092360300783E-2</v>
      </c>
      <c r="C185" s="25">
        <f t="shared" si="47"/>
        <v>0.37349097696121675</v>
      </c>
      <c r="D185" s="25">
        <f t="shared" si="38"/>
        <v>2.1208180775780408</v>
      </c>
      <c r="E185" s="25">
        <f t="shared" si="38"/>
        <v>0.22358915376221591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-0.74196444236453329</v>
      </c>
      <c r="I185" s="25">
        <f t="shared" si="38"/>
        <v>-3.2324835978693942E-2</v>
      </c>
      <c r="J185" s="58">
        <f t="shared" si="26"/>
        <v>-0.74196444236453329</v>
      </c>
      <c r="K185" s="58">
        <f t="shared" si="27"/>
        <v>2.1208180775780408</v>
      </c>
      <c r="AMJ185"/>
    </row>
    <row r="186" spans="1:1024">
      <c r="A186" s="25">
        <v>2012</v>
      </c>
      <c r="B186" s="25">
        <f t="shared" ref="B186:C186" si="48">B148</f>
        <v>7.7196092360300783E-2</v>
      </c>
      <c r="C186" s="25">
        <f t="shared" si="48"/>
        <v>0.42296746611008301</v>
      </c>
      <c r="D186" s="25">
        <f t="shared" ref="D186:I195" si="49">D148</f>
        <v>2.1208180775780408</v>
      </c>
      <c r="E186" s="25">
        <f t="shared" si="49"/>
        <v>0.22358915376221591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-0.96954897168838483</v>
      </c>
      <c r="I186" s="25">
        <f t="shared" si="49"/>
        <v>-3.2324835978693942E-2</v>
      </c>
      <c r="J186" s="58">
        <f t="shared" si="26"/>
        <v>-0.96954897168838483</v>
      </c>
      <c r="K186" s="58">
        <f t="shared" si="27"/>
        <v>2.1208180775780408</v>
      </c>
      <c r="AMJ186"/>
    </row>
    <row r="187" spans="1:1024">
      <c r="A187" s="25">
        <v>2013</v>
      </c>
      <c r="B187" s="25">
        <f t="shared" ref="B187:C187" si="50">B149</f>
        <v>7.7196092360300783E-2</v>
      </c>
      <c r="C187" s="25">
        <f t="shared" si="50"/>
        <v>0.39822922153564988</v>
      </c>
      <c r="D187" s="25">
        <f t="shared" si="49"/>
        <v>2.1208180775780408</v>
      </c>
      <c r="E187" s="25">
        <f t="shared" si="49"/>
        <v>0.22358915376221591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-0.79529706229742836</v>
      </c>
      <c r="I187" s="25">
        <f t="shared" si="49"/>
        <v>-3.2324835978693942E-2</v>
      </c>
      <c r="J187" s="58">
        <f t="shared" si="26"/>
        <v>-0.79529706229742836</v>
      </c>
      <c r="K187" s="58">
        <f t="shared" si="27"/>
        <v>2.1208180775780408</v>
      </c>
      <c r="AMJ187"/>
    </row>
    <row r="188" spans="1:1024">
      <c r="A188" s="25">
        <v>2014</v>
      </c>
      <c r="B188" s="25">
        <f t="shared" ref="B188:C188" si="51">B150</f>
        <v>7.7196092360300783E-2</v>
      </c>
      <c r="C188" s="25">
        <f t="shared" si="51"/>
        <v>0.21578466779920563</v>
      </c>
      <c r="D188" s="25">
        <f t="shared" si="49"/>
        <v>2.1208180775780408</v>
      </c>
      <c r="E188" s="25">
        <f t="shared" si="49"/>
        <v>0.22358915376221591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-0.62697301793528748</v>
      </c>
      <c r="I188" s="25">
        <f t="shared" si="49"/>
        <v>-3.2324835978693942E-2</v>
      </c>
      <c r="J188" s="58">
        <f t="shared" si="26"/>
        <v>-0.62697301793528748</v>
      </c>
      <c r="K188" s="58">
        <f t="shared" si="27"/>
        <v>2.1208180775780408</v>
      </c>
      <c r="AMJ188"/>
    </row>
    <row r="189" spans="1:1024">
      <c r="A189" s="25">
        <v>2015</v>
      </c>
      <c r="B189" s="25">
        <f t="shared" ref="B189:C189" si="52">B151</f>
        <v>7.7196092360300783E-2</v>
      </c>
      <c r="C189" s="25">
        <f t="shared" si="52"/>
        <v>0.30855308495332984</v>
      </c>
      <c r="D189" s="25">
        <f t="shared" si="49"/>
        <v>2.1208180775780408</v>
      </c>
      <c r="E189" s="25">
        <f t="shared" si="49"/>
        <v>0.22358915376221591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-0.38173536231527655</v>
      </c>
      <c r="I189" s="25">
        <f t="shared" si="49"/>
        <v>1.3330762357613379</v>
      </c>
      <c r="J189" s="58">
        <f t="shared" si="26"/>
        <v>-0.4747039980166709</v>
      </c>
      <c r="K189" s="58">
        <f t="shared" si="27"/>
        <v>2.1208180775780408</v>
      </c>
      <c r="AMJ189"/>
    </row>
    <row r="190" spans="1:1024">
      <c r="A190" s="25">
        <v>2016</v>
      </c>
      <c r="B190" s="25">
        <f t="shared" ref="B190:C190" si="53">B152</f>
        <v>7.7196092360300783E-2</v>
      </c>
      <c r="C190" s="25">
        <f t="shared" si="53"/>
        <v>-2.5413216801517261E-2</v>
      </c>
      <c r="D190" s="25">
        <f t="shared" si="49"/>
        <v>2.1208180775780408</v>
      </c>
      <c r="E190" s="25">
        <f t="shared" si="49"/>
        <v>0.22358915376221591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-0.39731429040153338</v>
      </c>
      <c r="I190" s="25">
        <f t="shared" si="49"/>
        <v>1.3330762357613379</v>
      </c>
      <c r="J190" s="58">
        <f t="shared" si="26"/>
        <v>-0.4747039980166709</v>
      </c>
      <c r="K190" s="58">
        <f t="shared" si="27"/>
        <v>2.1208180775780408</v>
      </c>
      <c r="AMJ190"/>
    </row>
    <row r="191" spans="1:1024">
      <c r="A191" s="25">
        <v>2017</v>
      </c>
      <c r="B191" s="25">
        <f t="shared" ref="B191:C191" si="54">B153</f>
        <v>7.7196092360300783E-2</v>
      </c>
      <c r="C191" s="25">
        <f t="shared" si="54"/>
        <v>1.1694150060132415E-2</v>
      </c>
      <c r="D191" s="25">
        <f t="shared" si="49"/>
        <v>2.1208180775780408</v>
      </c>
      <c r="E191" s="25">
        <f t="shared" si="49"/>
        <v>0.22358915376221591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-0.98820226844759507</v>
      </c>
      <c r="I191" s="25">
        <f t="shared" si="49"/>
        <v>0.65037569989132193</v>
      </c>
      <c r="J191" s="58">
        <f t="shared" si="26"/>
        <v>-0.98820226844759507</v>
      </c>
      <c r="K191" s="58">
        <f t="shared" si="27"/>
        <v>2.1208180775780408</v>
      </c>
      <c r="AMJ191"/>
    </row>
    <row r="192" spans="1:1024">
      <c r="A192" s="25">
        <v>2018</v>
      </c>
      <c r="B192" s="25">
        <f t="shared" ref="B192:C192" si="55">B154</f>
        <v>7.7196092360300783E-2</v>
      </c>
      <c r="C192" s="25">
        <f t="shared" si="55"/>
        <v>-4.0874619660537959E-2</v>
      </c>
      <c r="D192" s="25">
        <f t="shared" si="49"/>
        <v>2.1208180775780408</v>
      </c>
      <c r="E192" s="25">
        <f t="shared" si="49"/>
        <v>0.22358915376221591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-1.1982546119313</v>
      </c>
      <c r="I192" s="25">
        <f t="shared" si="49"/>
        <v>-0.71502537184870985</v>
      </c>
      <c r="J192" s="58">
        <f t="shared" si="26"/>
        <v>-1.1982546119313</v>
      </c>
      <c r="K192" s="58">
        <f t="shared" si="27"/>
        <v>2.1208180775780408</v>
      </c>
      <c r="AMJ192"/>
    </row>
    <row r="193" spans="1:1024">
      <c r="A193" s="25">
        <v>2019</v>
      </c>
      <c r="B193" s="25">
        <f t="shared" ref="B193:C193" si="56">B155</f>
        <v>7.7196092360300783E-2</v>
      </c>
      <c r="C193" s="25">
        <f t="shared" si="56"/>
        <v>0.13538537293229799</v>
      </c>
      <c r="D193" s="25">
        <f t="shared" si="49"/>
        <v>2.1208180775780408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-0.85977026820794145</v>
      </c>
      <c r="I193" s="25">
        <f t="shared" si="49"/>
        <v>0.65037569989132193</v>
      </c>
      <c r="J193" s="58">
        <f t="shared" si="26"/>
        <v>-0.85977026820794145</v>
      </c>
      <c r="K193" s="58">
        <f t="shared" si="27"/>
        <v>2.1208180775780408</v>
      </c>
      <c r="AMJ193"/>
    </row>
    <row r="194" spans="1:1024">
      <c r="A194" s="25">
        <v>2020</v>
      </c>
      <c r="B194" s="25">
        <f t="shared" ref="B194:C194" si="57">B156</f>
        <v>7.7196092360300783E-2</v>
      </c>
      <c r="C194" s="25">
        <f t="shared" si="57"/>
        <v>7.3539761496215203E-2</v>
      </c>
      <c r="D194" s="25">
        <f t="shared" si="49"/>
        <v>2.1208180775780408</v>
      </c>
      <c r="E194" s="25">
        <f t="shared" si="49"/>
        <v>0.22358915376221591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-0.94439135413878117</v>
      </c>
      <c r="I194" s="25">
        <f t="shared" si="49"/>
        <v>-0.71502537184870985</v>
      </c>
      <c r="J194" s="58">
        <f t="shared" si="26"/>
        <v>-0.94439135413878117</v>
      </c>
      <c r="K194" s="58">
        <f t="shared" si="27"/>
        <v>2.1208180775780408</v>
      </c>
      <c r="AMJ194"/>
    </row>
    <row r="195" spans="1:1024">
      <c r="A195" s="25">
        <v>2021</v>
      </c>
      <c r="B195" s="25">
        <f t="shared" ref="B195:C195" si="58">B157</f>
        <v>7.7196092360300783E-2</v>
      </c>
      <c r="C195" s="25">
        <f t="shared" si="58"/>
        <v>0.17249273979394766</v>
      </c>
      <c r="D195" s="25">
        <f t="shared" si="49"/>
        <v>2.1208180775780408</v>
      </c>
      <c r="E195" s="25">
        <f t="shared" si="49"/>
        <v>0.22358915376221591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-0.3686361197584857</v>
      </c>
      <c r="I195" s="25">
        <f t="shared" si="49"/>
        <v>-3.2324835978693942E-2</v>
      </c>
      <c r="J195" s="58">
        <f t="shared" si="26"/>
        <v>-0.4747039980166709</v>
      </c>
      <c r="K195" s="58">
        <f t="shared" si="27"/>
        <v>2.1208180775780408</v>
      </c>
      <c r="AMJ195"/>
    </row>
    <row r="196" spans="1:1024">
      <c r="A196" s="25">
        <v>2022</v>
      </c>
      <c r="B196" s="25">
        <f t="shared" ref="B196:C196" si="59">B158</f>
        <v>7.7196092360300783E-2</v>
      </c>
      <c r="C196" s="25">
        <f t="shared" si="59"/>
        <v>0.55902781126946521</v>
      </c>
      <c r="D196" s="25">
        <f t="shared" ref="D196:I197" si="60">D158</f>
        <v>2.1208180775780408</v>
      </c>
      <c r="E196" s="25">
        <f t="shared" si="60"/>
        <v>0.22358915376221591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0.16455688598120838</v>
      </c>
      <c r="I196" s="25">
        <f t="shared" si="60"/>
        <v>1.3330762357613379</v>
      </c>
      <c r="J196" s="58">
        <f t="shared" si="26"/>
        <v>-0.4747039980166709</v>
      </c>
      <c r="K196" s="58">
        <f t="shared" si="27"/>
        <v>2.1208180775780408</v>
      </c>
      <c r="AMJ196"/>
    </row>
    <row r="197" spans="1:1024">
      <c r="A197" s="25">
        <v>2023</v>
      </c>
      <c r="B197" s="25">
        <f t="shared" ref="B197:C197" si="61">B159</f>
        <v>7.7196092360300783E-2</v>
      </c>
      <c r="C197" s="25">
        <f t="shared" si="61"/>
        <v>0.36730641581760848</v>
      </c>
      <c r="D197" s="25">
        <f t="shared" si="60"/>
        <v>2.1208180775780408</v>
      </c>
      <c r="E197" s="25">
        <f t="shared" si="60"/>
        <v>0.22358915376221591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5.1829611534156751E-2</v>
      </c>
      <c r="I197" s="25">
        <f t="shared" si="60"/>
        <v>0.65037569989132193</v>
      </c>
      <c r="J197" s="58">
        <f t="shared" si="26"/>
        <v>-0.4747039980166709</v>
      </c>
      <c r="K197" s="58">
        <f t="shared" si="27"/>
        <v>2.1208180775780408</v>
      </c>
      <c r="AMJ197"/>
    </row>
    <row r="198" spans="1:1024">
      <c r="J198" s="59">
        <f>MIN(J166:J197)</f>
        <v>-1.7695362059273125</v>
      </c>
      <c r="K198" s="59">
        <f>MAX(K166:K197)</f>
        <v>3.3811778433713857</v>
      </c>
      <c r="AMJ198"/>
    </row>
    <row r="199" spans="1:1024">
      <c r="C199" s="37"/>
      <c r="AMJ199"/>
    </row>
    <row r="200" spans="1:1024" ht="20">
      <c r="A200" s="20" t="s">
        <v>87</v>
      </c>
      <c r="B200" s="34">
        <f>B204+C204+D204+E204+F204+G204+H204+I204</f>
        <v>32.339999999999996</v>
      </c>
      <c r="C200" s="37"/>
      <c r="AMJ200"/>
    </row>
    <row r="201" spans="1:1024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  <c r="AMJ201"/>
    </row>
    <row r="202" spans="1:1024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  <c r="AMJ202"/>
    </row>
    <row r="203" spans="1:1024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  <c r="AMJ203"/>
    </row>
    <row r="204" spans="1:1024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  <c r="AMJ204"/>
    </row>
    <row r="205" spans="1:1024">
      <c r="A205" s="25">
        <v>1992</v>
      </c>
      <c r="B205" s="25">
        <f>B166*B$165</f>
        <v>0.37903281348907686</v>
      </c>
      <c r="C205" s="25">
        <f t="shared" ref="C205" si="62">C166*C$165</f>
        <v>6.2548335856395276</v>
      </c>
      <c r="D205" s="25">
        <f t="shared" ref="D205:I214" si="63">D166*D$165</f>
        <v>8.6105213949668453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-2.0137626090300698</v>
      </c>
      <c r="I205" s="25">
        <f t="shared" si="63"/>
        <v>2.6795478835522464</v>
      </c>
      <c r="K205" s="35"/>
      <c r="M205" s="37"/>
      <c r="AMJ205"/>
    </row>
    <row r="206" spans="1:1024">
      <c r="A206" s="25">
        <v>1993</v>
      </c>
      <c r="B206" s="25">
        <f t="shared" ref="B206:C206" si="64">B167*B$165</f>
        <v>0.37903281348907686</v>
      </c>
      <c r="C206" s="25">
        <f t="shared" si="64"/>
        <v>5.5632450357555312</v>
      </c>
      <c r="D206" s="25">
        <f t="shared" si="63"/>
        <v>8.6105213949668453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-1.3604864031635338</v>
      </c>
      <c r="I206" s="25">
        <f t="shared" si="63"/>
        <v>2.6795478835522464</v>
      </c>
      <c r="K206" s="35"/>
      <c r="AMJ206"/>
    </row>
    <row r="207" spans="1:1024">
      <c r="A207" s="25">
        <v>1994</v>
      </c>
      <c r="B207" s="25">
        <f t="shared" ref="B207:C207" si="65">B168*B$165</f>
        <v>0.37903281348907686</v>
      </c>
      <c r="C207" s="25">
        <f t="shared" si="65"/>
        <v>3.2689274655054503</v>
      </c>
      <c r="D207" s="25">
        <f t="shared" si="63"/>
        <v>8.6105213949668453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-1.3683418562526515</v>
      </c>
      <c r="I207" s="25">
        <f t="shared" si="63"/>
        <v>2.6795478835522464</v>
      </c>
      <c r="K207" s="35"/>
      <c r="AMJ207"/>
    </row>
    <row r="208" spans="1:1024">
      <c r="A208" s="25">
        <v>1995</v>
      </c>
      <c r="B208" s="25">
        <f t="shared" ref="B208:C208" si="66">B169*B$165</f>
        <v>0.37903281348907686</v>
      </c>
      <c r="C208" s="25">
        <f t="shared" si="66"/>
        <v>1.0843858555544161</v>
      </c>
      <c r="D208" s="25">
        <f t="shared" si="63"/>
        <v>8.6105213949668453</v>
      </c>
      <c r="E208" s="25">
        <f t="shared" si="63"/>
        <v>0.97484871040326149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-2.7760385062503588</v>
      </c>
      <c r="I208" s="25">
        <f t="shared" si="63"/>
        <v>2.6795478835522464</v>
      </c>
      <c r="K208" s="35"/>
      <c r="AMJ208"/>
    </row>
    <row r="209" spans="1:1024">
      <c r="A209" s="25">
        <v>1996</v>
      </c>
      <c r="B209" s="25">
        <f t="shared" ref="B209:C209" si="67">B170*B$165</f>
        <v>0.37903281348907686</v>
      </c>
      <c r="C209" s="25">
        <f t="shared" si="67"/>
        <v>0.80994595480679865</v>
      </c>
      <c r="D209" s="25">
        <f t="shared" si="63"/>
        <v>8.6105213949668453</v>
      </c>
      <c r="E209" s="25">
        <f t="shared" si="63"/>
        <v>0.97484871040326149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-1.0442011846521579</v>
      </c>
      <c r="I209" s="25">
        <f t="shared" si="63"/>
        <v>-0.13317832423221904</v>
      </c>
      <c r="K209" s="35"/>
      <c r="AMJ209"/>
    </row>
    <row r="210" spans="1:1024">
      <c r="A210" s="25">
        <v>1997</v>
      </c>
      <c r="B210" s="25">
        <f t="shared" ref="B210:C210" si="68">B171*B$165</f>
        <v>0.37903281348907686</v>
      </c>
      <c r="C210" s="25">
        <f t="shared" si="68"/>
        <v>-0.33172403230328956</v>
      </c>
      <c r="D210" s="25">
        <f t="shared" si="63"/>
        <v>8.6105213949668453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-1.8745341433157423</v>
      </c>
      <c r="I210" s="25">
        <f t="shared" si="63"/>
        <v>2.6795478835522464</v>
      </c>
      <c r="K210" s="35"/>
      <c r="AMJ210"/>
    </row>
    <row r="211" spans="1:1024">
      <c r="A211" s="25">
        <v>1998</v>
      </c>
      <c r="B211" s="25">
        <f t="shared" ref="B211:C211" si="69">B172*B$165</f>
        <v>0.37903281348907686</v>
      </c>
      <c r="C211" s="25">
        <f t="shared" si="69"/>
        <v>5.79377455238353</v>
      </c>
      <c r="D211" s="25">
        <f t="shared" si="63"/>
        <v>8.6105213949668453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-2.6810748355531024</v>
      </c>
      <c r="I211" s="25">
        <f t="shared" si="63"/>
        <v>2.6795478835522464</v>
      </c>
      <c r="K211" s="35"/>
      <c r="AMJ211"/>
    </row>
    <row r="212" spans="1:1024">
      <c r="A212" s="25">
        <v>1999</v>
      </c>
      <c r="B212" s="25">
        <f t="shared" ref="B212:C212" si="70">B173*B$165</f>
        <v>0.37903281348907686</v>
      </c>
      <c r="C212" s="25">
        <f t="shared" si="70"/>
        <v>3.0536636683565377E-2</v>
      </c>
      <c r="D212" s="25">
        <f t="shared" si="63"/>
        <v>8.6105213949668453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-2.0434616741785963</v>
      </c>
      <c r="I212" s="25">
        <f t="shared" si="63"/>
        <v>8.3050002991211773</v>
      </c>
      <c r="K212" s="35"/>
      <c r="AMJ212"/>
    </row>
    <row r="213" spans="1:1024">
      <c r="A213" s="25">
        <v>2000</v>
      </c>
      <c r="B213" s="25">
        <f t="shared" ref="B213:C213" si="71">B174*B$165</f>
        <v>0.37903281348907686</v>
      </c>
      <c r="C213" s="25">
        <f t="shared" si="71"/>
        <v>-0.18901528391452854</v>
      </c>
      <c r="D213" s="25">
        <f t="shared" si="63"/>
        <v>8.6105213949668453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-2.4995266566555148</v>
      </c>
      <c r="I213" s="25">
        <f t="shared" si="63"/>
        <v>2.6795478835522464</v>
      </c>
      <c r="K213" s="35"/>
      <c r="AMJ213"/>
    </row>
    <row r="214" spans="1:1024">
      <c r="A214" s="25">
        <v>2001</v>
      </c>
      <c r="B214" s="25">
        <f t="shared" ref="B214:C214" si="72">B175*B$165</f>
        <v>0.37903281348907686</v>
      </c>
      <c r="C214" s="25">
        <f t="shared" si="72"/>
        <v>9.6402212862993553E-2</v>
      </c>
      <c r="D214" s="25">
        <f t="shared" si="63"/>
        <v>8.6105213949668453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-3.1279626644764225</v>
      </c>
      <c r="I214" s="25">
        <f t="shared" si="63"/>
        <v>2.6795478835522464</v>
      </c>
      <c r="K214" s="35"/>
      <c r="AMJ214"/>
    </row>
    <row r="215" spans="1:1024">
      <c r="A215" s="25">
        <v>2002</v>
      </c>
      <c r="B215" s="25">
        <f t="shared" ref="B215:C215" si="73">B176*B$165</f>
        <v>0.37903281348907686</v>
      </c>
      <c r="C215" s="25">
        <f t="shared" si="73"/>
        <v>-0.52932076084157409</v>
      </c>
      <c r="D215" s="25">
        <f t="shared" ref="D215:I224" si="74">D176*D$165</f>
        <v>8.6105213949668453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-4.3236895640878714</v>
      </c>
      <c r="I215" s="25">
        <f t="shared" si="74"/>
        <v>2.6795478835522464</v>
      </c>
      <c r="K215" s="35"/>
      <c r="AMJ215"/>
    </row>
    <row r="216" spans="1:1024">
      <c r="A216" s="25">
        <v>2003</v>
      </c>
      <c r="B216" s="25">
        <f t="shared" ref="B216:C216" si="75">B177*B$165</f>
        <v>0.37903281348907686</v>
      </c>
      <c r="C216" s="25">
        <f t="shared" si="75"/>
        <v>-0.74887268143966801</v>
      </c>
      <c r="D216" s="25">
        <f t="shared" si="74"/>
        <v>8.6105213949668453</v>
      </c>
      <c r="E216" s="25">
        <f t="shared" si="74"/>
        <v>0.97484871040326149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-3.1867255163564354</v>
      </c>
      <c r="I216" s="25">
        <f t="shared" si="74"/>
        <v>2.6795478835522464</v>
      </c>
      <c r="K216" s="35"/>
      <c r="AMJ216"/>
    </row>
    <row r="217" spans="1:1024">
      <c r="A217" s="25">
        <v>2004</v>
      </c>
      <c r="B217" s="25">
        <f t="shared" ref="B217:C217" si="76">B178*B$165</f>
        <v>0.37903281348907686</v>
      </c>
      <c r="C217" s="25">
        <f t="shared" si="76"/>
        <v>-2.4351343465958099E-2</v>
      </c>
      <c r="D217" s="25">
        <f t="shared" si="74"/>
        <v>8.6105213949668453</v>
      </c>
      <c r="E217" s="25">
        <f t="shared" si="74"/>
        <v>0.97484871040326149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-4.2242343647293206</v>
      </c>
      <c r="I217" s="25">
        <f t="shared" si="74"/>
        <v>2.6795478835522464</v>
      </c>
      <c r="K217" s="35"/>
      <c r="AMJ217"/>
    </row>
    <row r="218" spans="1:1024">
      <c r="A218" s="25">
        <v>2005</v>
      </c>
      <c r="B218" s="25">
        <f t="shared" ref="B218:C218" si="77">B179*B$165</f>
        <v>0.37903281348907686</v>
      </c>
      <c r="C218" s="25">
        <f t="shared" si="77"/>
        <v>-0.4305223965724318</v>
      </c>
      <c r="D218" s="25">
        <f t="shared" si="74"/>
        <v>8.6105213949668453</v>
      </c>
      <c r="E218" s="25">
        <f t="shared" si="74"/>
        <v>0.97484871040326149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-4.6701786005091579</v>
      </c>
      <c r="I218" s="25">
        <f t="shared" si="74"/>
        <v>2.6795478835522464</v>
      </c>
      <c r="K218" s="35"/>
      <c r="AMJ218"/>
    </row>
    <row r="219" spans="1:1024">
      <c r="A219" s="25">
        <v>2006</v>
      </c>
      <c r="B219" s="25">
        <f t="shared" ref="B219:C219" si="78">B180*B$165</f>
        <v>0.37903281348907686</v>
      </c>
      <c r="C219" s="25">
        <f t="shared" si="78"/>
        <v>-0.70496229732004922</v>
      </c>
      <c r="D219" s="25">
        <f t="shared" si="74"/>
        <v>8.6105213949668453</v>
      </c>
      <c r="E219" s="25">
        <f t="shared" si="74"/>
        <v>0.97484871040326149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-5.0692699376839867</v>
      </c>
      <c r="I219" s="25">
        <f t="shared" si="74"/>
        <v>5.4922740913367125</v>
      </c>
      <c r="K219" s="35"/>
      <c r="AMJ219"/>
    </row>
    <row r="220" spans="1:1024">
      <c r="A220" s="25">
        <v>2007</v>
      </c>
      <c r="B220" s="25">
        <f t="shared" ref="B220:C220" si="79">B181*B$165</f>
        <v>0.37903281348907686</v>
      </c>
      <c r="C220" s="25">
        <f t="shared" si="79"/>
        <v>-0.32074643627338489</v>
      </c>
      <c r="D220" s="25">
        <f t="shared" si="74"/>
        <v>8.6105213949668453</v>
      </c>
      <c r="E220" s="25">
        <f t="shared" si="74"/>
        <v>0.97484871040326149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-5.3616947039597562</v>
      </c>
      <c r="I220" s="25">
        <f t="shared" si="74"/>
        <v>11.117726506905644</v>
      </c>
      <c r="K220" s="35"/>
      <c r="AMJ220"/>
    </row>
    <row r="221" spans="1:1024">
      <c r="A221" s="25">
        <v>2008</v>
      </c>
      <c r="B221" s="25">
        <f t="shared" ref="B221:C221" si="80">B182*B$165</f>
        <v>0.37903281348907686</v>
      </c>
      <c r="C221" s="25">
        <f t="shared" si="80"/>
        <v>3.3128378496250694</v>
      </c>
      <c r="D221" s="25">
        <f t="shared" si="74"/>
        <v>8.6105213949668453</v>
      </c>
      <c r="E221" s="25">
        <f t="shared" si="74"/>
        <v>0.97484871040326149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-5.1846623264357525</v>
      </c>
      <c r="I221" s="25">
        <f t="shared" si="74"/>
        <v>2.6795478835522464</v>
      </c>
      <c r="K221" s="35"/>
      <c r="AMJ221"/>
    </row>
    <row r="222" spans="1:1024">
      <c r="A222" s="25">
        <v>2009</v>
      </c>
      <c r="B222" s="25">
        <f t="shared" ref="B222:C222" si="81">B183*B$165</f>
        <v>0.37903281348907686</v>
      </c>
      <c r="C222" s="25">
        <f t="shared" si="81"/>
        <v>4.136157551867921</v>
      </c>
      <c r="D222" s="25">
        <f t="shared" si="74"/>
        <v>8.6105213949668453</v>
      </c>
      <c r="E222" s="25">
        <f t="shared" si="74"/>
        <v>0.97484871040326149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-2.2481522603645359</v>
      </c>
      <c r="I222" s="25">
        <f t="shared" si="74"/>
        <v>13.930452714690109</v>
      </c>
      <c r="K222" s="35"/>
      <c r="AMJ222"/>
    </row>
    <row r="223" spans="1:1024">
      <c r="A223" s="25">
        <v>2010</v>
      </c>
      <c r="B223" s="25">
        <f t="shared" ref="B223:C223" si="82">B184*B$165</f>
        <v>0.37903281348907686</v>
      </c>
      <c r="C223" s="25">
        <f t="shared" si="82"/>
        <v>3.5982553464025915</v>
      </c>
      <c r="D223" s="25">
        <f t="shared" si="74"/>
        <v>8.6105213949668453</v>
      </c>
      <c r="E223" s="25">
        <f t="shared" si="74"/>
        <v>0.97484871040326149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-3.0371885835743586</v>
      </c>
      <c r="I223" s="25">
        <f t="shared" si="74"/>
        <v>2.6795478835522464</v>
      </c>
      <c r="K223" s="35"/>
      <c r="AMJ223"/>
    </row>
    <row r="224" spans="1:1024">
      <c r="A224" s="25">
        <v>2011</v>
      </c>
      <c r="B224" s="25">
        <f t="shared" ref="B224:C224" si="83">B185*B$165</f>
        <v>0.37903281348907686</v>
      </c>
      <c r="C224" s="25">
        <f t="shared" si="83"/>
        <v>1.3258929682123193</v>
      </c>
      <c r="D224" s="25">
        <f t="shared" si="74"/>
        <v>8.6105213949668453</v>
      </c>
      <c r="E224" s="25">
        <f t="shared" si="74"/>
        <v>0.97484871040326149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-2.2481522603645359</v>
      </c>
      <c r="I224" s="25">
        <f t="shared" si="74"/>
        <v>-0.13317832423221904</v>
      </c>
      <c r="K224" s="35"/>
      <c r="AMJ224"/>
    </row>
    <row r="225" spans="1:1024">
      <c r="A225" s="25">
        <v>2012</v>
      </c>
      <c r="B225" s="25">
        <f t="shared" ref="B225:C225" si="84">B186*B$165</f>
        <v>0.37903281348907686</v>
      </c>
      <c r="C225" s="25">
        <f t="shared" si="84"/>
        <v>1.5015345046907946</v>
      </c>
      <c r="D225" s="25">
        <f t="shared" ref="D225:I234" si="85">D186*D$165</f>
        <v>8.6105213949668453</v>
      </c>
      <c r="E225" s="25">
        <f t="shared" si="85"/>
        <v>0.97484871040326149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-2.937733384215806</v>
      </c>
      <c r="I225" s="25">
        <f t="shared" si="85"/>
        <v>-0.13317832423221904</v>
      </c>
      <c r="K225" s="35"/>
      <c r="AMJ225"/>
    </row>
    <row r="226" spans="1:1024">
      <c r="A226" s="25">
        <v>2013</v>
      </c>
      <c r="B226" s="25">
        <f t="shared" ref="B226:C226" si="86">B187*B$165</f>
        <v>0.37903281348907686</v>
      </c>
      <c r="C226" s="25">
        <f t="shared" si="86"/>
        <v>1.4137137364515571</v>
      </c>
      <c r="D226" s="25">
        <f t="shared" si="85"/>
        <v>8.6105213949668453</v>
      </c>
      <c r="E226" s="25">
        <f t="shared" si="85"/>
        <v>0.97484871040326149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-2.4097500987612079</v>
      </c>
      <c r="I226" s="25">
        <f t="shared" si="85"/>
        <v>-0.13317832423221904</v>
      </c>
      <c r="K226" s="35"/>
      <c r="AMJ226"/>
    </row>
    <row r="227" spans="1:1024">
      <c r="A227" s="25">
        <v>2014</v>
      </c>
      <c r="B227" s="25">
        <f t="shared" ref="B227:C227" si="87">B188*B$165</f>
        <v>0.37903281348907686</v>
      </c>
      <c r="C227" s="25">
        <f t="shared" si="87"/>
        <v>0.76603557068717998</v>
      </c>
      <c r="D227" s="25">
        <f t="shared" si="85"/>
        <v>8.6105213949668453</v>
      </c>
      <c r="E227" s="25">
        <f t="shared" si="85"/>
        <v>0.97484871040326149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-1.899728244343921</v>
      </c>
      <c r="I227" s="25">
        <f t="shared" si="85"/>
        <v>-0.13317832423221904</v>
      </c>
      <c r="K227" s="35"/>
      <c r="AMJ227"/>
    </row>
    <row r="228" spans="1:1024">
      <c r="A228" s="25">
        <v>2015</v>
      </c>
      <c r="B228" s="25">
        <f t="shared" ref="B228:C228" si="88">B189*B$165</f>
        <v>0.37903281348907686</v>
      </c>
      <c r="C228" s="25">
        <f t="shared" si="88"/>
        <v>1.0953634515843209</v>
      </c>
      <c r="D228" s="25">
        <f t="shared" si="85"/>
        <v>8.6105213949668453</v>
      </c>
      <c r="E228" s="25">
        <f t="shared" si="85"/>
        <v>0.97484871040326149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-1.156658147815288</v>
      </c>
      <c r="I228" s="25">
        <f t="shared" si="85"/>
        <v>5.4922740913367125</v>
      </c>
      <c r="K228" s="35"/>
      <c r="AMJ228"/>
    </row>
    <row r="229" spans="1:1024">
      <c r="A229" s="25">
        <v>2016</v>
      </c>
      <c r="B229" s="25">
        <f t="shared" ref="B229:C229" si="89">B190*B$165</f>
        <v>0.37903281348907686</v>
      </c>
      <c r="C229" s="25">
        <f t="shared" si="89"/>
        <v>-9.0216919645386279E-2</v>
      </c>
      <c r="D229" s="25">
        <f t="shared" si="85"/>
        <v>8.6105213949668453</v>
      </c>
      <c r="E229" s="25">
        <f t="shared" si="85"/>
        <v>0.97484871040326149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-1.203862299916646</v>
      </c>
      <c r="I229" s="25">
        <f t="shared" si="85"/>
        <v>5.4922740913367125</v>
      </c>
      <c r="K229" s="35"/>
      <c r="AMJ229"/>
    </row>
    <row r="230" spans="1:1024">
      <c r="A230" s="25">
        <v>2017</v>
      </c>
      <c r="B230" s="25">
        <f t="shared" ref="B230:C230" si="90">B191*B$165</f>
        <v>0.37903281348907686</v>
      </c>
      <c r="C230" s="25">
        <f t="shared" si="90"/>
        <v>4.1514232713470073E-2</v>
      </c>
      <c r="D230" s="25">
        <f t="shared" si="85"/>
        <v>8.6105213949668453</v>
      </c>
      <c r="E230" s="25">
        <f t="shared" si="85"/>
        <v>0.97484871040326149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-2.994252873396213</v>
      </c>
      <c r="I230" s="25">
        <f t="shared" si="85"/>
        <v>2.6795478835522464</v>
      </c>
      <c r="K230" s="35"/>
      <c r="AMJ230"/>
    </row>
    <row r="231" spans="1:1024">
      <c r="A231" s="25">
        <v>2018</v>
      </c>
      <c r="B231" s="25">
        <f t="shared" ref="B231:C231" si="91">B192*B$165</f>
        <v>0.37903281348907686</v>
      </c>
      <c r="C231" s="25">
        <f t="shared" si="91"/>
        <v>-0.14510489979490976</v>
      </c>
      <c r="D231" s="25">
        <f t="shared" si="85"/>
        <v>8.6105213949668453</v>
      </c>
      <c r="E231" s="25">
        <f t="shared" si="85"/>
        <v>0.97484871040326149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-3.6307114741518389</v>
      </c>
      <c r="I231" s="25">
        <f t="shared" si="85"/>
        <v>-2.9459045320166846</v>
      </c>
      <c r="K231" s="35"/>
      <c r="AMJ231"/>
    </row>
    <row r="232" spans="1:1024">
      <c r="A232" s="25">
        <v>2019</v>
      </c>
      <c r="B232" s="25">
        <f t="shared" ref="B232:C232" si="92">B193*B$165</f>
        <v>0.37903281348907686</v>
      </c>
      <c r="C232" s="25">
        <f t="shared" si="92"/>
        <v>0.48061807390965783</v>
      </c>
      <c r="D232" s="25">
        <f t="shared" si="85"/>
        <v>8.6105213949668453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-2.6051039126700624</v>
      </c>
      <c r="I232" s="25">
        <f t="shared" si="85"/>
        <v>2.6795478835522464</v>
      </c>
      <c r="K232" s="35"/>
      <c r="AMJ232"/>
    </row>
    <row r="233" spans="1:1024">
      <c r="A233" s="25">
        <v>2020</v>
      </c>
      <c r="B233" s="25">
        <f t="shared" ref="B233:C233" si="93">B194*B$165</f>
        <v>0.37903281348907686</v>
      </c>
      <c r="C233" s="25">
        <f t="shared" si="93"/>
        <v>0.26106615331156396</v>
      </c>
      <c r="D233" s="25">
        <f t="shared" si="85"/>
        <v>8.6105213949668453</v>
      </c>
      <c r="E233" s="25">
        <f t="shared" si="85"/>
        <v>0.97484871040326149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-2.8615058030405067</v>
      </c>
      <c r="I233" s="25">
        <f t="shared" si="85"/>
        <v>-2.9459045320166846</v>
      </c>
      <c r="K233" s="35"/>
      <c r="AMJ233"/>
    </row>
    <row r="234" spans="1:1024">
      <c r="A234" s="25">
        <v>2021</v>
      </c>
      <c r="B234" s="25">
        <f t="shared" ref="B234:C234" si="94">B195*B$165</f>
        <v>0.37903281348907686</v>
      </c>
      <c r="C234" s="25">
        <f t="shared" si="94"/>
        <v>0.61234922626851418</v>
      </c>
      <c r="D234" s="25">
        <f t="shared" si="85"/>
        <v>8.6105213949668453</v>
      </c>
      <c r="E234" s="25">
        <f t="shared" si="85"/>
        <v>0.97484871040326149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-1.1169674428682117</v>
      </c>
      <c r="I234" s="25">
        <f t="shared" si="85"/>
        <v>-0.13317832423221904</v>
      </c>
      <c r="K234" s="35"/>
      <c r="AMJ234"/>
    </row>
    <row r="235" spans="1:1024">
      <c r="A235" s="25">
        <v>2022</v>
      </c>
      <c r="B235" s="25">
        <f t="shared" ref="B235:C235" si="95">B196*B$165</f>
        <v>0.37903281348907686</v>
      </c>
      <c r="C235" s="25">
        <f t="shared" si="95"/>
        <v>1.9845487300066014</v>
      </c>
      <c r="D235" s="25">
        <f t="shared" ref="D235:I236" si="96">D196*D$165</f>
        <v>8.6105213949668453</v>
      </c>
      <c r="E235" s="25">
        <f t="shared" si="96"/>
        <v>0.97484871040326149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0.49860736452306137</v>
      </c>
      <c r="I235" s="25">
        <f t="shared" si="96"/>
        <v>5.4922740913367125</v>
      </c>
      <c r="K235" s="35"/>
      <c r="AMJ235"/>
    </row>
    <row r="236" spans="1:1024">
      <c r="A236" s="25">
        <v>2023</v>
      </c>
      <c r="B236" s="25">
        <f t="shared" ref="B236:C236" si="97">B197*B$165</f>
        <v>0.37903281348907686</v>
      </c>
      <c r="C236" s="25">
        <f t="shared" si="97"/>
        <v>1.3039377761525099</v>
      </c>
      <c r="D236" s="25">
        <f t="shared" si="96"/>
        <v>8.6105213949668453</v>
      </c>
      <c r="E236" s="25">
        <f t="shared" si="96"/>
        <v>0.97484871040326149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0.15704372294849495</v>
      </c>
      <c r="I236" s="25">
        <f t="shared" si="96"/>
        <v>2.6795478835522464</v>
      </c>
      <c r="K236" s="35"/>
      <c r="AMJ236"/>
    </row>
    <row r="237" spans="1:1024">
      <c r="AMJ237"/>
    </row>
    <row r="238" spans="1:1024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4">
      <c r="C239" s="37"/>
      <c r="AMJ239"/>
    </row>
    <row r="240" spans="1:1024" ht="20">
      <c r="A240" s="20" t="s">
        <v>87</v>
      </c>
      <c r="B240" s="34">
        <f>B244+C244+D244+E244+F244+G244+H244+I244</f>
        <v>32.339999999999996</v>
      </c>
      <c r="C240" s="37"/>
      <c r="AMJ240"/>
    </row>
    <row r="241" spans="1:1024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  <c r="AMJ241"/>
    </row>
    <row r="242" spans="1:1024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  <c r="AMJ242"/>
    </row>
    <row r="243" spans="1:1024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  <c r="AMJ243"/>
    </row>
    <row r="244" spans="1:1024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108</v>
      </c>
      <c r="AMJ244"/>
    </row>
    <row r="245" spans="1:1024">
      <c r="A245" s="25">
        <v>1992</v>
      </c>
      <c r="B245" s="25">
        <f>B205</f>
        <v>0.37903281348907686</v>
      </c>
      <c r="C245" s="25">
        <f t="shared" ref="C245" si="98">C205</f>
        <v>6.2548335856395276</v>
      </c>
      <c r="D245" s="25">
        <f t="shared" ref="D245:I254" si="99">D205</f>
        <v>8.6105213949668453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-2.0137626090300698</v>
      </c>
      <c r="I245" s="25">
        <f t="shared" si="99"/>
        <v>2.6795478835522464</v>
      </c>
      <c r="K245" s="2">
        <f t="shared" ref="K245:K276" si="100">SUM(B245:I245)/$B$240</f>
        <v>0.47081572692316492</v>
      </c>
      <c r="M245" s="37"/>
      <c r="AMJ245"/>
    </row>
    <row r="246" spans="1:1024">
      <c r="A246" s="25">
        <v>1993</v>
      </c>
      <c r="B246" s="25">
        <f t="shared" ref="B246:C246" si="101">B206</f>
        <v>0.37903281348907686</v>
      </c>
      <c r="C246" s="25">
        <f t="shared" si="101"/>
        <v>5.5632450357555312</v>
      </c>
      <c r="D246" s="25">
        <f t="shared" si="99"/>
        <v>8.6105213949668453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-1.3604864031635338</v>
      </c>
      <c r="I246" s="25">
        <f t="shared" si="99"/>
        <v>2.6795478835522464</v>
      </c>
      <c r="K246" s="2">
        <f t="shared" si="100"/>
        <v>0.46963105332955152</v>
      </c>
      <c r="AMJ246"/>
    </row>
    <row r="247" spans="1:1024">
      <c r="A247" s="25">
        <v>1994</v>
      </c>
      <c r="B247" s="25">
        <f t="shared" ref="B247:C247" si="102">B207</f>
        <v>0.37903281348907686</v>
      </c>
      <c r="C247" s="25">
        <f t="shared" si="102"/>
        <v>3.2689274655054503</v>
      </c>
      <c r="D247" s="25">
        <f t="shared" si="99"/>
        <v>8.6105213949668453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-1.3683418562526515</v>
      </c>
      <c r="I247" s="25">
        <f t="shared" si="99"/>
        <v>2.6795478835522464</v>
      </c>
      <c r="K247" s="2">
        <f t="shared" si="100"/>
        <v>0.3984445034427489</v>
      </c>
      <c r="AMJ247"/>
    </row>
    <row r="248" spans="1:1024">
      <c r="A248" s="25">
        <v>1995</v>
      </c>
      <c r="B248" s="25">
        <f t="shared" ref="B248:C248" si="103">B208</f>
        <v>0.37903281348907686</v>
      </c>
      <c r="C248" s="25">
        <f t="shared" si="103"/>
        <v>1.0843858555544161</v>
      </c>
      <c r="D248" s="25">
        <f t="shared" si="99"/>
        <v>8.6105213949668453</v>
      </c>
      <c r="E248" s="25">
        <f t="shared" si="99"/>
        <v>0.97484871040326149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-2.7760385062503588</v>
      </c>
      <c r="I248" s="25">
        <f t="shared" si="99"/>
        <v>2.6795478835522464</v>
      </c>
      <c r="K248" s="2">
        <f t="shared" si="100"/>
        <v>0.28736725359894116</v>
      </c>
      <c r="AMJ248"/>
    </row>
    <row r="249" spans="1:1024">
      <c r="A249" s="25">
        <v>1996</v>
      </c>
      <c r="B249" s="25">
        <f t="shared" ref="B249:C249" si="104">B209</f>
        <v>0.37903281348907686</v>
      </c>
      <c r="C249" s="25">
        <f t="shared" si="104"/>
        <v>0.80994595480679865</v>
      </c>
      <c r="D249" s="25">
        <f t="shared" si="99"/>
        <v>8.6105213949668453</v>
      </c>
      <c r="E249" s="25">
        <f t="shared" si="99"/>
        <v>0.97484871040326149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-1.0442011846521579</v>
      </c>
      <c r="I249" s="25">
        <f t="shared" si="99"/>
        <v>-0.13317832423221904</v>
      </c>
      <c r="K249" s="2">
        <f t="shared" si="100"/>
        <v>0.24545850941422001</v>
      </c>
      <c r="AMJ249"/>
    </row>
    <row r="250" spans="1:1024">
      <c r="A250" s="25">
        <v>1997</v>
      </c>
      <c r="B250" s="25">
        <f t="shared" ref="B250:C250" si="105">B210</f>
        <v>0.37903281348907686</v>
      </c>
      <c r="C250" s="25">
        <f t="shared" si="105"/>
        <v>-0.33172403230328956</v>
      </c>
      <c r="D250" s="25">
        <f t="shared" si="99"/>
        <v>8.6105213949668453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-1.8745341433157423</v>
      </c>
      <c r="I250" s="25">
        <f t="shared" si="99"/>
        <v>2.6795478835522464</v>
      </c>
      <c r="K250" s="2">
        <f t="shared" si="100"/>
        <v>0.27145489970521547</v>
      </c>
      <c r="AMJ250"/>
    </row>
    <row r="251" spans="1:1024">
      <c r="A251" s="25">
        <v>1998</v>
      </c>
      <c r="B251" s="25">
        <f t="shared" ref="B251:C251" si="106">B211</f>
        <v>0.37903281348907686</v>
      </c>
      <c r="C251" s="25">
        <f t="shared" si="106"/>
        <v>5.79377455238353</v>
      </c>
      <c r="D251" s="25">
        <f t="shared" si="99"/>
        <v>8.6105213949668453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-2.6810748355531024</v>
      </c>
      <c r="I251" s="25">
        <f t="shared" si="99"/>
        <v>2.6795478835522464</v>
      </c>
      <c r="K251" s="2">
        <f t="shared" si="100"/>
        <v>0.43592484072096871</v>
      </c>
      <c r="AMJ251"/>
    </row>
    <row r="252" spans="1:1024">
      <c r="A252" s="25">
        <v>1999</v>
      </c>
      <c r="B252" s="25">
        <f t="shared" ref="B252:C252" si="107">B212</f>
        <v>0.37903281348907686</v>
      </c>
      <c r="C252" s="25">
        <f t="shared" si="107"/>
        <v>3.0536636683565377E-2</v>
      </c>
      <c r="D252" s="25">
        <f t="shared" si="99"/>
        <v>8.6105213949668453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-2.0434616741785963</v>
      </c>
      <c r="I252" s="25">
        <f t="shared" si="99"/>
        <v>8.3050002991211773</v>
      </c>
      <c r="K252" s="2">
        <f t="shared" si="100"/>
        <v>0.45138024150153372</v>
      </c>
      <c r="AMJ252"/>
    </row>
    <row r="253" spans="1:1024">
      <c r="A253" s="25">
        <v>2000</v>
      </c>
      <c r="B253" s="25">
        <f t="shared" ref="B253:C253" si="108">B213</f>
        <v>0.37903281348907686</v>
      </c>
      <c r="C253" s="25">
        <f t="shared" si="108"/>
        <v>-0.18901528391452854</v>
      </c>
      <c r="D253" s="25">
        <f t="shared" si="99"/>
        <v>8.6105213949668453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-2.4995266566555148</v>
      </c>
      <c r="I253" s="25">
        <f t="shared" si="99"/>
        <v>2.6795478835522464</v>
      </c>
      <c r="K253" s="2">
        <f t="shared" si="100"/>
        <v>0.2565419818032052</v>
      </c>
      <c r="AMJ253"/>
    </row>
    <row r="254" spans="1:1024">
      <c r="A254" s="25">
        <v>2001</v>
      </c>
      <c r="B254" s="25">
        <f t="shared" ref="B254:C254" si="109">B214</f>
        <v>0.37903281348907686</v>
      </c>
      <c r="C254" s="25">
        <f t="shared" si="109"/>
        <v>9.6402212862993553E-2</v>
      </c>
      <c r="D254" s="25">
        <f t="shared" si="99"/>
        <v>8.6105213949668453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-3.1279626644764225</v>
      </c>
      <c r="I254" s="25">
        <f t="shared" si="99"/>
        <v>2.6795478835522464</v>
      </c>
      <c r="K254" s="2">
        <f t="shared" si="100"/>
        <v>0.24593534880866635</v>
      </c>
      <c r="AMJ254"/>
    </row>
    <row r="255" spans="1:1024">
      <c r="A255" s="25">
        <v>2002</v>
      </c>
      <c r="B255" s="25">
        <f t="shared" ref="B255:C255" si="110">B215</f>
        <v>0.37903281348907686</v>
      </c>
      <c r="C255" s="25">
        <f t="shared" si="110"/>
        <v>-0.52932076084157409</v>
      </c>
      <c r="D255" s="25">
        <f t="shared" ref="D255:I264" si="111">D215</f>
        <v>8.6105213949668453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-4.3236895640878714</v>
      </c>
      <c r="I255" s="25">
        <f t="shared" si="111"/>
        <v>2.6795478835522464</v>
      </c>
      <c r="K255" s="2">
        <f t="shared" si="100"/>
        <v>0.18961346033259904</v>
      </c>
      <c r="AMJ255"/>
    </row>
    <row r="256" spans="1:1024">
      <c r="A256" s="25">
        <v>2003</v>
      </c>
      <c r="B256" s="25">
        <f t="shared" ref="B256:C256" si="112">B216</f>
        <v>0.37903281348907686</v>
      </c>
      <c r="C256" s="25">
        <f t="shared" si="112"/>
        <v>-0.74887268143966801</v>
      </c>
      <c r="D256" s="25">
        <f t="shared" si="111"/>
        <v>8.6105213949668453</v>
      </c>
      <c r="E256" s="25">
        <f t="shared" si="111"/>
        <v>0.97484871040326149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-3.1867255163564354</v>
      </c>
      <c r="I256" s="25">
        <f t="shared" si="111"/>
        <v>2.6795478835522464</v>
      </c>
      <c r="K256" s="2">
        <f t="shared" si="100"/>
        <v>0.21798118226003699</v>
      </c>
      <c r="AMJ256"/>
    </row>
    <row r="257" spans="1:1024">
      <c r="A257" s="25">
        <v>2004</v>
      </c>
      <c r="B257" s="25">
        <f t="shared" ref="B257:C257" si="113">B217</f>
        <v>0.37903281348907686</v>
      </c>
      <c r="C257" s="25">
        <f t="shared" si="113"/>
        <v>-2.4351343465958099E-2</v>
      </c>
      <c r="D257" s="25">
        <f t="shared" si="111"/>
        <v>8.6105213949668453</v>
      </c>
      <c r="E257" s="25">
        <f t="shared" si="111"/>
        <v>0.97484871040326149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-4.2242343647293206</v>
      </c>
      <c r="I257" s="25">
        <f t="shared" si="111"/>
        <v>2.6795478835522464</v>
      </c>
      <c r="K257" s="2">
        <f t="shared" si="100"/>
        <v>0.20830315163544902</v>
      </c>
      <c r="AMJ257"/>
    </row>
    <row r="258" spans="1:1024">
      <c r="A258" s="25">
        <v>2005</v>
      </c>
      <c r="B258" s="25">
        <f t="shared" ref="B258:C258" si="114">B218</f>
        <v>0.37903281348907686</v>
      </c>
      <c r="C258" s="25">
        <f t="shared" si="114"/>
        <v>-0.4305223965724318</v>
      </c>
      <c r="D258" s="25">
        <f t="shared" si="111"/>
        <v>8.6105213949668453</v>
      </c>
      <c r="E258" s="25">
        <f t="shared" si="111"/>
        <v>0.97484871040326149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-4.6701786005091579</v>
      </c>
      <c r="I258" s="25">
        <f t="shared" si="111"/>
        <v>2.6795478835522464</v>
      </c>
      <c r="K258" s="2">
        <f t="shared" si="100"/>
        <v>0.18195450324688031</v>
      </c>
      <c r="AMJ258"/>
    </row>
    <row r="259" spans="1:1024">
      <c r="A259" s="25">
        <v>2006</v>
      </c>
      <c r="B259" s="25">
        <f t="shared" ref="B259:C259" si="115">B219</f>
        <v>0.37903281348907686</v>
      </c>
      <c r="C259" s="25">
        <f t="shared" si="115"/>
        <v>-0.70496229732004922</v>
      </c>
      <c r="D259" s="25">
        <f t="shared" si="111"/>
        <v>8.6105213949668453</v>
      </c>
      <c r="E259" s="25">
        <f t="shared" si="111"/>
        <v>0.97484871040326149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-5.0692699376839867</v>
      </c>
      <c r="I259" s="25">
        <f t="shared" si="111"/>
        <v>5.4922740913367125</v>
      </c>
      <c r="K259" s="2">
        <f t="shared" si="100"/>
        <v>0.24810153385485867</v>
      </c>
      <c r="AMJ259"/>
    </row>
    <row r="260" spans="1:1024">
      <c r="A260" s="25">
        <v>2007</v>
      </c>
      <c r="B260" s="25">
        <f t="shared" ref="B260:C260" si="116">B220</f>
        <v>0.37903281348907686</v>
      </c>
      <c r="C260" s="25">
        <f t="shared" si="116"/>
        <v>-0.32074643627338489</v>
      </c>
      <c r="D260" s="25">
        <f t="shared" si="111"/>
        <v>8.6105213949668453</v>
      </c>
      <c r="E260" s="25">
        <f t="shared" si="111"/>
        <v>0.97484871040326149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-5.3616947039597562</v>
      </c>
      <c r="I260" s="25">
        <f t="shared" si="111"/>
        <v>11.117726506905644</v>
      </c>
      <c r="K260" s="2">
        <f t="shared" si="100"/>
        <v>0.4248870474708088</v>
      </c>
      <c r="AMJ260"/>
    </row>
    <row r="261" spans="1:1024">
      <c r="A261" s="25">
        <v>2008</v>
      </c>
      <c r="B261" s="25">
        <f t="shared" ref="B261:C261" si="117">B221</f>
        <v>0.37903281348907686</v>
      </c>
      <c r="C261" s="25">
        <f t="shared" si="117"/>
        <v>3.3128378496250694</v>
      </c>
      <c r="D261" s="25">
        <f t="shared" si="111"/>
        <v>8.6105213949668453</v>
      </c>
      <c r="E261" s="25">
        <f t="shared" si="111"/>
        <v>0.97484871040326149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-5.1846623264357525</v>
      </c>
      <c r="I261" s="25">
        <f t="shared" si="111"/>
        <v>2.6795478835522464</v>
      </c>
      <c r="K261" s="2">
        <f t="shared" si="100"/>
        <v>0.28179607777597454</v>
      </c>
      <c r="AMJ261"/>
    </row>
    <row r="262" spans="1:1024">
      <c r="A262" s="25">
        <v>2009</v>
      </c>
      <c r="B262" s="25">
        <f t="shared" ref="B262:C262" si="118">B222</f>
        <v>0.37903281348907686</v>
      </c>
      <c r="C262" s="25">
        <f t="shared" si="118"/>
        <v>4.136157551867921</v>
      </c>
      <c r="D262" s="25">
        <f t="shared" si="111"/>
        <v>8.6105213949668453</v>
      </c>
      <c r="E262" s="25">
        <f t="shared" si="111"/>
        <v>0.97484871040326149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-2.2481522603645359</v>
      </c>
      <c r="I262" s="25">
        <f t="shared" si="111"/>
        <v>13.930452714690109</v>
      </c>
      <c r="K262" s="2">
        <f t="shared" si="100"/>
        <v>0.74594989965142078</v>
      </c>
      <c r="AMJ262"/>
    </row>
    <row r="263" spans="1:1024">
      <c r="A263" s="25">
        <v>2010</v>
      </c>
      <c r="B263" s="25">
        <f t="shared" ref="B263:C263" si="119">B223</f>
        <v>0.37903281348907686</v>
      </c>
      <c r="C263" s="25">
        <f t="shared" si="119"/>
        <v>3.5982553464025915</v>
      </c>
      <c r="D263" s="25">
        <f t="shared" si="111"/>
        <v>8.6105213949668453</v>
      </c>
      <c r="E263" s="25">
        <f t="shared" si="111"/>
        <v>0.97484871040326149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-3.0371885835743586</v>
      </c>
      <c r="I263" s="25">
        <f t="shared" si="111"/>
        <v>2.6795478835522464</v>
      </c>
      <c r="K263" s="2">
        <f t="shared" si="100"/>
        <v>0.35702462569307147</v>
      </c>
      <c r="AMJ263"/>
    </row>
    <row r="264" spans="1:1024">
      <c r="A264" s="25">
        <v>2011</v>
      </c>
      <c r="B264" s="25">
        <f t="shared" ref="B264:C264" si="120">B224</f>
        <v>0.37903281348907686</v>
      </c>
      <c r="C264" s="25">
        <f t="shared" si="120"/>
        <v>1.3258929682123193</v>
      </c>
      <c r="D264" s="25">
        <f t="shared" si="111"/>
        <v>8.6105213949668453</v>
      </c>
      <c r="E264" s="25">
        <f t="shared" si="111"/>
        <v>0.97484871040326149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-2.2481522603645359</v>
      </c>
      <c r="I264" s="25">
        <f t="shared" si="111"/>
        <v>-0.13317832423221904</v>
      </c>
      <c r="K264" s="2">
        <f t="shared" si="100"/>
        <v>0.22418441967065608</v>
      </c>
      <c r="AMJ264"/>
    </row>
    <row r="265" spans="1:1024">
      <c r="A265" s="25">
        <v>2012</v>
      </c>
      <c r="B265" s="25">
        <f t="shared" ref="B265:C265" si="121">B225</f>
        <v>0.37903281348907686</v>
      </c>
      <c r="C265" s="25">
        <f t="shared" si="121"/>
        <v>1.5015345046907946</v>
      </c>
      <c r="D265" s="25">
        <f t="shared" ref="D265:I274" si="122">D225</f>
        <v>8.6105213949668453</v>
      </c>
      <c r="E265" s="25">
        <f t="shared" si="122"/>
        <v>0.97484871040326149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-2.937733384215806</v>
      </c>
      <c r="I265" s="25">
        <f t="shared" si="122"/>
        <v>-0.13317832423221904</v>
      </c>
      <c r="K265" s="2">
        <f t="shared" si="100"/>
        <v>0.20829265753791659</v>
      </c>
      <c r="AMJ265"/>
    </row>
    <row r="266" spans="1:1024">
      <c r="A266" s="25">
        <v>2013</v>
      </c>
      <c r="B266" s="25">
        <f t="shared" ref="B266:C266" si="123">B226</f>
        <v>0.37903281348907686</v>
      </c>
      <c r="C266" s="25">
        <f t="shared" si="123"/>
        <v>1.4137137364515571</v>
      </c>
      <c r="D266" s="25">
        <f t="shared" si="122"/>
        <v>8.6105213949668453</v>
      </c>
      <c r="E266" s="25">
        <f t="shared" si="122"/>
        <v>0.97484871040326149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-2.4097500987612079</v>
      </c>
      <c r="I266" s="25">
        <f t="shared" si="122"/>
        <v>-0.13317832423221904</v>
      </c>
      <c r="K266" s="2">
        <f t="shared" si="100"/>
        <v>0.22190312498427903</v>
      </c>
      <c r="AMJ266"/>
    </row>
    <row r="267" spans="1:1024">
      <c r="A267" s="25">
        <v>2014</v>
      </c>
      <c r="B267" s="25">
        <f t="shared" ref="B267:C267" si="124">B227</f>
        <v>0.37903281348907686</v>
      </c>
      <c r="C267" s="25">
        <f t="shared" si="124"/>
        <v>0.76603557068717998</v>
      </c>
      <c r="D267" s="25">
        <f t="shared" si="122"/>
        <v>8.6105213949668453</v>
      </c>
      <c r="E267" s="25">
        <f t="shared" si="122"/>
        <v>0.97484871040326149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-1.899728244343921</v>
      </c>
      <c r="I267" s="25">
        <f t="shared" si="122"/>
        <v>-0.13317832423221904</v>
      </c>
      <c r="K267" s="2">
        <f t="shared" si="100"/>
        <v>0.21764659092901961</v>
      </c>
      <c r="AMJ267"/>
    </row>
    <row r="268" spans="1:1024">
      <c r="A268" s="25">
        <v>2015</v>
      </c>
      <c r="B268" s="25">
        <f t="shared" ref="B268:C268" si="125">B228</f>
        <v>0.37903281348907686</v>
      </c>
      <c r="C268" s="25">
        <f t="shared" si="125"/>
        <v>1.0953634515843209</v>
      </c>
      <c r="D268" s="25">
        <f t="shared" si="122"/>
        <v>8.6105213949668453</v>
      </c>
      <c r="E268" s="25">
        <f t="shared" si="122"/>
        <v>0.97484871040326149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-1.156658147815288</v>
      </c>
      <c r="I268" s="25">
        <f t="shared" si="122"/>
        <v>5.4922740913367125</v>
      </c>
      <c r="K268" s="2">
        <f t="shared" si="100"/>
        <v>0.42475390054542983</v>
      </c>
      <c r="AMJ268"/>
    </row>
    <row r="269" spans="1:1024">
      <c r="A269" s="25">
        <v>2016</v>
      </c>
      <c r="B269" s="25">
        <f t="shared" ref="B269:C269" si="126">B229</f>
        <v>0.37903281348907686</v>
      </c>
      <c r="C269" s="25">
        <f t="shared" si="126"/>
        <v>-9.0216919645386279E-2</v>
      </c>
      <c r="D269" s="25">
        <f t="shared" si="122"/>
        <v>8.6105213949668453</v>
      </c>
      <c r="E269" s="25">
        <f t="shared" si="122"/>
        <v>0.97484871040326149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-1.203862299916646</v>
      </c>
      <c r="I269" s="25">
        <f t="shared" si="122"/>
        <v>5.4922740913367125</v>
      </c>
      <c r="K269" s="2">
        <f t="shared" si="100"/>
        <v>0.38663440384378889</v>
      </c>
      <c r="AMJ269"/>
    </row>
    <row r="270" spans="1:1024">
      <c r="A270" s="25">
        <v>2017</v>
      </c>
      <c r="B270" s="25">
        <f t="shared" ref="B270:C270" si="127">B230</f>
        <v>0.37903281348907686</v>
      </c>
      <c r="C270" s="25">
        <f t="shared" si="127"/>
        <v>4.1514232713470073E-2</v>
      </c>
      <c r="D270" s="25">
        <f t="shared" si="122"/>
        <v>8.6105213949668453</v>
      </c>
      <c r="E270" s="25">
        <f t="shared" si="122"/>
        <v>0.97484871040326149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-2.994252873396213</v>
      </c>
      <c r="I270" s="25">
        <f t="shared" si="122"/>
        <v>2.6795478835522464</v>
      </c>
      <c r="K270" s="2">
        <f t="shared" si="100"/>
        <v>0.24837263424251563</v>
      </c>
      <c r="AMJ270"/>
    </row>
    <row r="271" spans="1:1024">
      <c r="A271" s="25">
        <v>2018</v>
      </c>
      <c r="B271" s="25">
        <f t="shared" ref="B271:C271" si="128">B231</f>
        <v>0.37903281348907686</v>
      </c>
      <c r="C271" s="25">
        <f t="shared" si="128"/>
        <v>-0.14510489979490976</v>
      </c>
      <c r="D271" s="25">
        <f t="shared" si="122"/>
        <v>8.6105213949668453</v>
      </c>
      <c r="E271" s="25">
        <f t="shared" si="122"/>
        <v>0.97484871040326149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-3.6307114741518389</v>
      </c>
      <c r="I271" s="25">
        <f t="shared" si="122"/>
        <v>-2.9459045320166846</v>
      </c>
      <c r="K271" s="2">
        <f t="shared" si="100"/>
        <v>4.8974670456710535E-2</v>
      </c>
      <c r="AMJ271"/>
    </row>
    <row r="272" spans="1:1024">
      <c r="A272" s="25">
        <v>2019</v>
      </c>
      <c r="B272" s="25">
        <f t="shared" ref="B272:C272" si="129">B232</f>
        <v>0.37903281348907686</v>
      </c>
      <c r="C272" s="25">
        <f t="shared" si="129"/>
        <v>0.48061807390965783</v>
      </c>
      <c r="D272" s="25">
        <f t="shared" si="122"/>
        <v>8.6105213949668453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-2.6051039126700624</v>
      </c>
      <c r="I272" s="25">
        <f t="shared" si="122"/>
        <v>2.6795478835522464</v>
      </c>
      <c r="K272" s="2">
        <f t="shared" si="100"/>
        <v>0.27398341970702828</v>
      </c>
      <c r="AMJ272"/>
    </row>
    <row r="273" spans="1:1024">
      <c r="A273" s="25">
        <v>2020</v>
      </c>
      <c r="B273" s="25">
        <f t="shared" ref="B273:C273" si="130">B233</f>
        <v>0.37903281348907686</v>
      </c>
      <c r="C273" s="25">
        <f t="shared" si="130"/>
        <v>0.26106615331156396</v>
      </c>
      <c r="D273" s="25">
        <f t="shared" si="122"/>
        <v>8.6105213949668453</v>
      </c>
      <c r="E273" s="25">
        <f t="shared" si="122"/>
        <v>0.97484871040326149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-2.8615058030405067</v>
      </c>
      <c r="I273" s="25">
        <f t="shared" si="122"/>
        <v>-2.9459045320166846</v>
      </c>
      <c r="K273" s="2">
        <f t="shared" si="100"/>
        <v>8.5319034223494947E-2</v>
      </c>
      <c r="AMJ273"/>
    </row>
    <row r="274" spans="1:1024">
      <c r="A274" s="25">
        <v>2021</v>
      </c>
      <c r="B274" s="25">
        <f t="shared" ref="B274:C274" si="131">B234</f>
        <v>0.37903281348907686</v>
      </c>
      <c r="C274" s="25">
        <f t="shared" si="131"/>
        <v>0.61234922626851418</v>
      </c>
      <c r="D274" s="25">
        <f t="shared" si="122"/>
        <v>8.6105213949668453</v>
      </c>
      <c r="E274" s="25">
        <f t="shared" si="122"/>
        <v>0.97484871040326149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-1.1169674428682117</v>
      </c>
      <c r="I274" s="25">
        <f t="shared" si="122"/>
        <v>-0.13317832423221904</v>
      </c>
      <c r="K274" s="2">
        <f t="shared" si="100"/>
        <v>0.23709849127091948</v>
      </c>
      <c r="AMJ274"/>
    </row>
    <row r="275" spans="1:1024">
      <c r="A275" s="25">
        <v>2022</v>
      </c>
      <c r="B275" s="25">
        <f t="shared" ref="B275:C275" si="132">B235</f>
        <v>0.37903281348907686</v>
      </c>
      <c r="C275" s="25">
        <f t="shared" si="132"/>
        <v>1.9845487300066014</v>
      </c>
      <c r="D275" s="25">
        <f t="shared" ref="D275:I276" si="133">D235</f>
        <v>8.6105213949668453</v>
      </c>
      <c r="E275" s="25">
        <f t="shared" si="133"/>
        <v>0.97484871040326149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0.49860736452306137</v>
      </c>
      <c r="I275" s="25">
        <f t="shared" si="133"/>
        <v>5.4922740913367125</v>
      </c>
      <c r="K275" s="2">
        <f t="shared" si="100"/>
        <v>0.5034320326035816</v>
      </c>
      <c r="AMJ275"/>
    </row>
    <row r="276" spans="1:1024">
      <c r="A276" s="25">
        <v>2023</v>
      </c>
      <c r="B276" s="25">
        <f t="shared" ref="B276:C276" si="134">B236</f>
        <v>0.37903281348907686</v>
      </c>
      <c r="C276" s="25">
        <f t="shared" si="134"/>
        <v>1.3039377761525099</v>
      </c>
      <c r="D276" s="25">
        <f t="shared" si="133"/>
        <v>8.6105213949668453</v>
      </c>
      <c r="E276" s="25">
        <f t="shared" si="133"/>
        <v>0.97484871040326149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0.15704372294849495</v>
      </c>
      <c r="I276" s="25">
        <f t="shared" si="133"/>
        <v>2.6795478835522464</v>
      </c>
      <c r="K276" s="35">
        <f t="shared" si="100"/>
        <v>0.38485130275778306</v>
      </c>
      <c r="AMJ276"/>
    </row>
    <row r="277" spans="1:1024">
      <c r="AMJ277"/>
    </row>
    <row r="278" spans="1:1024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79" spans="1:1024">
      <c r="AMJ279"/>
    </row>
    <row r="280" spans="1:1024" ht="37.75" customHeight="1">
      <c r="B280" s="36" t="s">
        <v>69</v>
      </c>
      <c r="C280" s="40" t="str">
        <f t="shared" ref="C280:C312" si="135">K244</f>
        <v>USA-GMY BRI</v>
      </c>
      <c r="D280" s="36" t="s">
        <v>89</v>
      </c>
      <c r="AMJ280"/>
    </row>
    <row r="281" spans="1:1024">
      <c r="B281" s="25">
        <v>1992</v>
      </c>
      <c r="C281" s="25">
        <f t="shared" si="135"/>
        <v>0.47081572692316492</v>
      </c>
      <c r="D281" s="25" cm="1">
        <f t="array" ref="D281:D312">TREND(C281:C312,B281:B312)</f>
        <v>0.35058565123235486</v>
      </c>
      <c r="AMJ281"/>
    </row>
    <row r="282" spans="1:1024">
      <c r="B282" s="25">
        <v>1993</v>
      </c>
      <c r="C282" s="25">
        <f t="shared" si="135"/>
        <v>0.46963105332955152</v>
      </c>
      <c r="D282" s="25">
        <v>0.34783418285434475</v>
      </c>
      <c r="AMJ282"/>
    </row>
    <row r="283" spans="1:1024">
      <c r="B283" s="25">
        <v>1994</v>
      </c>
      <c r="C283" s="25">
        <f t="shared" si="135"/>
        <v>0.3984445034427489</v>
      </c>
      <c r="D283" s="25">
        <v>0.34508271447633554</v>
      </c>
      <c r="AMJ283"/>
    </row>
    <row r="284" spans="1:1024">
      <c r="B284" s="25">
        <v>1995</v>
      </c>
      <c r="C284" s="25">
        <f t="shared" si="135"/>
        <v>0.28736725359894116</v>
      </c>
      <c r="D284" s="25">
        <v>0.34233124609832544</v>
      </c>
      <c r="AMJ284"/>
    </row>
    <row r="285" spans="1:1024">
      <c r="B285" s="25">
        <v>1996</v>
      </c>
      <c r="C285" s="25">
        <f t="shared" si="135"/>
        <v>0.24545850941422001</v>
      </c>
      <c r="D285" s="25">
        <v>0.33957977772031533</v>
      </c>
      <c r="AMJ285"/>
    </row>
    <row r="286" spans="1:1024">
      <c r="B286" s="25">
        <v>1997</v>
      </c>
      <c r="C286" s="25">
        <f t="shared" si="135"/>
        <v>0.27145489970521547</v>
      </c>
      <c r="D286" s="25">
        <v>0.33682830934230523</v>
      </c>
      <c r="AMJ286"/>
    </row>
    <row r="287" spans="1:1024">
      <c r="B287" s="25">
        <v>1998</v>
      </c>
      <c r="C287" s="25">
        <f t="shared" si="135"/>
        <v>0.43592484072096871</v>
      </c>
      <c r="D287" s="25">
        <v>0.33407684096429513</v>
      </c>
      <c r="AMJ287"/>
    </row>
    <row r="288" spans="1:1024">
      <c r="B288" s="25">
        <v>1999</v>
      </c>
      <c r="C288" s="25">
        <f t="shared" si="135"/>
        <v>0.45138024150153372</v>
      </c>
      <c r="D288" s="25">
        <v>0.33132537258628592</v>
      </c>
      <c r="AMJ288"/>
    </row>
    <row r="289" spans="2:1024">
      <c r="B289" s="25">
        <v>2000</v>
      </c>
      <c r="C289" s="25">
        <f t="shared" si="135"/>
        <v>0.2565419818032052</v>
      </c>
      <c r="D289" s="25">
        <v>0.32857390420827581</v>
      </c>
      <c r="AMJ289"/>
    </row>
    <row r="290" spans="2:1024">
      <c r="B290" s="25">
        <v>2001</v>
      </c>
      <c r="C290" s="25">
        <f t="shared" si="135"/>
        <v>0.24593534880866635</v>
      </c>
      <c r="D290" s="25">
        <v>0.32582243583026571</v>
      </c>
      <c r="AMJ290"/>
    </row>
    <row r="291" spans="2:1024">
      <c r="B291" s="25">
        <v>2002</v>
      </c>
      <c r="C291" s="25">
        <f t="shared" si="135"/>
        <v>0.18961346033259904</v>
      </c>
      <c r="D291" s="25">
        <v>0.32307096745225561</v>
      </c>
      <c r="AMJ291"/>
    </row>
    <row r="292" spans="2:1024">
      <c r="B292" s="25">
        <v>2003</v>
      </c>
      <c r="C292" s="25">
        <f t="shared" si="135"/>
        <v>0.21798118226003699</v>
      </c>
      <c r="D292" s="25">
        <v>0.32031949907424551</v>
      </c>
      <c r="AMJ292"/>
    </row>
    <row r="293" spans="2:1024">
      <c r="B293" s="25">
        <v>2004</v>
      </c>
      <c r="C293" s="25">
        <f t="shared" si="135"/>
        <v>0.20830315163544902</v>
      </c>
      <c r="D293" s="25">
        <v>0.31756803069623629</v>
      </c>
      <c r="AMJ293"/>
    </row>
    <row r="294" spans="2:1024">
      <c r="B294" s="25">
        <v>2005</v>
      </c>
      <c r="C294" s="25">
        <f t="shared" si="135"/>
        <v>0.18195450324688031</v>
      </c>
      <c r="D294" s="25">
        <v>0.31481656231822619</v>
      </c>
      <c r="AMJ294"/>
    </row>
    <row r="295" spans="2:1024">
      <c r="B295" s="25">
        <v>2006</v>
      </c>
      <c r="C295" s="25">
        <f t="shared" si="135"/>
        <v>0.24810153385485867</v>
      </c>
      <c r="D295" s="25">
        <v>0.31206509394021609</v>
      </c>
      <c r="AMJ295"/>
    </row>
    <row r="296" spans="2:1024">
      <c r="B296" s="25">
        <v>2007</v>
      </c>
      <c r="C296" s="25">
        <f t="shared" si="135"/>
        <v>0.4248870474708088</v>
      </c>
      <c r="D296" s="25">
        <v>0.30931362556220598</v>
      </c>
      <c r="AMJ296"/>
    </row>
    <row r="297" spans="2:1024">
      <c r="B297" s="25">
        <v>2008</v>
      </c>
      <c r="C297" s="25">
        <f t="shared" si="135"/>
        <v>0.28179607777597454</v>
      </c>
      <c r="D297" s="25">
        <v>0.30656215718419588</v>
      </c>
      <c r="AMJ297"/>
    </row>
    <row r="298" spans="2:1024">
      <c r="B298" s="25">
        <v>2009</v>
      </c>
      <c r="C298" s="25">
        <f t="shared" si="135"/>
        <v>0.74594989965142078</v>
      </c>
      <c r="D298" s="25">
        <v>0.30381068880618578</v>
      </c>
      <c r="AMJ298"/>
    </row>
    <row r="299" spans="2:1024">
      <c r="B299" s="25">
        <v>2010</v>
      </c>
      <c r="C299" s="25">
        <f t="shared" si="135"/>
        <v>0.35702462569307147</v>
      </c>
      <c r="D299" s="25">
        <v>0.30105922042817657</v>
      </c>
      <c r="AMJ299"/>
    </row>
    <row r="300" spans="2:1024">
      <c r="B300" s="25">
        <v>2011</v>
      </c>
      <c r="C300" s="25">
        <f t="shared" si="135"/>
        <v>0.22418441967065608</v>
      </c>
      <c r="D300" s="25">
        <v>0.29830775205016646</v>
      </c>
      <c r="AMJ300"/>
    </row>
    <row r="301" spans="2:1024">
      <c r="B301" s="25">
        <v>2012</v>
      </c>
      <c r="C301" s="25">
        <f t="shared" si="135"/>
        <v>0.20829265753791659</v>
      </c>
      <c r="D301" s="25">
        <v>0.29555628367215636</v>
      </c>
      <c r="AMJ301"/>
    </row>
    <row r="302" spans="2:1024">
      <c r="B302" s="25">
        <v>2013</v>
      </c>
      <c r="C302" s="25">
        <f t="shared" si="135"/>
        <v>0.22190312498427903</v>
      </c>
      <c r="D302" s="25">
        <v>0.29280481529414626</v>
      </c>
      <c r="AMJ302"/>
    </row>
    <row r="303" spans="2:1024">
      <c r="B303" s="25">
        <v>2014</v>
      </c>
      <c r="C303" s="25">
        <f t="shared" si="135"/>
        <v>0.21764659092901961</v>
      </c>
      <c r="D303" s="25">
        <v>0.29005334691613616</v>
      </c>
      <c r="AMJ303"/>
    </row>
    <row r="304" spans="2:1024">
      <c r="B304" s="25">
        <v>2015</v>
      </c>
      <c r="C304" s="25">
        <f t="shared" si="135"/>
        <v>0.42475390054542983</v>
      </c>
      <c r="D304" s="25">
        <v>0.28730187853812694</v>
      </c>
      <c r="AMJ304"/>
    </row>
    <row r="305" spans="2:1024">
      <c r="B305" s="25">
        <v>2016</v>
      </c>
      <c r="C305" s="25">
        <f t="shared" si="135"/>
        <v>0.38663440384378889</v>
      </c>
      <c r="D305" s="25">
        <v>0.28455041016011684</v>
      </c>
      <c r="AMJ305"/>
    </row>
    <row r="306" spans="2:1024">
      <c r="B306" s="25">
        <v>2017</v>
      </c>
      <c r="C306" s="25">
        <f t="shared" si="135"/>
        <v>0.24837263424251563</v>
      </c>
      <c r="D306" s="25">
        <v>0.28179894178210674</v>
      </c>
      <c r="AMJ306"/>
    </row>
    <row r="307" spans="2:1024">
      <c r="B307" s="25">
        <v>2018</v>
      </c>
      <c r="C307" s="25">
        <f t="shared" si="135"/>
        <v>4.8974670456710535E-2</v>
      </c>
      <c r="D307" s="25">
        <v>0.27904747340409664</v>
      </c>
      <c r="AMJ307"/>
    </row>
    <row r="308" spans="2:1024">
      <c r="B308" s="25">
        <v>2019</v>
      </c>
      <c r="C308" s="25">
        <f t="shared" si="135"/>
        <v>0.27398341970702828</v>
      </c>
      <c r="D308" s="25">
        <v>0.27629600502608653</v>
      </c>
      <c r="AMJ308"/>
    </row>
    <row r="309" spans="2:1024">
      <c r="B309" s="25">
        <v>2020</v>
      </c>
      <c r="C309" s="25">
        <f t="shared" si="135"/>
        <v>8.5319034223494947E-2</v>
      </c>
      <c r="D309" s="25">
        <v>0.27354453664807732</v>
      </c>
      <c r="AMJ309"/>
    </row>
    <row r="310" spans="2:1024">
      <c r="B310" s="25">
        <v>2021</v>
      </c>
      <c r="C310" s="25">
        <f t="shared" si="135"/>
        <v>0.23709849127091948</v>
      </c>
      <c r="D310" s="25">
        <v>0.27079306827006722</v>
      </c>
      <c r="AMJ310"/>
    </row>
    <row r="311" spans="2:1024">
      <c r="B311" s="25">
        <v>2022</v>
      </c>
      <c r="C311" s="25">
        <f t="shared" si="135"/>
        <v>0.5034320326035816</v>
      </c>
      <c r="D311" s="25">
        <v>0.26804159989205711</v>
      </c>
      <c r="AMJ311"/>
    </row>
    <row r="312" spans="2:1024">
      <c r="B312" s="25">
        <v>2023</v>
      </c>
      <c r="C312" s="25">
        <f t="shared" si="135"/>
        <v>0.38485130275778306</v>
      </c>
      <c r="D312" s="25">
        <v>0.26529013151404701</v>
      </c>
      <c r="AMJ312"/>
    </row>
    <row r="313" spans="2:1024">
      <c r="AMJ313"/>
    </row>
    <row r="314" spans="2:1024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6B476-EE26-4479-8348-9828258C37E5}">
  <dimension ref="A1:AMJ312"/>
  <sheetViews>
    <sheetView zoomScale="85" zoomScaleNormal="85" workbookViewId="0">
      <selection sqref="A1:N1"/>
    </sheetView>
  </sheetViews>
  <sheetFormatPr baseColWidth="10" defaultColWidth="8.83203125" defaultRowHeight="14"/>
  <cols>
    <col min="1" max="1024" width="11.83203125" style="2" customWidth="1"/>
  </cols>
  <sheetData>
    <row r="1" spans="1:16" ht="51" customHeight="1">
      <c r="A1" s="72" t="s">
        <v>4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6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6" s="6" customFormat="1" ht="1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</row>
    <row r="4" spans="1:16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6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6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6">
      <c r="A7" s="13">
        <v>1992</v>
      </c>
      <c r="B7" s="13">
        <v>0</v>
      </c>
      <c r="C7" s="13">
        <f>D7+E7-F7</f>
        <v>0</v>
      </c>
      <c r="D7" s="68"/>
      <c r="E7" s="68"/>
      <c r="F7" s="69">
        <v>0</v>
      </c>
      <c r="G7" s="13">
        <v>0</v>
      </c>
      <c r="H7" s="13">
        <v>0</v>
      </c>
      <c r="I7" s="13">
        <v>0</v>
      </c>
      <c r="J7" s="13">
        <v>0</v>
      </c>
      <c r="K7" s="14">
        <v>0.56081081099999996</v>
      </c>
      <c r="L7" s="13">
        <f t="shared" ref="L7:L38" si="0">M7+N7</f>
        <v>2</v>
      </c>
      <c r="M7" s="15"/>
      <c r="N7" s="15">
        <v>2</v>
      </c>
      <c r="P7"/>
    </row>
    <row r="8" spans="1:16">
      <c r="A8" s="13">
        <v>1993</v>
      </c>
      <c r="B8" s="13">
        <v>0</v>
      </c>
      <c r="C8" s="13">
        <f t="shared" ref="C8:C39" si="1">D8+E8-F8</f>
        <v>0</v>
      </c>
      <c r="D8" s="68"/>
      <c r="E8" s="68"/>
      <c r="F8" s="69">
        <v>0</v>
      </c>
      <c r="G8" s="13">
        <v>0</v>
      </c>
      <c r="H8" s="13">
        <v>0</v>
      </c>
      <c r="I8" s="13">
        <v>0</v>
      </c>
      <c r="J8" s="13">
        <v>0</v>
      </c>
      <c r="K8" s="14">
        <v>0.6171875</v>
      </c>
      <c r="L8" s="13">
        <f t="shared" si="0"/>
        <v>1</v>
      </c>
      <c r="M8" s="15">
        <v>1</v>
      </c>
      <c r="N8" s="15"/>
      <c r="P8"/>
    </row>
    <row r="9" spans="1:16">
      <c r="A9" s="13">
        <v>1994</v>
      </c>
      <c r="B9" s="13">
        <v>0</v>
      </c>
      <c r="C9" s="13">
        <f t="shared" si="1"/>
        <v>0</v>
      </c>
      <c r="D9" s="68"/>
      <c r="E9" s="68"/>
      <c r="F9" s="69">
        <v>0</v>
      </c>
      <c r="G9" s="13">
        <v>0</v>
      </c>
      <c r="H9" s="13">
        <v>0</v>
      </c>
      <c r="I9" s="13">
        <v>0</v>
      </c>
      <c r="J9" s="13">
        <v>0</v>
      </c>
      <c r="K9" s="14">
        <v>0.58823529399999996</v>
      </c>
      <c r="L9" s="13">
        <f t="shared" si="0"/>
        <v>2</v>
      </c>
      <c r="M9" s="15">
        <v>1</v>
      </c>
      <c r="N9" s="15">
        <v>1</v>
      </c>
      <c r="P9"/>
    </row>
    <row r="10" spans="1:16">
      <c r="A10" s="13">
        <v>1995</v>
      </c>
      <c r="B10" s="13">
        <v>0</v>
      </c>
      <c r="C10" s="13">
        <f t="shared" si="1"/>
        <v>0</v>
      </c>
      <c r="D10" s="68"/>
      <c r="E10" s="68"/>
      <c r="F10" s="69">
        <v>0</v>
      </c>
      <c r="G10" s="13">
        <v>0</v>
      </c>
      <c r="H10" s="13">
        <v>0</v>
      </c>
      <c r="I10" s="13">
        <v>0</v>
      </c>
      <c r="J10" s="13">
        <v>0</v>
      </c>
      <c r="K10" s="14">
        <v>0.54374999999999996</v>
      </c>
      <c r="L10" s="13">
        <f t="shared" si="0"/>
        <v>2</v>
      </c>
      <c r="M10" s="15">
        <v>1</v>
      </c>
      <c r="N10" s="15">
        <v>1</v>
      </c>
      <c r="P10"/>
    </row>
    <row r="11" spans="1:16">
      <c r="A11" s="13">
        <v>1996</v>
      </c>
      <c r="B11" s="13">
        <v>0</v>
      </c>
      <c r="C11" s="13">
        <f t="shared" si="1"/>
        <v>0</v>
      </c>
      <c r="D11" s="68"/>
      <c r="E11" s="68"/>
      <c r="F11" s="69">
        <v>0</v>
      </c>
      <c r="G11" s="13">
        <v>0</v>
      </c>
      <c r="H11" s="13">
        <v>0</v>
      </c>
      <c r="I11" s="13">
        <v>0</v>
      </c>
      <c r="J11" s="13">
        <v>0</v>
      </c>
      <c r="K11" s="14">
        <v>0.52666666699999998</v>
      </c>
      <c r="L11" s="13">
        <f t="shared" si="0"/>
        <v>1</v>
      </c>
      <c r="M11" s="15">
        <v>1</v>
      </c>
      <c r="N11" s="15"/>
      <c r="P11"/>
    </row>
    <row r="12" spans="1:16">
      <c r="A12" s="13">
        <v>1997</v>
      </c>
      <c r="B12" s="13">
        <v>0</v>
      </c>
      <c r="C12" s="13">
        <f t="shared" si="1"/>
        <v>0</v>
      </c>
      <c r="D12" s="68"/>
      <c r="E12" s="68"/>
      <c r="F12" s="69">
        <v>0</v>
      </c>
      <c r="G12" s="13">
        <v>0</v>
      </c>
      <c r="H12" s="13">
        <v>0</v>
      </c>
      <c r="I12" s="13">
        <v>0</v>
      </c>
      <c r="J12" s="13">
        <v>0</v>
      </c>
      <c r="K12" s="14">
        <v>0.47260274000000002</v>
      </c>
      <c r="L12" s="13">
        <f t="shared" si="0"/>
        <v>1</v>
      </c>
      <c r="M12" s="15"/>
      <c r="N12" s="15">
        <v>1</v>
      </c>
      <c r="P12"/>
    </row>
    <row r="13" spans="1:16">
      <c r="A13" s="13">
        <v>1998</v>
      </c>
      <c r="B13" s="13">
        <v>0</v>
      </c>
      <c r="C13" s="13">
        <f t="shared" si="1"/>
        <v>0</v>
      </c>
      <c r="D13" s="68"/>
      <c r="E13" s="68"/>
      <c r="F13" s="69">
        <v>0</v>
      </c>
      <c r="G13" s="13">
        <v>0</v>
      </c>
      <c r="H13" s="13">
        <v>0</v>
      </c>
      <c r="I13" s="13">
        <v>0</v>
      </c>
      <c r="J13" s="13">
        <v>0</v>
      </c>
      <c r="K13" s="14">
        <v>0.45161290300000001</v>
      </c>
      <c r="L13" s="13">
        <f t="shared" si="0"/>
        <v>1</v>
      </c>
      <c r="M13" s="15">
        <v>1</v>
      </c>
      <c r="N13" s="15"/>
      <c r="P13"/>
    </row>
    <row r="14" spans="1:16">
      <c r="A14" s="13">
        <v>1999</v>
      </c>
      <c r="B14" s="13">
        <v>0</v>
      </c>
      <c r="C14" s="13">
        <f t="shared" si="1"/>
        <v>-0.5</v>
      </c>
      <c r="D14" s="68"/>
      <c r="E14" s="68"/>
      <c r="F14" s="69">
        <v>0.5</v>
      </c>
      <c r="G14" s="13">
        <v>0</v>
      </c>
      <c r="H14" s="13">
        <v>0</v>
      </c>
      <c r="I14" s="13">
        <v>0</v>
      </c>
      <c r="J14" s="13">
        <v>0</v>
      </c>
      <c r="K14" s="14">
        <v>0.43571428600000001</v>
      </c>
      <c r="L14" s="13">
        <f t="shared" si="0"/>
        <v>0</v>
      </c>
      <c r="M14" s="15"/>
      <c r="N14" s="15"/>
      <c r="P14"/>
    </row>
    <row r="15" spans="1:16">
      <c r="A15" s="13">
        <v>2000</v>
      </c>
      <c r="B15" s="13">
        <v>0</v>
      </c>
      <c r="C15" s="13">
        <f t="shared" si="1"/>
        <v>0</v>
      </c>
      <c r="D15" s="68"/>
      <c r="E15" s="68"/>
      <c r="F15" s="69">
        <v>0</v>
      </c>
      <c r="G15" s="13">
        <v>0</v>
      </c>
      <c r="H15" s="13">
        <v>0</v>
      </c>
      <c r="I15" s="13">
        <v>0</v>
      </c>
      <c r="J15" s="13">
        <v>0</v>
      </c>
      <c r="K15" s="14">
        <v>0.40298507500000003</v>
      </c>
      <c r="L15" s="13">
        <f t="shared" si="0"/>
        <v>2</v>
      </c>
      <c r="M15" s="15">
        <v>1</v>
      </c>
      <c r="N15" s="15">
        <v>1</v>
      </c>
      <c r="P15"/>
    </row>
    <row r="16" spans="1:16">
      <c r="A16" s="13">
        <v>2001</v>
      </c>
      <c r="B16" s="13">
        <v>0</v>
      </c>
      <c r="C16" s="13">
        <f t="shared" si="1"/>
        <v>0</v>
      </c>
      <c r="D16" s="68"/>
      <c r="E16" s="68"/>
      <c r="F16" s="69">
        <v>0</v>
      </c>
      <c r="G16" s="13">
        <v>0</v>
      </c>
      <c r="H16" s="13">
        <v>0</v>
      </c>
      <c r="I16" s="13">
        <v>0</v>
      </c>
      <c r="J16" s="13">
        <v>0</v>
      </c>
      <c r="K16" s="14">
        <v>0.358208955</v>
      </c>
      <c r="L16" s="13">
        <f t="shared" si="0"/>
        <v>1</v>
      </c>
      <c r="M16" s="15"/>
      <c r="N16" s="15">
        <v>1</v>
      </c>
      <c r="P16"/>
    </row>
    <row r="17" spans="1:16">
      <c r="A17" s="13">
        <v>2002</v>
      </c>
      <c r="B17" s="13">
        <v>0</v>
      </c>
      <c r="C17" s="13">
        <f t="shared" si="1"/>
        <v>0</v>
      </c>
      <c r="D17" s="68"/>
      <c r="E17" s="68"/>
      <c r="F17" s="69">
        <v>0</v>
      </c>
      <c r="G17" s="13">
        <v>0</v>
      </c>
      <c r="H17" s="13">
        <v>0</v>
      </c>
      <c r="I17" s="13">
        <v>0</v>
      </c>
      <c r="J17" s="13">
        <v>0</v>
      </c>
      <c r="K17" s="14">
        <v>0.324324324</v>
      </c>
      <c r="L17" s="13">
        <f t="shared" si="0"/>
        <v>2</v>
      </c>
      <c r="M17" s="15">
        <v>2</v>
      </c>
      <c r="N17" s="15"/>
      <c r="P17"/>
    </row>
    <row r="18" spans="1:16">
      <c r="A18" s="13">
        <v>2003</v>
      </c>
      <c r="B18" s="13">
        <v>0</v>
      </c>
      <c r="C18" s="13">
        <f t="shared" si="1"/>
        <v>0</v>
      </c>
      <c r="D18" s="68"/>
      <c r="E18" s="68"/>
      <c r="F18" s="69">
        <v>0</v>
      </c>
      <c r="G18" s="13">
        <v>0</v>
      </c>
      <c r="H18" s="13">
        <v>0</v>
      </c>
      <c r="I18" s="13">
        <v>0</v>
      </c>
      <c r="J18" s="13">
        <v>0</v>
      </c>
      <c r="K18" s="14">
        <v>0.33766233800000001</v>
      </c>
      <c r="L18" s="13">
        <f t="shared" si="0"/>
        <v>2</v>
      </c>
      <c r="M18" s="15">
        <v>1</v>
      </c>
      <c r="N18" s="15">
        <v>1</v>
      </c>
      <c r="P18"/>
    </row>
    <row r="19" spans="1:16">
      <c r="A19" s="13">
        <v>2004</v>
      </c>
      <c r="B19" s="13">
        <v>0</v>
      </c>
      <c r="C19" s="13">
        <f t="shared" si="1"/>
        <v>0</v>
      </c>
      <c r="D19" s="68"/>
      <c r="E19" s="68"/>
      <c r="F19" s="69">
        <v>0</v>
      </c>
      <c r="G19" s="13">
        <v>0</v>
      </c>
      <c r="H19" s="13">
        <v>0</v>
      </c>
      <c r="I19" s="13">
        <v>0</v>
      </c>
      <c r="J19" s="13">
        <v>0</v>
      </c>
      <c r="K19" s="14">
        <v>0.27397260299999998</v>
      </c>
      <c r="L19" s="13">
        <f t="shared" si="0"/>
        <v>1</v>
      </c>
      <c r="M19" s="15"/>
      <c r="N19" s="15">
        <v>1</v>
      </c>
      <c r="P19"/>
    </row>
    <row r="20" spans="1:16">
      <c r="A20" s="13">
        <v>2005</v>
      </c>
      <c r="B20" s="13">
        <v>0</v>
      </c>
      <c r="C20" s="13">
        <f t="shared" si="1"/>
        <v>0</v>
      </c>
      <c r="D20" s="68"/>
      <c r="E20" s="68"/>
      <c r="F20" s="69">
        <v>0</v>
      </c>
      <c r="G20" s="13">
        <v>0</v>
      </c>
      <c r="H20" s="13">
        <v>0</v>
      </c>
      <c r="I20" s="13">
        <v>0</v>
      </c>
      <c r="J20" s="13">
        <v>0</v>
      </c>
      <c r="K20" s="14">
        <v>0.26388888900000002</v>
      </c>
      <c r="L20" s="13">
        <f t="shared" si="0"/>
        <v>2</v>
      </c>
      <c r="M20" s="15">
        <v>1</v>
      </c>
      <c r="N20" s="15">
        <v>1</v>
      </c>
      <c r="P20"/>
    </row>
    <row r="21" spans="1:16">
      <c r="A21" s="13">
        <v>2006</v>
      </c>
      <c r="B21" s="13">
        <v>0</v>
      </c>
      <c r="C21" s="13">
        <f t="shared" si="1"/>
        <v>0</v>
      </c>
      <c r="D21" s="68"/>
      <c r="E21" s="68"/>
      <c r="F21" s="69">
        <v>0</v>
      </c>
      <c r="G21" s="13">
        <v>0</v>
      </c>
      <c r="H21" s="13">
        <v>0</v>
      </c>
      <c r="I21" s="13">
        <v>0</v>
      </c>
      <c r="J21" s="13">
        <v>0</v>
      </c>
      <c r="K21" s="14">
        <v>0.25247524799999999</v>
      </c>
      <c r="L21" s="13">
        <f t="shared" si="0"/>
        <v>2</v>
      </c>
      <c r="M21" s="15">
        <v>2</v>
      </c>
      <c r="N21" s="15"/>
      <c r="P21"/>
    </row>
    <row r="22" spans="1:16">
      <c r="A22" s="13">
        <v>2007</v>
      </c>
      <c r="B22" s="13">
        <v>0</v>
      </c>
      <c r="C22" s="13">
        <f t="shared" si="1"/>
        <v>0</v>
      </c>
      <c r="D22" s="68"/>
      <c r="E22" s="68"/>
      <c r="F22" s="69">
        <v>0</v>
      </c>
      <c r="G22" s="13">
        <v>0</v>
      </c>
      <c r="H22" s="13">
        <v>0</v>
      </c>
      <c r="I22" s="13">
        <v>0</v>
      </c>
      <c r="J22" s="13">
        <v>0</v>
      </c>
      <c r="K22" s="14">
        <v>0.22435897399999999</v>
      </c>
      <c r="L22" s="13">
        <f t="shared" si="0"/>
        <v>1</v>
      </c>
      <c r="M22" s="15"/>
      <c r="N22" s="15">
        <v>1</v>
      </c>
    </row>
    <row r="23" spans="1:16">
      <c r="A23" s="13">
        <v>2008</v>
      </c>
      <c r="B23" s="13">
        <v>0</v>
      </c>
      <c r="C23" s="13">
        <f t="shared" si="1"/>
        <v>-0.25</v>
      </c>
      <c r="D23" s="68"/>
      <c r="E23" s="68"/>
      <c r="F23" s="69">
        <v>0.25</v>
      </c>
      <c r="G23" s="13">
        <v>0</v>
      </c>
      <c r="H23" s="13">
        <v>0</v>
      </c>
      <c r="I23" s="13">
        <v>0</v>
      </c>
      <c r="J23" s="13">
        <v>0</v>
      </c>
      <c r="K23" s="14">
        <v>0.23376623399999999</v>
      </c>
      <c r="L23" s="13">
        <f t="shared" si="0"/>
        <v>1</v>
      </c>
      <c r="M23" s="15">
        <v>1</v>
      </c>
      <c r="N23" s="15"/>
    </row>
    <row r="24" spans="1:16">
      <c r="A24" s="13">
        <v>2009</v>
      </c>
      <c r="B24" s="13">
        <v>0</v>
      </c>
      <c r="C24" s="13">
        <f t="shared" si="1"/>
        <v>0</v>
      </c>
      <c r="D24" s="68"/>
      <c r="E24" s="68"/>
      <c r="F24" s="69">
        <v>0</v>
      </c>
      <c r="G24" s="44">
        <v>0</v>
      </c>
      <c r="H24" s="13">
        <v>0</v>
      </c>
      <c r="I24" s="13">
        <v>0</v>
      </c>
      <c r="J24" s="13">
        <v>0</v>
      </c>
      <c r="K24" s="14">
        <v>0.30882352899999999</v>
      </c>
      <c r="L24" s="13">
        <f t="shared" si="0"/>
        <v>1</v>
      </c>
      <c r="M24" s="15">
        <v>1</v>
      </c>
      <c r="N24" s="15"/>
    </row>
    <row r="25" spans="1:16">
      <c r="A25" s="13">
        <v>2010</v>
      </c>
      <c r="B25" s="13">
        <v>0</v>
      </c>
      <c r="C25" s="13">
        <f t="shared" si="1"/>
        <v>0</v>
      </c>
      <c r="D25" s="68"/>
      <c r="E25" s="68"/>
      <c r="F25" s="69">
        <v>0</v>
      </c>
      <c r="G25" s="44">
        <v>0</v>
      </c>
      <c r="H25" s="13">
        <v>0</v>
      </c>
      <c r="I25" s="13">
        <v>0</v>
      </c>
      <c r="J25" s="13">
        <v>0</v>
      </c>
      <c r="K25" s="14">
        <v>0.3125</v>
      </c>
      <c r="L25" s="13">
        <f t="shared" si="0"/>
        <v>0</v>
      </c>
      <c r="M25" s="15"/>
      <c r="N25" s="15"/>
    </row>
    <row r="26" spans="1:16">
      <c r="A26" s="13">
        <v>2011</v>
      </c>
      <c r="B26" s="13">
        <v>0</v>
      </c>
      <c r="C26" s="13">
        <f t="shared" si="1"/>
        <v>0</v>
      </c>
      <c r="D26" s="68"/>
      <c r="E26" s="68"/>
      <c r="F26" s="69">
        <v>0</v>
      </c>
      <c r="G26" s="44">
        <v>0</v>
      </c>
      <c r="H26" s="13">
        <v>0</v>
      </c>
      <c r="I26" s="13">
        <v>0</v>
      </c>
      <c r="J26" s="13">
        <v>0</v>
      </c>
      <c r="K26" s="14">
        <v>0.34558823500000002</v>
      </c>
      <c r="L26" s="13">
        <f t="shared" si="0"/>
        <v>0</v>
      </c>
      <c r="M26" s="15"/>
      <c r="N26" s="15"/>
    </row>
    <row r="27" spans="1:16">
      <c r="A27" s="13">
        <v>2012</v>
      </c>
      <c r="B27" s="13">
        <v>0</v>
      </c>
      <c r="C27" s="13">
        <f t="shared" si="1"/>
        <v>17</v>
      </c>
      <c r="D27" s="68"/>
      <c r="E27" s="68">
        <v>17</v>
      </c>
      <c r="F27" s="69">
        <v>0</v>
      </c>
      <c r="G27" s="44">
        <v>0</v>
      </c>
      <c r="H27" s="13">
        <v>0</v>
      </c>
      <c r="I27" s="13">
        <v>0</v>
      </c>
      <c r="J27" s="13">
        <v>0</v>
      </c>
      <c r="K27" s="14">
        <v>0.35810810799999998</v>
      </c>
      <c r="L27" s="13">
        <f t="shared" si="0"/>
        <v>0</v>
      </c>
      <c r="M27" s="15"/>
      <c r="N27" s="15"/>
    </row>
    <row r="28" spans="1:16">
      <c r="A28" s="13">
        <v>2013</v>
      </c>
      <c r="B28" s="13">
        <v>0</v>
      </c>
      <c r="C28" s="13">
        <f t="shared" si="1"/>
        <v>0</v>
      </c>
      <c r="D28" s="68"/>
      <c r="E28" s="68"/>
      <c r="F28" s="69">
        <v>0</v>
      </c>
      <c r="G28" s="44">
        <v>0</v>
      </c>
      <c r="H28" s="13">
        <v>0</v>
      </c>
      <c r="I28" s="13">
        <v>0</v>
      </c>
      <c r="J28" s="13">
        <v>0</v>
      </c>
      <c r="K28" s="14">
        <v>0.3203125</v>
      </c>
      <c r="L28" s="13">
        <f t="shared" si="0"/>
        <v>1</v>
      </c>
      <c r="M28" s="15">
        <v>1</v>
      </c>
      <c r="N28" s="15"/>
    </row>
    <row r="29" spans="1:16">
      <c r="A29" s="13">
        <v>2014</v>
      </c>
      <c r="B29" s="13">
        <v>0</v>
      </c>
      <c r="C29" s="13">
        <f t="shared" si="1"/>
        <v>0</v>
      </c>
      <c r="D29" s="68"/>
      <c r="E29" s="68"/>
      <c r="F29" s="69">
        <v>0</v>
      </c>
      <c r="G29" s="44">
        <v>0</v>
      </c>
      <c r="H29" s="13">
        <v>4</v>
      </c>
      <c r="I29" s="13">
        <v>0</v>
      </c>
      <c r="J29" s="13">
        <v>0</v>
      </c>
      <c r="K29" s="14">
        <v>0.37012987000000003</v>
      </c>
      <c r="L29" s="13">
        <f t="shared" si="0"/>
        <v>0</v>
      </c>
      <c r="M29" s="15"/>
      <c r="N29" s="15"/>
    </row>
    <row r="30" spans="1:16">
      <c r="A30" s="13">
        <v>2015</v>
      </c>
      <c r="B30" s="13">
        <v>0</v>
      </c>
      <c r="C30" s="13">
        <f t="shared" si="1"/>
        <v>-2</v>
      </c>
      <c r="D30" s="68"/>
      <c r="E30" s="68"/>
      <c r="F30" s="69">
        <v>2</v>
      </c>
      <c r="G30" s="44">
        <v>0</v>
      </c>
      <c r="H30" s="13">
        <v>4</v>
      </c>
      <c r="I30" s="13">
        <v>0</v>
      </c>
      <c r="J30" s="13">
        <v>0</v>
      </c>
      <c r="K30" s="14">
        <v>0.38461538499999998</v>
      </c>
      <c r="L30" s="13">
        <f t="shared" si="0"/>
        <v>1</v>
      </c>
      <c r="M30" s="15"/>
      <c r="N30" s="15">
        <v>1</v>
      </c>
    </row>
    <row r="31" spans="1:16">
      <c r="A31" s="13">
        <v>2016</v>
      </c>
      <c r="B31" s="13">
        <v>0</v>
      </c>
      <c r="C31" s="13">
        <f t="shared" si="1"/>
        <v>-1.25</v>
      </c>
      <c r="D31" s="68"/>
      <c r="E31" s="68"/>
      <c r="F31" s="69">
        <v>1.25</v>
      </c>
      <c r="G31" s="44">
        <v>0</v>
      </c>
      <c r="H31" s="13">
        <v>4</v>
      </c>
      <c r="I31" s="13">
        <v>0</v>
      </c>
      <c r="J31" s="13">
        <v>0</v>
      </c>
      <c r="K31" s="14">
        <v>0.407407407</v>
      </c>
      <c r="L31" s="13">
        <f t="shared" si="0"/>
        <v>0</v>
      </c>
      <c r="M31" s="15"/>
      <c r="N31" s="15"/>
    </row>
    <row r="32" spans="1:16">
      <c r="A32" s="13">
        <v>2017</v>
      </c>
      <c r="B32" s="13">
        <v>0</v>
      </c>
      <c r="C32" s="13">
        <f t="shared" si="1"/>
        <v>-1</v>
      </c>
      <c r="D32" s="68"/>
      <c r="E32" s="68"/>
      <c r="F32" s="69">
        <v>1</v>
      </c>
      <c r="G32" s="44">
        <v>0</v>
      </c>
      <c r="H32" s="13">
        <v>6</v>
      </c>
      <c r="I32" s="13">
        <v>0</v>
      </c>
      <c r="J32" s="13">
        <v>0</v>
      </c>
      <c r="K32" s="14">
        <v>0.30319148899999998</v>
      </c>
      <c r="L32" s="13">
        <f t="shared" si="0"/>
        <v>0</v>
      </c>
      <c r="M32" s="15"/>
      <c r="N32" s="15"/>
    </row>
    <row r="33" spans="1:1024">
      <c r="A33" s="13">
        <v>2018</v>
      </c>
      <c r="B33" s="13">
        <v>0</v>
      </c>
      <c r="C33" s="13">
        <f t="shared" si="1"/>
        <v>-4</v>
      </c>
      <c r="D33" s="68"/>
      <c r="E33" s="68"/>
      <c r="F33" s="69">
        <v>4</v>
      </c>
      <c r="G33" s="44">
        <v>0</v>
      </c>
      <c r="H33" s="13">
        <v>6</v>
      </c>
      <c r="I33" s="13">
        <v>0</v>
      </c>
      <c r="J33" s="13">
        <v>0</v>
      </c>
      <c r="K33" s="14">
        <v>0.28301886799999998</v>
      </c>
      <c r="L33" s="13">
        <f t="shared" si="0"/>
        <v>0</v>
      </c>
      <c r="M33" s="15"/>
      <c r="N33" s="15"/>
    </row>
    <row r="34" spans="1:1024">
      <c r="A34" s="13">
        <v>2019</v>
      </c>
      <c r="B34" s="13">
        <v>0</v>
      </c>
      <c r="C34" s="13">
        <f t="shared" si="1"/>
        <v>-0.5</v>
      </c>
      <c r="D34" s="68"/>
      <c r="E34" s="68"/>
      <c r="F34" s="69">
        <v>0.5</v>
      </c>
      <c r="G34" s="44">
        <v>0</v>
      </c>
      <c r="H34" s="13">
        <v>8</v>
      </c>
      <c r="I34" s="13">
        <v>0</v>
      </c>
      <c r="J34" s="13">
        <v>0</v>
      </c>
      <c r="K34" s="14">
        <v>0.27083333300000001</v>
      </c>
      <c r="L34" s="13">
        <f t="shared" si="0"/>
        <v>0</v>
      </c>
      <c r="M34" s="15"/>
      <c r="N34" s="15"/>
    </row>
    <row r="35" spans="1:1024">
      <c r="A35" s="13">
        <v>2020</v>
      </c>
      <c r="B35" s="13">
        <v>0</v>
      </c>
      <c r="C35" s="13">
        <f t="shared" si="1"/>
        <v>-0.75</v>
      </c>
      <c r="D35" s="68">
        <v>1</v>
      </c>
      <c r="E35" s="68"/>
      <c r="F35" s="69">
        <v>1.75</v>
      </c>
      <c r="G35" s="44">
        <v>0</v>
      </c>
      <c r="H35" s="13">
        <v>10</v>
      </c>
      <c r="I35" s="13">
        <v>0</v>
      </c>
      <c r="J35" s="13">
        <v>0</v>
      </c>
      <c r="K35" s="14">
        <v>0.26500000000000001</v>
      </c>
      <c r="L35" s="13">
        <f t="shared" si="0"/>
        <v>0</v>
      </c>
      <c r="M35" s="15"/>
      <c r="N35" s="15"/>
    </row>
    <row r="36" spans="1:1024">
      <c r="A36" s="13">
        <v>2021</v>
      </c>
      <c r="B36" s="13">
        <v>0</v>
      </c>
      <c r="C36" s="13">
        <f t="shared" si="1"/>
        <v>-4</v>
      </c>
      <c r="D36" s="68">
        <v>1</v>
      </c>
      <c r="E36" s="68"/>
      <c r="F36" s="69">
        <v>5</v>
      </c>
      <c r="G36" s="44">
        <v>0</v>
      </c>
      <c r="H36" s="13">
        <v>10</v>
      </c>
      <c r="I36" s="13">
        <v>0</v>
      </c>
      <c r="J36" s="13">
        <v>0</v>
      </c>
      <c r="K36" s="14">
        <v>0.31764705900000001</v>
      </c>
      <c r="L36" s="13">
        <f t="shared" si="0"/>
        <v>0</v>
      </c>
      <c r="M36" s="15"/>
      <c r="N36" s="15"/>
    </row>
    <row r="37" spans="1:1024">
      <c r="A37" s="13">
        <v>2022</v>
      </c>
      <c r="B37" s="13">
        <v>0</v>
      </c>
      <c r="C37" s="13">
        <f t="shared" si="1"/>
        <v>-871</v>
      </c>
      <c r="D37" s="68">
        <v>1</v>
      </c>
      <c r="E37" s="68"/>
      <c r="F37" s="69">
        <v>872</v>
      </c>
      <c r="G37" s="44">
        <v>0</v>
      </c>
      <c r="H37" s="13">
        <v>26</v>
      </c>
      <c r="I37" s="13">
        <v>0</v>
      </c>
      <c r="J37" s="13">
        <v>0</v>
      </c>
      <c r="K37" s="14">
        <v>0.30337078699999998</v>
      </c>
      <c r="L37" s="13">
        <f t="shared" si="0"/>
        <v>0</v>
      </c>
      <c r="M37" s="15"/>
      <c r="N37" s="15"/>
    </row>
    <row r="38" spans="1:1024">
      <c r="A38" s="13">
        <v>2023</v>
      </c>
      <c r="B38" s="13">
        <v>0</v>
      </c>
      <c r="C38" s="13">
        <f t="shared" si="1"/>
        <v>-1854.25</v>
      </c>
      <c r="D38" s="68"/>
      <c r="E38" s="68"/>
      <c r="F38" s="69">
        <v>1854.25</v>
      </c>
      <c r="G38" s="44">
        <v>0</v>
      </c>
      <c r="H38" s="13">
        <v>29</v>
      </c>
      <c r="I38" s="13">
        <v>0</v>
      </c>
      <c r="J38" s="13">
        <v>0</v>
      </c>
      <c r="K38" s="14">
        <v>0.26704545499999999</v>
      </c>
      <c r="L38" s="13">
        <f t="shared" si="0"/>
        <v>0</v>
      </c>
      <c r="M38" s="15"/>
      <c r="N38" s="15"/>
    </row>
    <row r="39" spans="1:1024">
      <c r="A39" s="13">
        <v>2024</v>
      </c>
      <c r="B39" s="16"/>
      <c r="C39" s="13">
        <f t="shared" si="1"/>
        <v>0</v>
      </c>
      <c r="D39" s="68"/>
      <c r="E39" s="68"/>
      <c r="F39" s="17"/>
      <c r="G39" s="44">
        <v>0</v>
      </c>
      <c r="H39" s="17"/>
      <c r="I39" s="13">
        <v>0</v>
      </c>
      <c r="J39" s="13">
        <v>0</v>
      </c>
      <c r="K39" s="16"/>
      <c r="L39" s="16"/>
      <c r="M39" s="18"/>
      <c r="N39" s="18"/>
    </row>
    <row r="40" spans="1:1024">
      <c r="A40" s="13">
        <v>2025</v>
      </c>
      <c r="B40" s="16"/>
      <c r="C40" s="17"/>
      <c r="D40" s="17"/>
      <c r="E40" s="17"/>
      <c r="F40" s="17"/>
      <c r="G40" s="44">
        <v>0</v>
      </c>
      <c r="H40" s="17"/>
      <c r="I40" s="13">
        <v>0</v>
      </c>
      <c r="J40" s="13">
        <v>0</v>
      </c>
      <c r="K40" s="16"/>
      <c r="L40" s="16"/>
      <c r="M40" s="18"/>
      <c r="N40" s="18"/>
    </row>
    <row r="45" spans="1:1024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4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  <c r="AMJ46"/>
    </row>
    <row r="47" spans="1:1024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  <c r="AMJ47"/>
    </row>
    <row r="48" spans="1:1024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  <c r="AMJ48"/>
    </row>
    <row r="49" spans="1:1024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  <c r="AMJ49"/>
    </row>
    <row r="50" spans="1:1024">
      <c r="A50" s="13">
        <v>1992</v>
      </c>
      <c r="B50" s="13">
        <f>B7</f>
        <v>0</v>
      </c>
      <c r="C50" s="13">
        <f>C7</f>
        <v>0</v>
      </c>
      <c r="D50" s="13">
        <f t="shared" ref="D50:D81" si="2">G7</f>
        <v>0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0.56081081099999996</v>
      </c>
      <c r="I50" s="13">
        <f t="shared" ref="I50:I81" si="7">L7</f>
        <v>2</v>
      </c>
      <c r="AMJ50"/>
    </row>
    <row r="51" spans="1:1024">
      <c r="A51" s="13">
        <v>1993</v>
      </c>
      <c r="B51" s="13">
        <f t="shared" ref="B51:C66" si="8">B8</f>
        <v>0</v>
      </c>
      <c r="C51" s="13">
        <f t="shared" si="8"/>
        <v>0</v>
      </c>
      <c r="D51" s="13">
        <f t="shared" si="2"/>
        <v>0</v>
      </c>
      <c r="E51" s="13">
        <f t="shared" si="3"/>
        <v>0</v>
      </c>
      <c r="F51" s="13">
        <f t="shared" si="4"/>
        <v>0</v>
      </c>
      <c r="G51" s="13">
        <f t="shared" si="5"/>
        <v>0</v>
      </c>
      <c r="H51" s="13">
        <f t="shared" si="6"/>
        <v>0.6171875</v>
      </c>
      <c r="I51" s="13">
        <f t="shared" si="7"/>
        <v>1</v>
      </c>
      <c r="AMJ51"/>
    </row>
    <row r="52" spans="1:1024">
      <c r="A52" s="13">
        <v>1994</v>
      </c>
      <c r="B52" s="13">
        <f t="shared" si="8"/>
        <v>0</v>
      </c>
      <c r="C52" s="13">
        <f t="shared" si="8"/>
        <v>0</v>
      </c>
      <c r="D52" s="13">
        <f t="shared" si="2"/>
        <v>0</v>
      </c>
      <c r="E52" s="13">
        <f t="shared" si="3"/>
        <v>0</v>
      </c>
      <c r="F52" s="13">
        <f t="shared" si="4"/>
        <v>0</v>
      </c>
      <c r="G52" s="13">
        <f t="shared" si="5"/>
        <v>0</v>
      </c>
      <c r="H52" s="13">
        <f t="shared" si="6"/>
        <v>0.58823529399999996</v>
      </c>
      <c r="I52" s="13">
        <f t="shared" si="7"/>
        <v>2</v>
      </c>
      <c r="AMJ52"/>
    </row>
    <row r="53" spans="1:1024">
      <c r="A53" s="13">
        <v>1995</v>
      </c>
      <c r="B53" s="13">
        <f t="shared" si="8"/>
        <v>0</v>
      </c>
      <c r="C53" s="13">
        <f t="shared" si="8"/>
        <v>0</v>
      </c>
      <c r="D53" s="13">
        <f t="shared" si="2"/>
        <v>0</v>
      </c>
      <c r="E53" s="13">
        <f t="shared" si="3"/>
        <v>0</v>
      </c>
      <c r="F53" s="13">
        <f t="shared" si="4"/>
        <v>0</v>
      </c>
      <c r="G53" s="13">
        <f t="shared" si="5"/>
        <v>0</v>
      </c>
      <c r="H53" s="13">
        <f t="shared" si="6"/>
        <v>0.54374999999999996</v>
      </c>
      <c r="I53" s="13">
        <f t="shared" si="7"/>
        <v>2</v>
      </c>
      <c r="AMJ53"/>
    </row>
    <row r="54" spans="1:1024">
      <c r="A54" s="13">
        <v>1996</v>
      </c>
      <c r="B54" s="13">
        <f t="shared" si="8"/>
        <v>0</v>
      </c>
      <c r="C54" s="13">
        <f t="shared" si="8"/>
        <v>0</v>
      </c>
      <c r="D54" s="13">
        <f t="shared" si="2"/>
        <v>0</v>
      </c>
      <c r="E54" s="13">
        <f t="shared" si="3"/>
        <v>0</v>
      </c>
      <c r="F54" s="13">
        <f t="shared" si="4"/>
        <v>0</v>
      </c>
      <c r="G54" s="13">
        <f t="shared" si="5"/>
        <v>0</v>
      </c>
      <c r="H54" s="13">
        <f t="shared" si="6"/>
        <v>0.52666666699999998</v>
      </c>
      <c r="I54" s="13">
        <f t="shared" si="7"/>
        <v>1</v>
      </c>
      <c r="AMJ54"/>
    </row>
    <row r="55" spans="1:1024">
      <c r="A55" s="13">
        <v>1997</v>
      </c>
      <c r="B55" s="13">
        <f t="shared" si="8"/>
        <v>0</v>
      </c>
      <c r="C55" s="13">
        <f t="shared" si="8"/>
        <v>0</v>
      </c>
      <c r="D55" s="13">
        <f t="shared" si="2"/>
        <v>0</v>
      </c>
      <c r="E55" s="13">
        <f t="shared" si="3"/>
        <v>0</v>
      </c>
      <c r="F55" s="13">
        <f t="shared" si="4"/>
        <v>0</v>
      </c>
      <c r="G55" s="13">
        <f t="shared" si="5"/>
        <v>0</v>
      </c>
      <c r="H55" s="13">
        <f t="shared" si="6"/>
        <v>0.47260274000000002</v>
      </c>
      <c r="I55" s="13">
        <f t="shared" si="7"/>
        <v>1</v>
      </c>
      <c r="AMJ55"/>
    </row>
    <row r="56" spans="1:1024">
      <c r="A56" s="13">
        <v>1998</v>
      </c>
      <c r="B56" s="13">
        <f t="shared" si="8"/>
        <v>0</v>
      </c>
      <c r="C56" s="13">
        <f t="shared" si="8"/>
        <v>0</v>
      </c>
      <c r="D56" s="13">
        <f t="shared" si="2"/>
        <v>0</v>
      </c>
      <c r="E56" s="13">
        <f t="shared" si="3"/>
        <v>0</v>
      </c>
      <c r="F56" s="13">
        <f t="shared" si="4"/>
        <v>0</v>
      </c>
      <c r="G56" s="13">
        <f t="shared" si="5"/>
        <v>0</v>
      </c>
      <c r="H56" s="13">
        <f t="shared" si="6"/>
        <v>0.45161290300000001</v>
      </c>
      <c r="I56" s="13">
        <f t="shared" si="7"/>
        <v>1</v>
      </c>
      <c r="AMJ56"/>
    </row>
    <row r="57" spans="1:1024">
      <c r="A57" s="13">
        <v>1999</v>
      </c>
      <c r="B57" s="13">
        <f t="shared" si="8"/>
        <v>0</v>
      </c>
      <c r="C57" s="13">
        <f t="shared" si="8"/>
        <v>-0.5</v>
      </c>
      <c r="D57" s="13">
        <f t="shared" si="2"/>
        <v>0</v>
      </c>
      <c r="E57" s="13">
        <f t="shared" si="3"/>
        <v>0</v>
      </c>
      <c r="F57" s="13">
        <f t="shared" si="4"/>
        <v>0</v>
      </c>
      <c r="G57" s="13">
        <f t="shared" si="5"/>
        <v>0</v>
      </c>
      <c r="H57" s="13">
        <f t="shared" si="6"/>
        <v>0.43571428600000001</v>
      </c>
      <c r="I57" s="13">
        <f t="shared" si="7"/>
        <v>0</v>
      </c>
      <c r="AMJ57"/>
    </row>
    <row r="58" spans="1:1024">
      <c r="A58" s="13">
        <v>2000</v>
      </c>
      <c r="B58" s="13">
        <f t="shared" si="8"/>
        <v>0</v>
      </c>
      <c r="C58" s="13">
        <f t="shared" si="8"/>
        <v>0</v>
      </c>
      <c r="D58" s="13">
        <f t="shared" si="2"/>
        <v>0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0.40298507500000003</v>
      </c>
      <c r="I58" s="13">
        <f t="shared" si="7"/>
        <v>2</v>
      </c>
      <c r="AMJ58"/>
    </row>
    <row r="59" spans="1:1024">
      <c r="A59" s="13">
        <v>2001</v>
      </c>
      <c r="B59" s="13">
        <f t="shared" si="8"/>
        <v>0</v>
      </c>
      <c r="C59" s="13">
        <f t="shared" si="8"/>
        <v>0</v>
      </c>
      <c r="D59" s="13">
        <f t="shared" si="2"/>
        <v>0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0.358208955</v>
      </c>
      <c r="I59" s="13">
        <f t="shared" si="7"/>
        <v>1</v>
      </c>
      <c r="AMJ59"/>
    </row>
    <row r="60" spans="1:1024">
      <c r="A60" s="13">
        <v>2002</v>
      </c>
      <c r="B60" s="13">
        <f t="shared" si="8"/>
        <v>0</v>
      </c>
      <c r="C60" s="13">
        <f t="shared" si="8"/>
        <v>0</v>
      </c>
      <c r="D60" s="13">
        <f t="shared" si="2"/>
        <v>0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0.324324324</v>
      </c>
      <c r="I60" s="13">
        <f t="shared" si="7"/>
        <v>2</v>
      </c>
      <c r="AMJ60"/>
    </row>
    <row r="61" spans="1:1024">
      <c r="A61" s="13">
        <v>2003</v>
      </c>
      <c r="B61" s="13">
        <f t="shared" si="8"/>
        <v>0</v>
      </c>
      <c r="C61" s="13">
        <f t="shared" si="8"/>
        <v>0</v>
      </c>
      <c r="D61" s="13">
        <f t="shared" si="2"/>
        <v>0</v>
      </c>
      <c r="E61" s="13">
        <f t="shared" si="3"/>
        <v>0</v>
      </c>
      <c r="F61" s="13">
        <f t="shared" si="4"/>
        <v>0</v>
      </c>
      <c r="G61" s="13">
        <f t="shared" si="5"/>
        <v>0</v>
      </c>
      <c r="H61" s="13">
        <f t="shared" si="6"/>
        <v>0.33766233800000001</v>
      </c>
      <c r="I61" s="13">
        <f t="shared" si="7"/>
        <v>2</v>
      </c>
      <c r="AMJ61"/>
    </row>
    <row r="62" spans="1:1024">
      <c r="A62" s="13">
        <v>2004</v>
      </c>
      <c r="B62" s="13">
        <f t="shared" si="8"/>
        <v>0</v>
      </c>
      <c r="C62" s="13">
        <f t="shared" si="8"/>
        <v>0</v>
      </c>
      <c r="D62" s="13">
        <f t="shared" si="2"/>
        <v>0</v>
      </c>
      <c r="E62" s="13">
        <f t="shared" si="3"/>
        <v>0</v>
      </c>
      <c r="F62" s="13">
        <f t="shared" si="4"/>
        <v>0</v>
      </c>
      <c r="G62" s="13">
        <f t="shared" si="5"/>
        <v>0</v>
      </c>
      <c r="H62" s="13">
        <f t="shared" si="6"/>
        <v>0.27397260299999998</v>
      </c>
      <c r="I62" s="13">
        <f t="shared" si="7"/>
        <v>1</v>
      </c>
      <c r="AMJ62"/>
    </row>
    <row r="63" spans="1:1024">
      <c r="A63" s="13">
        <v>2005</v>
      </c>
      <c r="B63" s="13">
        <f t="shared" si="8"/>
        <v>0</v>
      </c>
      <c r="C63" s="13">
        <f t="shared" si="8"/>
        <v>0</v>
      </c>
      <c r="D63" s="13">
        <f t="shared" si="2"/>
        <v>0</v>
      </c>
      <c r="E63" s="13">
        <f t="shared" si="3"/>
        <v>0</v>
      </c>
      <c r="F63" s="13">
        <f t="shared" si="4"/>
        <v>0</v>
      </c>
      <c r="G63" s="13">
        <f t="shared" si="5"/>
        <v>0</v>
      </c>
      <c r="H63" s="13">
        <f t="shared" si="6"/>
        <v>0.26388888900000002</v>
      </c>
      <c r="I63" s="13">
        <f t="shared" si="7"/>
        <v>2</v>
      </c>
      <c r="AMJ63"/>
    </row>
    <row r="64" spans="1:1024">
      <c r="A64" s="13">
        <v>2006</v>
      </c>
      <c r="B64" s="13">
        <f t="shared" si="8"/>
        <v>0</v>
      </c>
      <c r="C64" s="13">
        <f t="shared" si="8"/>
        <v>0</v>
      </c>
      <c r="D64" s="13">
        <f t="shared" si="2"/>
        <v>0</v>
      </c>
      <c r="E64" s="13">
        <f t="shared" si="3"/>
        <v>0</v>
      </c>
      <c r="F64" s="13">
        <f t="shared" si="4"/>
        <v>0</v>
      </c>
      <c r="G64" s="13">
        <f t="shared" si="5"/>
        <v>0</v>
      </c>
      <c r="H64" s="13">
        <f t="shared" si="6"/>
        <v>0.25247524799999999</v>
      </c>
      <c r="I64" s="13">
        <f t="shared" si="7"/>
        <v>2</v>
      </c>
      <c r="AMJ64"/>
    </row>
    <row r="65" spans="1:1024">
      <c r="A65" s="13">
        <v>2007</v>
      </c>
      <c r="B65" s="13">
        <f t="shared" si="8"/>
        <v>0</v>
      </c>
      <c r="C65" s="13">
        <f t="shared" si="8"/>
        <v>0</v>
      </c>
      <c r="D65" s="13">
        <f t="shared" si="2"/>
        <v>0</v>
      </c>
      <c r="E65" s="13">
        <f t="shared" si="3"/>
        <v>0</v>
      </c>
      <c r="F65" s="13">
        <f t="shared" si="4"/>
        <v>0</v>
      </c>
      <c r="G65" s="13">
        <f t="shared" si="5"/>
        <v>0</v>
      </c>
      <c r="H65" s="13">
        <f t="shared" si="6"/>
        <v>0.22435897399999999</v>
      </c>
      <c r="I65" s="13">
        <f t="shared" si="7"/>
        <v>1</v>
      </c>
      <c r="AMJ65"/>
    </row>
    <row r="66" spans="1:1024">
      <c r="A66" s="13">
        <v>2008</v>
      </c>
      <c r="B66" s="13">
        <f t="shared" si="8"/>
        <v>0</v>
      </c>
      <c r="C66" s="13">
        <f t="shared" si="8"/>
        <v>-0.25</v>
      </c>
      <c r="D66" s="13">
        <f t="shared" si="2"/>
        <v>0</v>
      </c>
      <c r="E66" s="13">
        <f t="shared" si="3"/>
        <v>0</v>
      </c>
      <c r="F66" s="13">
        <f t="shared" si="4"/>
        <v>0</v>
      </c>
      <c r="G66" s="13">
        <f t="shared" si="5"/>
        <v>0</v>
      </c>
      <c r="H66" s="13">
        <f t="shared" si="6"/>
        <v>0.23376623399999999</v>
      </c>
      <c r="I66" s="13">
        <f t="shared" si="7"/>
        <v>1</v>
      </c>
      <c r="AMJ66"/>
    </row>
    <row r="67" spans="1:1024">
      <c r="A67" s="13">
        <v>2009</v>
      </c>
      <c r="B67" s="13">
        <f t="shared" ref="B67:C81" si="9">B24</f>
        <v>0</v>
      </c>
      <c r="C67" s="13">
        <f t="shared" si="9"/>
        <v>0</v>
      </c>
      <c r="D67" s="13">
        <f t="shared" si="2"/>
        <v>0</v>
      </c>
      <c r="E67" s="13">
        <f t="shared" si="3"/>
        <v>0</v>
      </c>
      <c r="F67" s="13">
        <f t="shared" si="4"/>
        <v>0</v>
      </c>
      <c r="G67" s="13">
        <f t="shared" si="5"/>
        <v>0</v>
      </c>
      <c r="H67" s="13">
        <f t="shared" si="6"/>
        <v>0.30882352899999999</v>
      </c>
      <c r="I67" s="13">
        <f t="shared" si="7"/>
        <v>1</v>
      </c>
      <c r="AMJ67"/>
    </row>
    <row r="68" spans="1:1024">
      <c r="A68" s="13">
        <v>2010</v>
      </c>
      <c r="B68" s="13">
        <f t="shared" si="9"/>
        <v>0</v>
      </c>
      <c r="C68" s="13">
        <f t="shared" si="9"/>
        <v>0</v>
      </c>
      <c r="D68" s="13">
        <f t="shared" si="2"/>
        <v>0</v>
      </c>
      <c r="E68" s="13">
        <f t="shared" si="3"/>
        <v>0</v>
      </c>
      <c r="F68" s="13">
        <f t="shared" si="4"/>
        <v>0</v>
      </c>
      <c r="G68" s="13">
        <f t="shared" si="5"/>
        <v>0</v>
      </c>
      <c r="H68" s="13">
        <f t="shared" si="6"/>
        <v>0.3125</v>
      </c>
      <c r="I68" s="13">
        <f t="shared" si="7"/>
        <v>0</v>
      </c>
      <c r="AMJ68"/>
    </row>
    <row r="69" spans="1:1024">
      <c r="A69" s="13">
        <v>2011</v>
      </c>
      <c r="B69" s="13">
        <f t="shared" si="9"/>
        <v>0</v>
      </c>
      <c r="C69" s="13">
        <f t="shared" si="9"/>
        <v>0</v>
      </c>
      <c r="D69" s="13">
        <f t="shared" si="2"/>
        <v>0</v>
      </c>
      <c r="E69" s="13">
        <f t="shared" si="3"/>
        <v>0</v>
      </c>
      <c r="F69" s="13">
        <f t="shared" si="4"/>
        <v>0</v>
      </c>
      <c r="G69" s="13">
        <f t="shared" si="5"/>
        <v>0</v>
      </c>
      <c r="H69" s="13">
        <f t="shared" si="6"/>
        <v>0.34558823500000002</v>
      </c>
      <c r="I69" s="13">
        <f t="shared" si="7"/>
        <v>0</v>
      </c>
      <c r="AMJ69"/>
    </row>
    <row r="70" spans="1:1024">
      <c r="A70" s="13">
        <v>2012</v>
      </c>
      <c r="B70" s="13">
        <f t="shared" si="9"/>
        <v>0</v>
      </c>
      <c r="C70" s="13">
        <f t="shared" si="9"/>
        <v>17</v>
      </c>
      <c r="D70" s="13">
        <f t="shared" si="2"/>
        <v>0</v>
      </c>
      <c r="E70" s="13">
        <f t="shared" si="3"/>
        <v>0</v>
      </c>
      <c r="F70" s="13">
        <f t="shared" si="4"/>
        <v>0</v>
      </c>
      <c r="G70" s="13">
        <f t="shared" si="5"/>
        <v>0</v>
      </c>
      <c r="H70" s="13">
        <f t="shared" si="6"/>
        <v>0.35810810799999998</v>
      </c>
      <c r="I70" s="13">
        <f t="shared" si="7"/>
        <v>0</v>
      </c>
      <c r="AMJ70"/>
    </row>
    <row r="71" spans="1:1024">
      <c r="A71" s="13">
        <v>2013</v>
      </c>
      <c r="B71" s="13">
        <f t="shared" si="9"/>
        <v>0</v>
      </c>
      <c r="C71" s="13">
        <f t="shared" si="9"/>
        <v>0</v>
      </c>
      <c r="D71" s="13">
        <f t="shared" si="2"/>
        <v>0</v>
      </c>
      <c r="E71" s="13">
        <f t="shared" si="3"/>
        <v>0</v>
      </c>
      <c r="F71" s="13">
        <f t="shared" si="4"/>
        <v>0</v>
      </c>
      <c r="G71" s="13">
        <f t="shared" si="5"/>
        <v>0</v>
      </c>
      <c r="H71" s="13">
        <f t="shared" si="6"/>
        <v>0.3203125</v>
      </c>
      <c r="I71" s="13">
        <f t="shared" si="7"/>
        <v>1</v>
      </c>
      <c r="AMJ71"/>
    </row>
    <row r="72" spans="1:1024">
      <c r="A72" s="13">
        <v>2014</v>
      </c>
      <c r="B72" s="13">
        <f t="shared" si="9"/>
        <v>0</v>
      </c>
      <c r="C72" s="13">
        <f t="shared" si="9"/>
        <v>0</v>
      </c>
      <c r="D72" s="13">
        <f t="shared" si="2"/>
        <v>0</v>
      </c>
      <c r="E72" s="13">
        <f t="shared" si="3"/>
        <v>4</v>
      </c>
      <c r="F72" s="13">
        <f t="shared" si="4"/>
        <v>0</v>
      </c>
      <c r="G72" s="13">
        <f t="shared" si="5"/>
        <v>0</v>
      </c>
      <c r="H72" s="13">
        <f t="shared" si="6"/>
        <v>0.37012987000000003</v>
      </c>
      <c r="I72" s="13">
        <f t="shared" si="7"/>
        <v>0</v>
      </c>
      <c r="AMJ72"/>
    </row>
    <row r="73" spans="1:1024">
      <c r="A73" s="13">
        <v>2015</v>
      </c>
      <c r="B73" s="13">
        <f t="shared" si="9"/>
        <v>0</v>
      </c>
      <c r="C73" s="13">
        <f t="shared" si="9"/>
        <v>-2</v>
      </c>
      <c r="D73" s="13">
        <f t="shared" si="2"/>
        <v>0</v>
      </c>
      <c r="E73" s="13">
        <f t="shared" si="3"/>
        <v>4</v>
      </c>
      <c r="F73" s="13">
        <f t="shared" si="4"/>
        <v>0</v>
      </c>
      <c r="G73" s="13">
        <f t="shared" si="5"/>
        <v>0</v>
      </c>
      <c r="H73" s="13">
        <f t="shared" si="6"/>
        <v>0.38461538499999998</v>
      </c>
      <c r="I73" s="13">
        <f t="shared" si="7"/>
        <v>1</v>
      </c>
      <c r="AMJ73"/>
    </row>
    <row r="74" spans="1:1024">
      <c r="A74" s="13">
        <v>2016</v>
      </c>
      <c r="B74" s="13">
        <f t="shared" si="9"/>
        <v>0</v>
      </c>
      <c r="C74" s="13">
        <f t="shared" si="9"/>
        <v>-1.25</v>
      </c>
      <c r="D74" s="13">
        <f t="shared" si="2"/>
        <v>0</v>
      </c>
      <c r="E74" s="13">
        <f t="shared" si="3"/>
        <v>4</v>
      </c>
      <c r="F74" s="13">
        <f t="shared" si="4"/>
        <v>0</v>
      </c>
      <c r="G74" s="13">
        <f t="shared" si="5"/>
        <v>0</v>
      </c>
      <c r="H74" s="13">
        <f t="shared" si="6"/>
        <v>0.407407407</v>
      </c>
      <c r="I74" s="13">
        <f t="shared" si="7"/>
        <v>0</v>
      </c>
      <c r="AMJ74"/>
    </row>
    <row r="75" spans="1:1024">
      <c r="A75" s="13">
        <v>2017</v>
      </c>
      <c r="B75" s="13">
        <f t="shared" si="9"/>
        <v>0</v>
      </c>
      <c r="C75" s="13">
        <f t="shared" si="9"/>
        <v>-1</v>
      </c>
      <c r="D75" s="13">
        <f t="shared" si="2"/>
        <v>0</v>
      </c>
      <c r="E75" s="13">
        <f t="shared" si="3"/>
        <v>6</v>
      </c>
      <c r="F75" s="13">
        <f t="shared" si="4"/>
        <v>0</v>
      </c>
      <c r="G75" s="13">
        <f t="shared" si="5"/>
        <v>0</v>
      </c>
      <c r="H75" s="13">
        <f t="shared" si="6"/>
        <v>0.30319148899999998</v>
      </c>
      <c r="I75" s="13">
        <f t="shared" si="7"/>
        <v>0</v>
      </c>
      <c r="AMJ75"/>
    </row>
    <row r="76" spans="1:1024">
      <c r="A76" s="13">
        <v>2018</v>
      </c>
      <c r="B76" s="13">
        <f t="shared" si="9"/>
        <v>0</v>
      </c>
      <c r="C76" s="13">
        <f t="shared" si="9"/>
        <v>-4</v>
      </c>
      <c r="D76" s="13">
        <f t="shared" si="2"/>
        <v>0</v>
      </c>
      <c r="E76" s="13">
        <f t="shared" si="3"/>
        <v>6</v>
      </c>
      <c r="F76" s="13">
        <f t="shared" si="4"/>
        <v>0</v>
      </c>
      <c r="G76" s="13">
        <f t="shared" si="5"/>
        <v>0</v>
      </c>
      <c r="H76" s="13">
        <f t="shared" si="6"/>
        <v>0.28301886799999998</v>
      </c>
      <c r="I76" s="13">
        <f t="shared" si="7"/>
        <v>0</v>
      </c>
      <c r="AMJ76"/>
    </row>
    <row r="77" spans="1:1024">
      <c r="A77" s="13">
        <v>2019</v>
      </c>
      <c r="B77" s="13">
        <f t="shared" si="9"/>
        <v>0</v>
      </c>
      <c r="C77" s="13">
        <f t="shared" si="9"/>
        <v>-0.5</v>
      </c>
      <c r="D77" s="13">
        <f t="shared" si="2"/>
        <v>0</v>
      </c>
      <c r="E77" s="13">
        <f t="shared" si="3"/>
        <v>8</v>
      </c>
      <c r="F77" s="13">
        <f t="shared" si="4"/>
        <v>0</v>
      </c>
      <c r="G77" s="13">
        <f t="shared" si="5"/>
        <v>0</v>
      </c>
      <c r="H77" s="13">
        <f t="shared" si="6"/>
        <v>0.27083333300000001</v>
      </c>
      <c r="I77" s="13">
        <f t="shared" si="7"/>
        <v>0</v>
      </c>
      <c r="AMJ77"/>
    </row>
    <row r="78" spans="1:1024">
      <c r="A78" s="13">
        <v>2020</v>
      </c>
      <c r="B78" s="13">
        <f t="shared" si="9"/>
        <v>0</v>
      </c>
      <c r="C78" s="13">
        <f t="shared" si="9"/>
        <v>-0.75</v>
      </c>
      <c r="D78" s="13">
        <f t="shared" si="2"/>
        <v>0</v>
      </c>
      <c r="E78" s="13">
        <f t="shared" si="3"/>
        <v>10</v>
      </c>
      <c r="F78" s="13">
        <f t="shared" si="4"/>
        <v>0</v>
      </c>
      <c r="G78" s="13">
        <f t="shared" si="5"/>
        <v>0</v>
      </c>
      <c r="H78" s="13">
        <f t="shared" si="6"/>
        <v>0.26500000000000001</v>
      </c>
      <c r="I78" s="13">
        <f t="shared" si="7"/>
        <v>0</v>
      </c>
      <c r="AMJ78"/>
    </row>
    <row r="79" spans="1:1024">
      <c r="A79" s="13">
        <v>2021</v>
      </c>
      <c r="B79" s="13">
        <f t="shared" si="9"/>
        <v>0</v>
      </c>
      <c r="C79" s="13">
        <f t="shared" si="9"/>
        <v>-4</v>
      </c>
      <c r="D79" s="13">
        <f t="shared" si="2"/>
        <v>0</v>
      </c>
      <c r="E79" s="13">
        <f t="shared" si="3"/>
        <v>10</v>
      </c>
      <c r="F79" s="13">
        <f t="shared" si="4"/>
        <v>0</v>
      </c>
      <c r="G79" s="13">
        <f t="shared" si="5"/>
        <v>0</v>
      </c>
      <c r="H79" s="13">
        <f t="shared" si="6"/>
        <v>0.31764705900000001</v>
      </c>
      <c r="I79" s="13">
        <f t="shared" si="7"/>
        <v>0</v>
      </c>
      <c r="AMJ79"/>
    </row>
    <row r="80" spans="1:1024">
      <c r="A80" s="13">
        <v>2022</v>
      </c>
      <c r="B80" s="13">
        <f t="shared" si="9"/>
        <v>0</v>
      </c>
      <c r="C80" s="13">
        <f t="shared" si="9"/>
        <v>-871</v>
      </c>
      <c r="D80" s="13">
        <f t="shared" si="2"/>
        <v>0</v>
      </c>
      <c r="E80" s="13">
        <f t="shared" si="3"/>
        <v>26</v>
      </c>
      <c r="F80" s="13">
        <f t="shared" si="4"/>
        <v>0</v>
      </c>
      <c r="G80" s="13">
        <f t="shared" si="5"/>
        <v>0</v>
      </c>
      <c r="H80" s="13">
        <f t="shared" si="6"/>
        <v>0.30337078699999998</v>
      </c>
      <c r="I80" s="13">
        <f t="shared" si="7"/>
        <v>0</v>
      </c>
      <c r="AMJ80"/>
    </row>
    <row r="81" spans="1:1024">
      <c r="A81" s="13">
        <v>2023</v>
      </c>
      <c r="B81" s="13">
        <f t="shared" si="9"/>
        <v>0</v>
      </c>
      <c r="C81" s="13">
        <f t="shared" si="9"/>
        <v>-1854.25</v>
      </c>
      <c r="D81" s="13">
        <f t="shared" si="2"/>
        <v>0</v>
      </c>
      <c r="E81" s="13">
        <f t="shared" si="3"/>
        <v>29</v>
      </c>
      <c r="F81" s="13">
        <f t="shared" si="4"/>
        <v>0</v>
      </c>
      <c r="G81" s="13">
        <f t="shared" si="5"/>
        <v>0</v>
      </c>
      <c r="H81" s="13">
        <f t="shared" si="6"/>
        <v>0.26704545499999999</v>
      </c>
      <c r="I81" s="13">
        <f t="shared" si="7"/>
        <v>0</v>
      </c>
      <c r="AMJ81"/>
    </row>
    <row r="82" spans="1:1024">
      <c r="AMJ82"/>
    </row>
    <row r="83" spans="1:1024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4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  <c r="AMJ84"/>
    </row>
    <row r="85" spans="1:1024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  <c r="AMJ85"/>
    </row>
    <row r="86" spans="1:1024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  <c r="AMJ86"/>
    </row>
    <row r="87" spans="1:1024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  <c r="AMJ87"/>
    </row>
    <row r="88" spans="1:1024">
      <c r="A88" s="13">
        <v>1992</v>
      </c>
      <c r="B88" s="13">
        <f t="shared" ref="B88:B119" si="10">-B50</f>
        <v>0</v>
      </c>
      <c r="C88" s="13">
        <f t="shared" ref="C88:C119" si="11">C50</f>
        <v>0</v>
      </c>
      <c r="D88" s="13">
        <f t="shared" ref="D88:D119" si="12">D50</f>
        <v>0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0.56081081099999996</v>
      </c>
      <c r="I88" s="13">
        <f t="shared" si="13"/>
        <v>2</v>
      </c>
      <c r="AMJ88"/>
    </row>
    <row r="89" spans="1:1024">
      <c r="A89" s="13">
        <v>1993</v>
      </c>
      <c r="B89" s="13">
        <f t="shared" si="10"/>
        <v>0</v>
      </c>
      <c r="C89" s="13">
        <f t="shared" si="11"/>
        <v>0</v>
      </c>
      <c r="D89" s="13">
        <f t="shared" si="12"/>
        <v>0</v>
      </c>
      <c r="E89" s="13">
        <f t="shared" ref="E89:F104" si="14">-E51</f>
        <v>0</v>
      </c>
      <c r="F89" s="13">
        <f t="shared" si="14"/>
        <v>0</v>
      </c>
      <c r="G89" s="13">
        <f t="shared" si="13"/>
        <v>0</v>
      </c>
      <c r="H89" s="13">
        <f t="shared" si="13"/>
        <v>0.6171875</v>
      </c>
      <c r="I89" s="13">
        <f t="shared" si="13"/>
        <v>1</v>
      </c>
      <c r="AMJ89"/>
    </row>
    <row r="90" spans="1:1024">
      <c r="A90" s="13">
        <v>1994</v>
      </c>
      <c r="B90" s="13">
        <f t="shared" si="10"/>
        <v>0</v>
      </c>
      <c r="C90" s="13">
        <f t="shared" si="11"/>
        <v>0</v>
      </c>
      <c r="D90" s="13">
        <f t="shared" si="12"/>
        <v>0</v>
      </c>
      <c r="E90" s="13">
        <f t="shared" si="14"/>
        <v>0</v>
      </c>
      <c r="F90" s="13">
        <f t="shared" si="14"/>
        <v>0</v>
      </c>
      <c r="G90" s="13">
        <f t="shared" si="13"/>
        <v>0</v>
      </c>
      <c r="H90" s="13">
        <f t="shared" si="13"/>
        <v>0.58823529399999996</v>
      </c>
      <c r="I90" s="13">
        <f t="shared" si="13"/>
        <v>2</v>
      </c>
      <c r="AMJ90"/>
    </row>
    <row r="91" spans="1:1024">
      <c r="A91" s="13">
        <v>1995</v>
      </c>
      <c r="B91" s="13">
        <f t="shared" si="10"/>
        <v>0</v>
      </c>
      <c r="C91" s="13">
        <f t="shared" si="11"/>
        <v>0</v>
      </c>
      <c r="D91" s="13">
        <f t="shared" si="12"/>
        <v>0</v>
      </c>
      <c r="E91" s="13">
        <f t="shared" si="14"/>
        <v>0</v>
      </c>
      <c r="F91" s="13">
        <f t="shared" si="14"/>
        <v>0</v>
      </c>
      <c r="G91" s="13">
        <f t="shared" si="13"/>
        <v>0</v>
      </c>
      <c r="H91" s="13">
        <f t="shared" si="13"/>
        <v>0.54374999999999996</v>
      </c>
      <c r="I91" s="13">
        <f t="shared" si="13"/>
        <v>2</v>
      </c>
      <c r="AMJ91"/>
    </row>
    <row r="92" spans="1:1024">
      <c r="A92" s="13">
        <v>1996</v>
      </c>
      <c r="B92" s="13">
        <f t="shared" si="10"/>
        <v>0</v>
      </c>
      <c r="C92" s="13">
        <f t="shared" si="11"/>
        <v>0</v>
      </c>
      <c r="D92" s="13">
        <f t="shared" si="12"/>
        <v>0</v>
      </c>
      <c r="E92" s="13">
        <f t="shared" si="14"/>
        <v>0</v>
      </c>
      <c r="F92" s="13">
        <f t="shared" si="14"/>
        <v>0</v>
      </c>
      <c r="G92" s="13">
        <f t="shared" si="13"/>
        <v>0</v>
      </c>
      <c r="H92" s="13">
        <f t="shared" si="13"/>
        <v>0.52666666699999998</v>
      </c>
      <c r="I92" s="13">
        <f t="shared" si="13"/>
        <v>1</v>
      </c>
      <c r="AMJ92"/>
    </row>
    <row r="93" spans="1:1024">
      <c r="A93" s="13">
        <v>1997</v>
      </c>
      <c r="B93" s="13">
        <f t="shared" si="10"/>
        <v>0</v>
      </c>
      <c r="C93" s="13">
        <f t="shared" si="11"/>
        <v>0</v>
      </c>
      <c r="D93" s="13">
        <f t="shared" si="12"/>
        <v>0</v>
      </c>
      <c r="E93" s="13">
        <f t="shared" si="14"/>
        <v>0</v>
      </c>
      <c r="F93" s="13">
        <f t="shared" si="14"/>
        <v>0</v>
      </c>
      <c r="G93" s="13">
        <f t="shared" si="13"/>
        <v>0</v>
      </c>
      <c r="H93" s="13">
        <f t="shared" si="13"/>
        <v>0.47260274000000002</v>
      </c>
      <c r="I93" s="13">
        <f t="shared" si="13"/>
        <v>1</v>
      </c>
      <c r="AMJ93"/>
    </row>
    <row r="94" spans="1:1024">
      <c r="A94" s="13">
        <v>1998</v>
      </c>
      <c r="B94" s="13">
        <f t="shared" si="10"/>
        <v>0</v>
      </c>
      <c r="C94" s="13">
        <f t="shared" si="11"/>
        <v>0</v>
      </c>
      <c r="D94" s="13">
        <f t="shared" si="12"/>
        <v>0</v>
      </c>
      <c r="E94" s="13">
        <f t="shared" si="14"/>
        <v>0</v>
      </c>
      <c r="F94" s="13">
        <f t="shared" si="14"/>
        <v>0</v>
      </c>
      <c r="G94" s="13">
        <f t="shared" si="13"/>
        <v>0</v>
      </c>
      <c r="H94" s="13">
        <f t="shared" si="13"/>
        <v>0.45161290300000001</v>
      </c>
      <c r="I94" s="13">
        <f t="shared" si="13"/>
        <v>1</v>
      </c>
      <c r="AMJ94"/>
    </row>
    <row r="95" spans="1:1024">
      <c r="A95" s="13">
        <v>1999</v>
      </c>
      <c r="B95" s="13">
        <f t="shared" si="10"/>
        <v>0</v>
      </c>
      <c r="C95" s="13">
        <f t="shared" si="11"/>
        <v>-0.5</v>
      </c>
      <c r="D95" s="13">
        <f t="shared" si="12"/>
        <v>0</v>
      </c>
      <c r="E95" s="13">
        <f t="shared" si="14"/>
        <v>0</v>
      </c>
      <c r="F95" s="13">
        <f t="shared" si="14"/>
        <v>0</v>
      </c>
      <c r="G95" s="13">
        <f t="shared" si="13"/>
        <v>0</v>
      </c>
      <c r="H95" s="13">
        <f t="shared" si="13"/>
        <v>0.43571428600000001</v>
      </c>
      <c r="I95" s="13">
        <f t="shared" si="13"/>
        <v>0</v>
      </c>
      <c r="AMJ95"/>
    </row>
    <row r="96" spans="1:1024">
      <c r="A96" s="13">
        <v>2000</v>
      </c>
      <c r="B96" s="13">
        <f t="shared" si="10"/>
        <v>0</v>
      </c>
      <c r="C96" s="13">
        <f t="shared" si="11"/>
        <v>0</v>
      </c>
      <c r="D96" s="13">
        <f t="shared" si="12"/>
        <v>0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0.40298507500000003</v>
      </c>
      <c r="I96" s="13">
        <f t="shared" si="13"/>
        <v>2</v>
      </c>
      <c r="AMJ96"/>
    </row>
    <row r="97" spans="1:1024">
      <c r="A97" s="13">
        <v>2001</v>
      </c>
      <c r="B97" s="13">
        <f t="shared" si="10"/>
        <v>0</v>
      </c>
      <c r="C97" s="13">
        <f t="shared" si="11"/>
        <v>0</v>
      </c>
      <c r="D97" s="13">
        <f t="shared" si="12"/>
        <v>0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0.358208955</v>
      </c>
      <c r="I97" s="13">
        <f t="shared" si="13"/>
        <v>1</v>
      </c>
      <c r="AMJ97"/>
    </row>
    <row r="98" spans="1:1024">
      <c r="A98" s="13">
        <v>2002</v>
      </c>
      <c r="B98" s="13">
        <f t="shared" si="10"/>
        <v>0</v>
      </c>
      <c r="C98" s="13">
        <f t="shared" si="11"/>
        <v>0</v>
      </c>
      <c r="D98" s="13">
        <f t="shared" si="12"/>
        <v>0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0.324324324</v>
      </c>
      <c r="I98" s="13">
        <f t="shared" si="13"/>
        <v>2</v>
      </c>
      <c r="AMJ98"/>
    </row>
    <row r="99" spans="1:1024">
      <c r="A99" s="13">
        <v>2003</v>
      </c>
      <c r="B99" s="13">
        <f t="shared" si="10"/>
        <v>0</v>
      </c>
      <c r="C99" s="13">
        <f t="shared" si="11"/>
        <v>0</v>
      </c>
      <c r="D99" s="13">
        <f t="shared" si="12"/>
        <v>0</v>
      </c>
      <c r="E99" s="13">
        <f t="shared" si="14"/>
        <v>0</v>
      </c>
      <c r="F99" s="13">
        <f t="shared" si="14"/>
        <v>0</v>
      </c>
      <c r="G99" s="13">
        <f t="shared" si="13"/>
        <v>0</v>
      </c>
      <c r="H99" s="13">
        <f t="shared" si="13"/>
        <v>0.33766233800000001</v>
      </c>
      <c r="I99" s="13">
        <f t="shared" si="13"/>
        <v>2</v>
      </c>
      <c r="AMJ99"/>
    </row>
    <row r="100" spans="1:1024">
      <c r="A100" s="13">
        <v>2004</v>
      </c>
      <c r="B100" s="13">
        <f t="shared" si="10"/>
        <v>0</v>
      </c>
      <c r="C100" s="13">
        <f t="shared" si="11"/>
        <v>0</v>
      </c>
      <c r="D100" s="13">
        <f t="shared" si="12"/>
        <v>0</v>
      </c>
      <c r="E100" s="13">
        <f t="shared" si="14"/>
        <v>0</v>
      </c>
      <c r="F100" s="13">
        <f t="shared" si="14"/>
        <v>0</v>
      </c>
      <c r="G100" s="13">
        <f t="shared" si="13"/>
        <v>0</v>
      </c>
      <c r="H100" s="13">
        <f t="shared" si="13"/>
        <v>0.27397260299999998</v>
      </c>
      <c r="I100" s="13">
        <f t="shared" si="13"/>
        <v>1</v>
      </c>
      <c r="AMJ100"/>
    </row>
    <row r="101" spans="1:1024">
      <c r="A101" s="13">
        <v>2005</v>
      </c>
      <c r="B101" s="13">
        <f t="shared" si="10"/>
        <v>0</v>
      </c>
      <c r="C101" s="13">
        <f t="shared" si="11"/>
        <v>0</v>
      </c>
      <c r="D101" s="13">
        <f t="shared" si="12"/>
        <v>0</v>
      </c>
      <c r="E101" s="13">
        <f t="shared" si="14"/>
        <v>0</v>
      </c>
      <c r="F101" s="13">
        <f t="shared" si="14"/>
        <v>0</v>
      </c>
      <c r="G101" s="13">
        <f t="shared" si="13"/>
        <v>0</v>
      </c>
      <c r="H101" s="13">
        <f t="shared" si="13"/>
        <v>0.26388888900000002</v>
      </c>
      <c r="I101" s="13">
        <f t="shared" si="13"/>
        <v>2</v>
      </c>
      <c r="AMJ101"/>
    </row>
    <row r="102" spans="1:1024">
      <c r="A102" s="13">
        <v>2006</v>
      </c>
      <c r="B102" s="13">
        <f t="shared" si="10"/>
        <v>0</v>
      </c>
      <c r="C102" s="13">
        <f t="shared" si="11"/>
        <v>0</v>
      </c>
      <c r="D102" s="13">
        <f t="shared" si="12"/>
        <v>0</v>
      </c>
      <c r="E102" s="13">
        <f t="shared" si="14"/>
        <v>0</v>
      </c>
      <c r="F102" s="13">
        <f t="shared" si="14"/>
        <v>0</v>
      </c>
      <c r="G102" s="13">
        <f t="shared" si="13"/>
        <v>0</v>
      </c>
      <c r="H102" s="13">
        <f t="shared" si="13"/>
        <v>0.25247524799999999</v>
      </c>
      <c r="I102" s="13">
        <f t="shared" si="13"/>
        <v>2</v>
      </c>
      <c r="AMJ102"/>
    </row>
    <row r="103" spans="1:1024">
      <c r="A103" s="13">
        <v>2007</v>
      </c>
      <c r="B103" s="13">
        <f t="shared" si="10"/>
        <v>0</v>
      </c>
      <c r="C103" s="13">
        <f t="shared" si="11"/>
        <v>0</v>
      </c>
      <c r="D103" s="13">
        <f t="shared" si="12"/>
        <v>0</v>
      </c>
      <c r="E103" s="13">
        <f t="shared" si="14"/>
        <v>0</v>
      </c>
      <c r="F103" s="13">
        <f t="shared" si="14"/>
        <v>0</v>
      </c>
      <c r="G103" s="13">
        <f t="shared" si="13"/>
        <v>0</v>
      </c>
      <c r="H103" s="13">
        <f t="shared" si="13"/>
        <v>0.22435897399999999</v>
      </c>
      <c r="I103" s="13">
        <f t="shared" si="13"/>
        <v>1</v>
      </c>
      <c r="AMJ103"/>
    </row>
    <row r="104" spans="1:1024">
      <c r="A104" s="13">
        <v>2008</v>
      </c>
      <c r="B104" s="13">
        <f t="shared" si="10"/>
        <v>0</v>
      </c>
      <c r="C104" s="13">
        <f t="shared" si="11"/>
        <v>-0.25</v>
      </c>
      <c r="D104" s="13">
        <f t="shared" si="12"/>
        <v>0</v>
      </c>
      <c r="E104" s="13">
        <f t="shared" si="14"/>
        <v>0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0.23376623399999999</v>
      </c>
      <c r="I104" s="13">
        <f t="shared" si="15"/>
        <v>1</v>
      </c>
      <c r="AMJ104"/>
    </row>
    <row r="105" spans="1:1024">
      <c r="A105" s="13">
        <v>2009</v>
      </c>
      <c r="B105" s="13">
        <f t="shared" si="10"/>
        <v>0</v>
      </c>
      <c r="C105" s="13">
        <f t="shared" si="11"/>
        <v>0</v>
      </c>
      <c r="D105" s="13">
        <f t="shared" si="12"/>
        <v>0</v>
      </c>
      <c r="E105" s="13">
        <f t="shared" ref="E105:F119" si="16">-E67</f>
        <v>0</v>
      </c>
      <c r="F105" s="13">
        <f t="shared" si="16"/>
        <v>0</v>
      </c>
      <c r="G105" s="13">
        <f t="shared" si="15"/>
        <v>0</v>
      </c>
      <c r="H105" s="13">
        <f t="shared" si="15"/>
        <v>0.30882352899999999</v>
      </c>
      <c r="I105" s="13">
        <f t="shared" si="15"/>
        <v>1</v>
      </c>
      <c r="AMJ105"/>
    </row>
    <row r="106" spans="1:1024">
      <c r="A106" s="13">
        <v>2010</v>
      </c>
      <c r="B106" s="13">
        <f t="shared" si="10"/>
        <v>0</v>
      </c>
      <c r="C106" s="13">
        <f t="shared" si="11"/>
        <v>0</v>
      </c>
      <c r="D106" s="13">
        <f t="shared" si="12"/>
        <v>0</v>
      </c>
      <c r="E106" s="13">
        <f t="shared" si="16"/>
        <v>0</v>
      </c>
      <c r="F106" s="13">
        <f t="shared" si="16"/>
        <v>0</v>
      </c>
      <c r="G106" s="13">
        <f t="shared" si="15"/>
        <v>0</v>
      </c>
      <c r="H106" s="13">
        <f t="shared" si="15"/>
        <v>0.3125</v>
      </c>
      <c r="I106" s="13">
        <f t="shared" si="15"/>
        <v>0</v>
      </c>
      <c r="AMJ106"/>
    </row>
    <row r="107" spans="1:1024">
      <c r="A107" s="13">
        <v>2011</v>
      </c>
      <c r="B107" s="13">
        <f t="shared" si="10"/>
        <v>0</v>
      </c>
      <c r="C107" s="13">
        <f t="shared" si="11"/>
        <v>0</v>
      </c>
      <c r="D107" s="13">
        <f t="shared" si="12"/>
        <v>0</v>
      </c>
      <c r="E107" s="13">
        <f t="shared" si="16"/>
        <v>0</v>
      </c>
      <c r="F107" s="13">
        <f t="shared" si="16"/>
        <v>0</v>
      </c>
      <c r="G107" s="13">
        <f t="shared" si="15"/>
        <v>0</v>
      </c>
      <c r="H107" s="13">
        <f t="shared" si="15"/>
        <v>0.34558823500000002</v>
      </c>
      <c r="I107" s="13">
        <f t="shared" si="15"/>
        <v>0</v>
      </c>
      <c r="AMJ107"/>
    </row>
    <row r="108" spans="1:1024">
      <c r="A108" s="13">
        <v>2012</v>
      </c>
      <c r="B108" s="13">
        <f t="shared" si="10"/>
        <v>0</v>
      </c>
      <c r="C108" s="13">
        <f t="shared" si="11"/>
        <v>17</v>
      </c>
      <c r="D108" s="13">
        <f t="shared" si="12"/>
        <v>0</v>
      </c>
      <c r="E108" s="13">
        <f t="shared" si="16"/>
        <v>0</v>
      </c>
      <c r="F108" s="13">
        <f t="shared" si="16"/>
        <v>0</v>
      </c>
      <c r="G108" s="13">
        <f t="shared" si="15"/>
        <v>0</v>
      </c>
      <c r="H108" s="13">
        <f t="shared" si="15"/>
        <v>0.35810810799999998</v>
      </c>
      <c r="I108" s="13">
        <f t="shared" si="15"/>
        <v>0</v>
      </c>
      <c r="AMJ108"/>
    </row>
    <row r="109" spans="1:1024">
      <c r="A109" s="13">
        <v>2013</v>
      </c>
      <c r="B109" s="13">
        <f t="shared" si="10"/>
        <v>0</v>
      </c>
      <c r="C109" s="13">
        <f t="shared" si="11"/>
        <v>0</v>
      </c>
      <c r="D109" s="13">
        <f t="shared" si="12"/>
        <v>0</v>
      </c>
      <c r="E109" s="13">
        <f t="shared" si="16"/>
        <v>0</v>
      </c>
      <c r="F109" s="13">
        <f t="shared" si="16"/>
        <v>0</v>
      </c>
      <c r="G109" s="13">
        <f t="shared" si="15"/>
        <v>0</v>
      </c>
      <c r="H109" s="13">
        <f t="shared" si="15"/>
        <v>0.3203125</v>
      </c>
      <c r="I109" s="13">
        <f t="shared" si="15"/>
        <v>1</v>
      </c>
      <c r="AMJ109"/>
    </row>
    <row r="110" spans="1:1024">
      <c r="A110" s="13">
        <v>2014</v>
      </c>
      <c r="B110" s="13">
        <f t="shared" si="10"/>
        <v>0</v>
      </c>
      <c r="C110" s="13">
        <f t="shared" si="11"/>
        <v>0</v>
      </c>
      <c r="D110" s="13">
        <f t="shared" si="12"/>
        <v>0</v>
      </c>
      <c r="E110" s="13">
        <f t="shared" si="16"/>
        <v>-4</v>
      </c>
      <c r="F110" s="13">
        <f t="shared" si="16"/>
        <v>0</v>
      </c>
      <c r="G110" s="13">
        <f t="shared" si="15"/>
        <v>0</v>
      </c>
      <c r="H110" s="13">
        <f t="shared" si="15"/>
        <v>0.37012987000000003</v>
      </c>
      <c r="I110" s="13">
        <f t="shared" si="15"/>
        <v>0</v>
      </c>
      <c r="AMJ110"/>
    </row>
    <row r="111" spans="1:1024">
      <c r="A111" s="13">
        <v>2015</v>
      </c>
      <c r="B111" s="13">
        <f t="shared" si="10"/>
        <v>0</v>
      </c>
      <c r="C111" s="13">
        <f t="shared" si="11"/>
        <v>-2</v>
      </c>
      <c r="D111" s="13">
        <f t="shared" si="12"/>
        <v>0</v>
      </c>
      <c r="E111" s="13">
        <f t="shared" si="16"/>
        <v>-4</v>
      </c>
      <c r="F111" s="13">
        <f t="shared" si="16"/>
        <v>0</v>
      </c>
      <c r="G111" s="13">
        <f t="shared" si="15"/>
        <v>0</v>
      </c>
      <c r="H111" s="13">
        <f t="shared" si="15"/>
        <v>0.38461538499999998</v>
      </c>
      <c r="I111" s="13">
        <f t="shared" si="15"/>
        <v>1</v>
      </c>
      <c r="AMJ111"/>
    </row>
    <row r="112" spans="1:1024">
      <c r="A112" s="13">
        <v>2016</v>
      </c>
      <c r="B112" s="13">
        <f t="shared" si="10"/>
        <v>0</v>
      </c>
      <c r="C112" s="13">
        <f t="shared" si="11"/>
        <v>-1.25</v>
      </c>
      <c r="D112" s="13">
        <f t="shared" si="12"/>
        <v>0</v>
      </c>
      <c r="E112" s="13">
        <f t="shared" si="16"/>
        <v>-4</v>
      </c>
      <c r="F112" s="13">
        <f t="shared" si="16"/>
        <v>0</v>
      </c>
      <c r="G112" s="13">
        <f t="shared" si="15"/>
        <v>0</v>
      </c>
      <c r="H112" s="13">
        <f t="shared" si="15"/>
        <v>0.407407407</v>
      </c>
      <c r="I112" s="13">
        <f t="shared" si="15"/>
        <v>0</v>
      </c>
      <c r="AMJ112"/>
    </row>
    <row r="113" spans="1:1024">
      <c r="A113" s="13">
        <v>2017</v>
      </c>
      <c r="B113" s="13">
        <f t="shared" si="10"/>
        <v>0</v>
      </c>
      <c r="C113" s="13">
        <f t="shared" si="11"/>
        <v>-1</v>
      </c>
      <c r="D113" s="13">
        <f t="shared" si="12"/>
        <v>0</v>
      </c>
      <c r="E113" s="13">
        <f t="shared" si="16"/>
        <v>-6</v>
      </c>
      <c r="F113" s="13">
        <f t="shared" si="16"/>
        <v>0</v>
      </c>
      <c r="G113" s="13">
        <f t="shared" si="15"/>
        <v>0</v>
      </c>
      <c r="H113" s="13">
        <f t="shared" si="15"/>
        <v>0.30319148899999998</v>
      </c>
      <c r="I113" s="13">
        <f t="shared" si="15"/>
        <v>0</v>
      </c>
      <c r="AMJ113"/>
    </row>
    <row r="114" spans="1:1024">
      <c r="A114" s="13">
        <v>2018</v>
      </c>
      <c r="B114" s="13">
        <f t="shared" si="10"/>
        <v>0</v>
      </c>
      <c r="C114" s="13">
        <f t="shared" si="11"/>
        <v>-4</v>
      </c>
      <c r="D114" s="13">
        <f t="shared" si="12"/>
        <v>0</v>
      </c>
      <c r="E114" s="13">
        <f t="shared" si="16"/>
        <v>-6</v>
      </c>
      <c r="F114" s="13">
        <f t="shared" si="16"/>
        <v>0</v>
      </c>
      <c r="G114" s="13">
        <f t="shared" si="15"/>
        <v>0</v>
      </c>
      <c r="H114" s="13">
        <f t="shared" si="15"/>
        <v>0.28301886799999998</v>
      </c>
      <c r="I114" s="13">
        <f t="shared" si="15"/>
        <v>0</v>
      </c>
      <c r="AMJ114"/>
    </row>
    <row r="115" spans="1:1024">
      <c r="A115" s="13">
        <v>2019</v>
      </c>
      <c r="B115" s="13">
        <f t="shared" si="10"/>
        <v>0</v>
      </c>
      <c r="C115" s="13">
        <f t="shared" si="11"/>
        <v>-0.5</v>
      </c>
      <c r="D115" s="13">
        <f t="shared" si="12"/>
        <v>0</v>
      </c>
      <c r="E115" s="13">
        <f t="shared" si="16"/>
        <v>-8</v>
      </c>
      <c r="F115" s="13">
        <f t="shared" si="16"/>
        <v>0</v>
      </c>
      <c r="G115" s="13">
        <f t="shared" si="15"/>
        <v>0</v>
      </c>
      <c r="H115" s="13">
        <f t="shared" si="15"/>
        <v>0.27083333300000001</v>
      </c>
      <c r="I115" s="13">
        <f t="shared" si="15"/>
        <v>0</v>
      </c>
      <c r="AMJ115"/>
    </row>
    <row r="116" spans="1:1024">
      <c r="A116" s="13">
        <v>2020</v>
      </c>
      <c r="B116" s="13">
        <f t="shared" si="10"/>
        <v>0</v>
      </c>
      <c r="C116" s="13">
        <f t="shared" si="11"/>
        <v>-0.75</v>
      </c>
      <c r="D116" s="13">
        <f t="shared" si="12"/>
        <v>0</v>
      </c>
      <c r="E116" s="13">
        <f t="shared" si="16"/>
        <v>-10</v>
      </c>
      <c r="F116" s="13">
        <f t="shared" si="16"/>
        <v>0</v>
      </c>
      <c r="G116" s="13">
        <f t="shared" si="15"/>
        <v>0</v>
      </c>
      <c r="H116" s="13">
        <f t="shared" si="15"/>
        <v>0.26500000000000001</v>
      </c>
      <c r="I116" s="13">
        <f t="shared" si="15"/>
        <v>0</v>
      </c>
      <c r="AMJ116"/>
    </row>
    <row r="117" spans="1:1024">
      <c r="A117" s="13">
        <v>2021</v>
      </c>
      <c r="B117" s="13">
        <f t="shared" si="10"/>
        <v>0</v>
      </c>
      <c r="C117" s="13">
        <f t="shared" si="11"/>
        <v>-4</v>
      </c>
      <c r="D117" s="13">
        <f t="shared" si="12"/>
        <v>0</v>
      </c>
      <c r="E117" s="13">
        <f t="shared" si="16"/>
        <v>-10</v>
      </c>
      <c r="F117" s="13">
        <f t="shared" si="16"/>
        <v>0</v>
      </c>
      <c r="G117" s="13">
        <f t="shared" si="15"/>
        <v>0</v>
      </c>
      <c r="H117" s="13">
        <f t="shared" si="15"/>
        <v>0.31764705900000001</v>
      </c>
      <c r="I117" s="13">
        <f t="shared" si="15"/>
        <v>0</v>
      </c>
      <c r="AMJ117"/>
    </row>
    <row r="118" spans="1:1024">
      <c r="A118" s="13">
        <v>2022</v>
      </c>
      <c r="B118" s="13">
        <f t="shared" si="10"/>
        <v>0</v>
      </c>
      <c r="C118" s="13">
        <f t="shared" si="11"/>
        <v>-871</v>
      </c>
      <c r="D118" s="13">
        <f t="shared" si="12"/>
        <v>0</v>
      </c>
      <c r="E118" s="13">
        <f t="shared" si="16"/>
        <v>-26</v>
      </c>
      <c r="F118" s="13">
        <f t="shared" si="16"/>
        <v>0</v>
      </c>
      <c r="G118" s="13">
        <f t="shared" si="15"/>
        <v>0</v>
      </c>
      <c r="H118" s="13">
        <f t="shared" si="15"/>
        <v>0.30337078699999998</v>
      </c>
      <c r="I118" s="13">
        <f t="shared" si="15"/>
        <v>0</v>
      </c>
      <c r="AMJ118"/>
    </row>
    <row r="119" spans="1:1024">
      <c r="A119" s="13">
        <v>2023</v>
      </c>
      <c r="B119" s="13">
        <f t="shared" si="10"/>
        <v>0</v>
      </c>
      <c r="C119" s="13">
        <f t="shared" si="11"/>
        <v>-1854.25</v>
      </c>
      <c r="D119" s="13">
        <f t="shared" si="12"/>
        <v>0</v>
      </c>
      <c r="E119" s="13">
        <f t="shared" si="16"/>
        <v>-29</v>
      </c>
      <c r="F119" s="13">
        <f>-F81</f>
        <v>0</v>
      </c>
      <c r="G119" s="13">
        <f t="shared" si="15"/>
        <v>0</v>
      </c>
      <c r="H119" s="13">
        <f t="shared" si="15"/>
        <v>0.26704545499999999</v>
      </c>
      <c r="I119" s="13">
        <f t="shared" si="15"/>
        <v>0</v>
      </c>
      <c r="AMJ119"/>
    </row>
    <row r="120" spans="1:1024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  <c r="AMJ120"/>
    </row>
    <row r="121" spans="1:1024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  <c r="AMJ121"/>
    </row>
    <row r="122" spans="1:1024">
      <c r="AMJ122"/>
    </row>
    <row r="123" spans="1:1024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4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  <c r="AMJ124"/>
    </row>
    <row r="125" spans="1:1024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  <c r="AMJ125"/>
    </row>
    <row r="126" spans="1:1024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  <c r="AMJ126"/>
    </row>
    <row r="127" spans="1:1024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  <c r="AMJ127"/>
    </row>
    <row r="128" spans="1:1024">
      <c r="A128" s="25">
        <v>1992</v>
      </c>
      <c r="B128" s="25">
        <f>(B88-B$120)/B$121</f>
        <v>7.7196092360300783E-2</v>
      </c>
      <c r="C128" s="26">
        <f t="shared" ref="C128" si="17">(C88-C$120)/C$121</f>
        <v>-0.27898022368945669</v>
      </c>
      <c r="D128" s="26">
        <f t="shared" ref="D128:I137" si="18">(D88-D$120)/D$121</f>
        <v>-0.47129290612845359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-0.85519615438763064</v>
      </c>
      <c r="I128" s="25">
        <f t="shared" si="18"/>
        <v>0.65037569989132193</v>
      </c>
      <c r="K128" s="35"/>
      <c r="AMJ128"/>
    </row>
    <row r="129" spans="1:1024">
      <c r="A129" s="25">
        <v>1993</v>
      </c>
      <c r="B129" s="26">
        <f t="shared" ref="B129:C144" si="19">(B89-B$120)/B$121</f>
        <v>7.7196092360300783E-2</v>
      </c>
      <c r="C129" s="26">
        <f t="shared" si="19"/>
        <v>-0.27898022368945669</v>
      </c>
      <c r="D129" s="26">
        <f t="shared" si="18"/>
        <v>-0.47129290612845359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-0.53715237809661587</v>
      </c>
      <c r="I129" s="26">
        <f t="shared" si="18"/>
        <v>-3.2324835978693942E-2</v>
      </c>
      <c r="AMJ129"/>
    </row>
    <row r="130" spans="1:1024">
      <c r="A130" s="25">
        <v>1994</v>
      </c>
      <c r="B130" s="26">
        <f t="shared" si="19"/>
        <v>7.7196092360300783E-2</v>
      </c>
      <c r="C130" s="26">
        <f t="shared" si="19"/>
        <v>-0.27898022368945669</v>
      </c>
      <c r="D130" s="26">
        <f t="shared" si="18"/>
        <v>-0.47129290612845359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-0.70048351888417404</v>
      </c>
      <c r="I130" s="26">
        <f t="shared" si="18"/>
        <v>0.65037569989132193</v>
      </c>
      <c r="AMJ130"/>
    </row>
    <row r="131" spans="1:1024">
      <c r="A131" s="25">
        <v>1995</v>
      </c>
      <c r="B131" s="26">
        <f t="shared" si="19"/>
        <v>7.7196092360300783E-2</v>
      </c>
      <c r="C131" s="26">
        <f t="shared" si="19"/>
        <v>-0.27898022368945669</v>
      </c>
      <c r="D131" s="26">
        <f t="shared" si="18"/>
        <v>-0.47129290612845359</v>
      </c>
      <c r="E131" s="26">
        <f t="shared" si="18"/>
        <v>0.22358915376221591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-0.95144311129968495</v>
      </c>
      <c r="I131" s="26">
        <f t="shared" si="18"/>
        <v>0.65037569989132193</v>
      </c>
      <c r="AMJ131"/>
    </row>
    <row r="132" spans="1:1024">
      <c r="A132" s="25">
        <v>1996</v>
      </c>
      <c r="B132" s="26">
        <f t="shared" si="19"/>
        <v>7.7196092360300783E-2</v>
      </c>
      <c r="C132" s="26">
        <f t="shared" si="19"/>
        <v>-0.27898022368945669</v>
      </c>
      <c r="D132" s="26">
        <f t="shared" si="18"/>
        <v>-0.47129290612845359</v>
      </c>
      <c r="E132" s="26">
        <f t="shared" si="18"/>
        <v>0.22358915376221591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-1.0478171239515612</v>
      </c>
      <c r="I132" s="26">
        <f t="shared" si="18"/>
        <v>-3.2324835978693942E-2</v>
      </c>
      <c r="AMJ132"/>
    </row>
    <row r="133" spans="1:1024">
      <c r="A133" s="25">
        <v>1997</v>
      </c>
      <c r="B133" s="26">
        <f t="shared" si="19"/>
        <v>7.7196092360300783E-2</v>
      </c>
      <c r="C133" s="26">
        <f t="shared" si="19"/>
        <v>-0.27898022368945669</v>
      </c>
      <c r="D133" s="26">
        <f t="shared" si="18"/>
        <v>-0.47129290612845359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-1.3528136714466035</v>
      </c>
      <c r="I133" s="26">
        <f t="shared" si="18"/>
        <v>-3.2324835978693942E-2</v>
      </c>
      <c r="AMJ133"/>
    </row>
    <row r="134" spans="1:1024">
      <c r="A134" s="25">
        <v>1998</v>
      </c>
      <c r="B134" s="26">
        <f t="shared" si="19"/>
        <v>7.7196092360300783E-2</v>
      </c>
      <c r="C134" s="26">
        <f t="shared" si="19"/>
        <v>-0.27898022368945669</v>
      </c>
      <c r="D134" s="26">
        <f t="shared" si="18"/>
        <v>-0.47129290612845359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-1.4712258581433579</v>
      </c>
      <c r="I134" s="26">
        <f t="shared" si="18"/>
        <v>-3.2324835978693942E-2</v>
      </c>
      <c r="AMJ134"/>
    </row>
    <row r="135" spans="1:1024">
      <c r="A135" s="25">
        <v>1999</v>
      </c>
      <c r="B135" s="26">
        <f t="shared" si="19"/>
        <v>7.7196092360300783E-2</v>
      </c>
      <c r="C135" s="26">
        <f t="shared" si="19"/>
        <v>-0.28052636397535879</v>
      </c>
      <c r="D135" s="26">
        <f t="shared" si="18"/>
        <v>-0.47129290612845359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-1.5609164071659252</v>
      </c>
      <c r="I135" s="26">
        <f t="shared" si="18"/>
        <v>-0.71502537184870985</v>
      </c>
      <c r="AMJ135"/>
    </row>
    <row r="136" spans="1:1024">
      <c r="A136" s="25">
        <v>2000</v>
      </c>
      <c r="B136" s="26">
        <f t="shared" si="19"/>
        <v>7.7196092360300783E-2</v>
      </c>
      <c r="C136" s="26">
        <f t="shared" si="19"/>
        <v>-0.27898022368945669</v>
      </c>
      <c r="D136" s="26">
        <f t="shared" si="18"/>
        <v>-0.47129290612845359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-1.7455551655978969</v>
      </c>
      <c r="I136" s="26">
        <f t="shared" si="18"/>
        <v>0.65037569989132193</v>
      </c>
      <c r="AMJ136"/>
    </row>
    <row r="137" spans="1:1024">
      <c r="A137" s="25">
        <v>2001</v>
      </c>
      <c r="B137" s="26">
        <f t="shared" si="19"/>
        <v>7.7196092360300783E-2</v>
      </c>
      <c r="C137" s="26">
        <f t="shared" si="19"/>
        <v>-0.27898022368945669</v>
      </c>
      <c r="D137" s="26">
        <f t="shared" si="18"/>
        <v>-0.47129290612845359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-1.9981554254758696</v>
      </c>
      <c r="I137" s="26">
        <f t="shared" si="18"/>
        <v>-3.2324835978693942E-2</v>
      </c>
      <c r="AMJ137"/>
    </row>
    <row r="138" spans="1:1024">
      <c r="A138" s="25">
        <v>2002</v>
      </c>
      <c r="B138" s="26">
        <f t="shared" si="19"/>
        <v>7.7196092360300783E-2</v>
      </c>
      <c r="C138" s="26">
        <f t="shared" si="19"/>
        <v>-0.27898022368945669</v>
      </c>
      <c r="D138" s="26">
        <f t="shared" ref="D138:I147" si="20">(D98-D$120)/D$121</f>
        <v>-0.47129290612845359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-2.1893123769149221</v>
      </c>
      <c r="I138" s="26">
        <f t="shared" si="20"/>
        <v>0.65037569989132193</v>
      </c>
      <c r="AMJ138"/>
    </row>
    <row r="139" spans="1:1024">
      <c r="A139" s="25">
        <v>2003</v>
      </c>
      <c r="B139" s="26">
        <f t="shared" si="19"/>
        <v>7.7196092360300783E-2</v>
      </c>
      <c r="C139" s="26">
        <f t="shared" si="19"/>
        <v>-0.27898022368945669</v>
      </c>
      <c r="D139" s="26">
        <f t="shared" si="20"/>
        <v>-0.47129290612845359</v>
      </c>
      <c r="E139" s="26">
        <f t="shared" si="20"/>
        <v>0.22358915376221591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-2.1140672283255393</v>
      </c>
      <c r="I139" s="26">
        <f t="shared" si="20"/>
        <v>0.65037569989132193</v>
      </c>
      <c r="AMJ139"/>
    </row>
    <row r="140" spans="1:1024">
      <c r="A140" s="25">
        <v>2004</v>
      </c>
      <c r="B140" s="26">
        <f t="shared" si="19"/>
        <v>7.7196092360300783E-2</v>
      </c>
      <c r="C140" s="26">
        <f t="shared" si="19"/>
        <v>-0.27898022368945669</v>
      </c>
      <c r="D140" s="26">
        <f t="shared" si="20"/>
        <v>-0.47129290612845359</v>
      </c>
      <c r="E140" s="26">
        <f t="shared" si="20"/>
        <v>0.22358915376221591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-2.4733668642153663</v>
      </c>
      <c r="I140" s="26">
        <f t="shared" si="20"/>
        <v>-3.2324835978693942E-2</v>
      </c>
      <c r="AMJ140"/>
    </row>
    <row r="141" spans="1:1024">
      <c r="A141" s="25">
        <v>2005</v>
      </c>
      <c r="B141" s="26">
        <f t="shared" si="19"/>
        <v>7.7196092360300783E-2</v>
      </c>
      <c r="C141" s="26">
        <f t="shared" si="19"/>
        <v>-0.27898022368945669</v>
      </c>
      <c r="D141" s="26">
        <f t="shared" si="20"/>
        <v>-0.47129290612845359</v>
      </c>
      <c r="E141" s="26">
        <f t="shared" si="20"/>
        <v>0.22358915376221591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-2.5302531861417665</v>
      </c>
      <c r="I141" s="26">
        <f t="shared" si="20"/>
        <v>0.65037569989132193</v>
      </c>
      <c r="AMJ141"/>
    </row>
    <row r="142" spans="1:1024">
      <c r="A142" s="25">
        <v>2006</v>
      </c>
      <c r="B142" s="26">
        <f t="shared" si="19"/>
        <v>7.7196092360300783E-2</v>
      </c>
      <c r="C142" s="26">
        <f t="shared" si="19"/>
        <v>-0.27898022368945669</v>
      </c>
      <c r="D142" s="26">
        <f t="shared" si="20"/>
        <v>-0.47129290612845359</v>
      </c>
      <c r="E142" s="26">
        <f t="shared" si="20"/>
        <v>0.22358915376221591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-2.5946421658647503</v>
      </c>
      <c r="I142" s="26">
        <f t="shared" si="20"/>
        <v>0.65037569989132193</v>
      </c>
      <c r="AMJ142"/>
    </row>
    <row r="143" spans="1:1024">
      <c r="A143" s="25">
        <v>2007</v>
      </c>
      <c r="B143" s="26">
        <f t="shared" si="19"/>
        <v>7.7196092360300783E-2</v>
      </c>
      <c r="C143" s="26">
        <f t="shared" si="19"/>
        <v>-0.27898022368945669</v>
      </c>
      <c r="D143" s="26">
        <f t="shared" si="20"/>
        <v>-0.47129290612845359</v>
      </c>
      <c r="E143" s="26">
        <f t="shared" si="20"/>
        <v>0.22358915376221591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-2.7532574750786858</v>
      </c>
      <c r="I143" s="26">
        <f t="shared" si="20"/>
        <v>-3.2324835978693942E-2</v>
      </c>
      <c r="AMJ143"/>
    </row>
    <row r="144" spans="1:1024">
      <c r="A144" s="25">
        <v>2008</v>
      </c>
      <c r="B144" s="26">
        <f t="shared" si="19"/>
        <v>7.7196092360300783E-2</v>
      </c>
      <c r="C144" s="26">
        <f t="shared" si="19"/>
        <v>-0.27975329383240771</v>
      </c>
      <c r="D144" s="26">
        <f t="shared" si="20"/>
        <v>-0.47129290612845359</v>
      </c>
      <c r="E144" s="26">
        <f t="shared" si="20"/>
        <v>0.22358915376221591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-2.7001873046231024</v>
      </c>
      <c r="I144" s="26">
        <f t="shared" si="20"/>
        <v>-3.2324835978693942E-2</v>
      </c>
      <c r="AMJ144"/>
    </row>
    <row r="145" spans="1:1024">
      <c r="A145" s="25">
        <v>2009</v>
      </c>
      <c r="B145" s="26">
        <f t="shared" ref="B145:C159" si="21">(B105-B$120)/B$121</f>
        <v>7.7196092360300783E-2</v>
      </c>
      <c r="C145" s="26">
        <f t="shared" si="21"/>
        <v>-0.27898022368945669</v>
      </c>
      <c r="D145" s="26">
        <f t="shared" si="20"/>
        <v>-0.47129290612845359</v>
      </c>
      <c r="E145" s="26">
        <f t="shared" si="20"/>
        <v>0.22358915376221591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-2.2767586506276776</v>
      </c>
      <c r="I145" s="26">
        <f t="shared" si="20"/>
        <v>-3.2324835978693942E-2</v>
      </c>
      <c r="AMJ145"/>
    </row>
    <row r="146" spans="1:1024">
      <c r="A146" s="25">
        <v>2010</v>
      </c>
      <c r="B146" s="26">
        <f t="shared" si="21"/>
        <v>7.7196092360300783E-2</v>
      </c>
      <c r="C146" s="26">
        <f t="shared" si="21"/>
        <v>-0.27898022368945669</v>
      </c>
      <c r="D146" s="26">
        <f t="shared" si="20"/>
        <v>-0.47129290612845359</v>
      </c>
      <c r="E146" s="26">
        <f t="shared" si="20"/>
        <v>0.22358915376221591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-2.2560181860667949</v>
      </c>
      <c r="I146" s="26">
        <f t="shared" si="20"/>
        <v>-0.71502537184870985</v>
      </c>
      <c r="AMJ146"/>
    </row>
    <row r="147" spans="1:1024">
      <c r="A147" s="25">
        <v>2011</v>
      </c>
      <c r="B147" s="26">
        <f t="shared" si="21"/>
        <v>7.7196092360300783E-2</v>
      </c>
      <c r="C147" s="26">
        <f t="shared" si="21"/>
        <v>-0.27898022368945669</v>
      </c>
      <c r="D147" s="26">
        <f t="shared" si="20"/>
        <v>-0.47129290612845359</v>
      </c>
      <c r="E147" s="26">
        <f t="shared" si="20"/>
        <v>0.22358915376221591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-2.0693540275844735</v>
      </c>
      <c r="I147" s="26">
        <f t="shared" si="20"/>
        <v>-0.71502537184870985</v>
      </c>
      <c r="AMJ147"/>
    </row>
    <row r="148" spans="1:1024">
      <c r="A148" s="25">
        <v>2012</v>
      </c>
      <c r="B148" s="26">
        <f t="shared" si="21"/>
        <v>7.7196092360300783E-2</v>
      </c>
      <c r="C148" s="26">
        <f t="shared" si="21"/>
        <v>-0.22641145396878634</v>
      </c>
      <c r="D148" s="26">
        <f t="shared" ref="D148:I157" si="22">(D108-D$120)/D$121</f>
        <v>-0.47129290612845359</v>
      </c>
      <c r="E148" s="26">
        <f t="shared" si="22"/>
        <v>0.22358915376221591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-1.9987243443193941</v>
      </c>
      <c r="I148" s="26">
        <f t="shared" si="22"/>
        <v>-0.71502537184870985</v>
      </c>
      <c r="AMJ148"/>
    </row>
    <row r="149" spans="1:1024">
      <c r="A149" s="25">
        <v>2013</v>
      </c>
      <c r="B149" s="26">
        <f t="shared" si="21"/>
        <v>7.7196092360300783E-2</v>
      </c>
      <c r="C149" s="26">
        <f t="shared" si="21"/>
        <v>-0.27898022368945669</v>
      </c>
      <c r="D149" s="26">
        <f t="shared" si="22"/>
        <v>-0.47129290612845359</v>
      </c>
      <c r="E149" s="26">
        <f t="shared" si="22"/>
        <v>0.22358915376221591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-2.2119447038111493</v>
      </c>
      <c r="I149" s="26">
        <f t="shared" si="22"/>
        <v>-3.2324835978693942E-2</v>
      </c>
      <c r="AMJ149"/>
    </row>
    <row r="150" spans="1:1024">
      <c r="A150" s="25">
        <v>2014</v>
      </c>
      <c r="B150" s="26">
        <f t="shared" si="21"/>
        <v>7.7196092360300783E-2</v>
      </c>
      <c r="C150" s="26">
        <f t="shared" si="21"/>
        <v>-0.27898022368945669</v>
      </c>
      <c r="D150" s="26">
        <f t="shared" si="22"/>
        <v>-0.47129290612845359</v>
      </c>
      <c r="E150" s="26">
        <f t="shared" si="22"/>
        <v>-1.9676883067751392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-1.9309047073032537</v>
      </c>
      <c r="I150" s="26">
        <f t="shared" si="22"/>
        <v>-0.71502537184870985</v>
      </c>
      <c r="AMJ150"/>
    </row>
    <row r="151" spans="1:1024">
      <c r="A151" s="25">
        <v>2015</v>
      </c>
      <c r="B151" s="26">
        <f t="shared" si="21"/>
        <v>7.7196092360300783E-2</v>
      </c>
      <c r="C151" s="26">
        <f t="shared" si="21"/>
        <v>-0.28516478483306501</v>
      </c>
      <c r="D151" s="26">
        <f t="shared" si="22"/>
        <v>-0.47129290612845359</v>
      </c>
      <c r="E151" s="26">
        <f t="shared" si="22"/>
        <v>-1.9676883067751392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-1.8491860399987563</v>
      </c>
      <c r="I151" s="26">
        <f t="shared" si="22"/>
        <v>-3.2324835978693942E-2</v>
      </c>
      <c r="AMJ151"/>
    </row>
    <row r="152" spans="1:1024">
      <c r="A152" s="25">
        <v>2016</v>
      </c>
      <c r="B152" s="26">
        <f t="shared" si="21"/>
        <v>7.7196092360300783E-2</v>
      </c>
      <c r="C152" s="26">
        <f t="shared" si="21"/>
        <v>-0.28284557440421187</v>
      </c>
      <c r="D152" s="26">
        <f t="shared" si="22"/>
        <v>-0.47129290612845359</v>
      </c>
      <c r="E152" s="26">
        <f t="shared" si="22"/>
        <v>-1.9676883067751392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-1.7206069965187838</v>
      </c>
      <c r="I152" s="26">
        <f t="shared" si="22"/>
        <v>-0.71502537184870985</v>
      </c>
      <c r="AMJ152"/>
    </row>
    <row r="153" spans="1:1024">
      <c r="A153" s="25">
        <v>2017</v>
      </c>
      <c r="B153" s="26">
        <f t="shared" si="21"/>
        <v>7.7196092360300783E-2</v>
      </c>
      <c r="C153" s="26">
        <f t="shared" si="21"/>
        <v>-0.28207250426126085</v>
      </c>
      <c r="D153" s="26">
        <f t="shared" si="22"/>
        <v>-0.47129290612845359</v>
      </c>
      <c r="E153" s="26">
        <f t="shared" si="22"/>
        <v>-3.0633270370438166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-2.3085312733480725</v>
      </c>
      <c r="I153" s="26">
        <f t="shared" si="22"/>
        <v>-0.71502537184870985</v>
      </c>
      <c r="AMJ153"/>
    </row>
    <row r="154" spans="1:1024">
      <c r="A154" s="25">
        <v>2018</v>
      </c>
      <c r="B154" s="26">
        <f t="shared" si="21"/>
        <v>7.7196092360300783E-2</v>
      </c>
      <c r="C154" s="26">
        <f t="shared" si="21"/>
        <v>-0.29134934597667328</v>
      </c>
      <c r="D154" s="26">
        <f t="shared" si="22"/>
        <v>-0.47129290612845359</v>
      </c>
      <c r="E154" s="26">
        <f t="shared" si="22"/>
        <v>-3.0633270370438166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-2.4223332130208233</v>
      </c>
      <c r="I154" s="26">
        <f t="shared" si="22"/>
        <v>-0.71502537184870985</v>
      </c>
      <c r="AMJ154"/>
    </row>
    <row r="155" spans="1:1024">
      <c r="A155" s="25">
        <v>2019</v>
      </c>
      <c r="B155" s="26">
        <f t="shared" si="21"/>
        <v>7.7196092360300783E-2</v>
      </c>
      <c r="C155" s="26">
        <f t="shared" si="21"/>
        <v>-0.28052636397535879</v>
      </c>
      <c r="D155" s="26">
        <f t="shared" si="22"/>
        <v>-0.47129290612845359</v>
      </c>
      <c r="E155" s="26">
        <f t="shared" si="22"/>
        <v>-4.1589657673124947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-2.4910767599773731</v>
      </c>
      <c r="I155" s="26">
        <f t="shared" si="22"/>
        <v>-0.71502537184870985</v>
      </c>
      <c r="AMJ155"/>
    </row>
    <row r="156" spans="1:1024">
      <c r="A156" s="25">
        <v>2020</v>
      </c>
      <c r="B156" s="26">
        <f t="shared" si="21"/>
        <v>7.7196092360300783E-2</v>
      </c>
      <c r="C156" s="26">
        <f t="shared" si="21"/>
        <v>-0.28129943411830982</v>
      </c>
      <c r="D156" s="26">
        <f t="shared" si="22"/>
        <v>-0.47129290612845359</v>
      </c>
      <c r="E156" s="26">
        <f t="shared" si="22"/>
        <v>-5.2546044975811714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-2.5239849581811198</v>
      </c>
      <c r="I156" s="26">
        <f t="shared" si="22"/>
        <v>-0.71502537184870985</v>
      </c>
      <c r="AMJ156"/>
    </row>
    <row r="157" spans="1:1024">
      <c r="A157" s="25">
        <v>2021</v>
      </c>
      <c r="B157" s="26">
        <f t="shared" si="21"/>
        <v>7.7196092360300783E-2</v>
      </c>
      <c r="C157" s="26">
        <f t="shared" si="21"/>
        <v>-0.29134934597667328</v>
      </c>
      <c r="D157" s="26">
        <f t="shared" si="22"/>
        <v>-0.47129290612845359</v>
      </c>
      <c r="E157" s="26">
        <f t="shared" si="22"/>
        <v>-5.2546044975811714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-2.2269815379381215</v>
      </c>
      <c r="I157" s="26">
        <f t="shared" si="22"/>
        <v>-0.71502537184870985</v>
      </c>
      <c r="AMJ157"/>
    </row>
    <row r="158" spans="1:1024">
      <c r="A158" s="25">
        <v>2022</v>
      </c>
      <c r="B158" s="26">
        <f t="shared" si="21"/>
        <v>7.7196092360300783E-2</v>
      </c>
      <c r="C158" s="26">
        <f t="shared" si="21"/>
        <v>-2.972356601730862</v>
      </c>
      <c r="D158" s="26">
        <f t="shared" ref="D158:I159" si="23">(D118-D$120)/D$121</f>
        <v>-0.47129290612845359</v>
      </c>
      <c r="E158" s="26">
        <f t="shared" si="23"/>
        <v>-14.019714339730593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-2.307519780583724</v>
      </c>
      <c r="I158" s="26">
        <f t="shared" si="23"/>
        <v>-0.71502537184870985</v>
      </c>
      <c r="AMJ158"/>
    </row>
    <row r="159" spans="1:1024">
      <c r="A159" s="25">
        <v>2023</v>
      </c>
      <c r="B159" s="25">
        <f>(B119-B$120)/B$121</f>
        <v>7.7196092360300783E-2</v>
      </c>
      <c r="C159" s="26">
        <f t="shared" si="21"/>
        <v>-6.0128414739572822</v>
      </c>
      <c r="D159" s="26">
        <f t="shared" si="23"/>
        <v>-0.47129290612845359</v>
      </c>
      <c r="E159" s="26">
        <f t="shared" si="23"/>
        <v>-15.66317243513361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-2.5124457166262757</v>
      </c>
      <c r="I159" s="25">
        <f t="shared" si="23"/>
        <v>-0.71502537184870985</v>
      </c>
      <c r="AMJ159"/>
    </row>
    <row r="160" spans="1:1024">
      <c r="AMJ160"/>
    </row>
    <row r="161" spans="1:1024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4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  <c r="AMJ162"/>
    </row>
    <row r="163" spans="1:1024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  <c r="AMJ163"/>
    </row>
    <row r="164" spans="1:1024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  <c r="AMJ164"/>
    </row>
    <row r="165" spans="1:1024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  <c r="AMJ165"/>
    </row>
    <row r="166" spans="1:1024">
      <c r="A166" s="25">
        <v>1992</v>
      </c>
      <c r="B166" s="25">
        <f>B128</f>
        <v>7.7196092360300783E-2</v>
      </c>
      <c r="C166" s="25">
        <f t="shared" ref="C166" si="24">C128</f>
        <v>-0.27898022368945669</v>
      </c>
      <c r="D166" s="25">
        <f t="shared" ref="D166:I175" si="25">D128</f>
        <v>-0.47129290612845359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-0.85519615438763064</v>
      </c>
      <c r="I166" s="25">
        <f t="shared" si="25"/>
        <v>0.65037569989132193</v>
      </c>
      <c r="J166" s="58">
        <f t="shared" ref="J166:J197" si="26">MIN(B166:I166)</f>
        <v>-0.85519615438763064</v>
      </c>
      <c r="K166" s="58">
        <f t="shared" ref="K166:K197" si="27">MAX(B166:I166)</f>
        <v>0.65037569989132193</v>
      </c>
      <c r="AMJ166"/>
    </row>
    <row r="167" spans="1:1024">
      <c r="A167" s="25">
        <v>1993</v>
      </c>
      <c r="B167" s="25">
        <f t="shared" ref="B167:C167" si="28">B129</f>
        <v>7.7196092360300783E-2</v>
      </c>
      <c r="C167" s="25">
        <f t="shared" si="28"/>
        <v>-0.27898022368945669</v>
      </c>
      <c r="D167" s="25">
        <f t="shared" si="25"/>
        <v>-0.47129290612845359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-0.53715237809661587</v>
      </c>
      <c r="I167" s="25">
        <f t="shared" si="25"/>
        <v>-3.2324835978693942E-2</v>
      </c>
      <c r="J167" s="58">
        <f t="shared" si="26"/>
        <v>-0.53715237809661587</v>
      </c>
      <c r="K167" s="58">
        <f t="shared" si="27"/>
        <v>0.22358915376221591</v>
      </c>
      <c r="AMJ167"/>
    </row>
    <row r="168" spans="1:1024">
      <c r="A168" s="25">
        <v>1994</v>
      </c>
      <c r="B168" s="25">
        <f t="shared" ref="B168:C168" si="29">B130</f>
        <v>7.7196092360300783E-2</v>
      </c>
      <c r="C168" s="25">
        <f t="shared" si="29"/>
        <v>-0.27898022368945669</v>
      </c>
      <c r="D168" s="25">
        <f t="shared" si="25"/>
        <v>-0.47129290612845359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-0.70048351888417404</v>
      </c>
      <c r="I168" s="25">
        <f t="shared" si="25"/>
        <v>0.65037569989132193</v>
      </c>
      <c r="J168" s="58">
        <f t="shared" si="26"/>
        <v>-0.70048351888417404</v>
      </c>
      <c r="K168" s="58">
        <f t="shared" si="27"/>
        <v>0.65037569989132193</v>
      </c>
      <c r="AMJ168"/>
    </row>
    <row r="169" spans="1:1024">
      <c r="A169" s="25">
        <v>1995</v>
      </c>
      <c r="B169" s="25">
        <f t="shared" ref="B169:C169" si="30">B131</f>
        <v>7.7196092360300783E-2</v>
      </c>
      <c r="C169" s="25">
        <f t="shared" si="30"/>
        <v>-0.27898022368945669</v>
      </c>
      <c r="D169" s="25">
        <f t="shared" si="25"/>
        <v>-0.47129290612845359</v>
      </c>
      <c r="E169" s="25">
        <f t="shared" si="25"/>
        <v>0.22358915376221591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-0.95144311129968495</v>
      </c>
      <c r="I169" s="25">
        <f t="shared" si="25"/>
        <v>0.65037569989132193</v>
      </c>
      <c r="J169" s="58">
        <f t="shared" si="26"/>
        <v>-0.95144311129968495</v>
      </c>
      <c r="K169" s="58">
        <f t="shared" si="27"/>
        <v>0.65037569989132193</v>
      </c>
      <c r="AMJ169"/>
    </row>
    <row r="170" spans="1:1024">
      <c r="A170" s="25">
        <v>1996</v>
      </c>
      <c r="B170" s="25">
        <f t="shared" ref="B170:C170" si="31">B132</f>
        <v>7.7196092360300783E-2</v>
      </c>
      <c r="C170" s="25">
        <f t="shared" si="31"/>
        <v>-0.27898022368945669</v>
      </c>
      <c r="D170" s="25">
        <f t="shared" si="25"/>
        <v>-0.47129290612845359</v>
      </c>
      <c r="E170" s="25">
        <f t="shared" si="25"/>
        <v>0.22358915376221591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-1.0478171239515612</v>
      </c>
      <c r="I170" s="25">
        <f t="shared" si="25"/>
        <v>-3.2324835978693942E-2</v>
      </c>
      <c r="J170" s="58">
        <f t="shared" si="26"/>
        <v>-1.0478171239515612</v>
      </c>
      <c r="K170" s="58">
        <f t="shared" si="27"/>
        <v>0.22358915376221591</v>
      </c>
      <c r="AMJ170"/>
    </row>
    <row r="171" spans="1:1024">
      <c r="A171" s="25">
        <v>1997</v>
      </c>
      <c r="B171" s="25">
        <f t="shared" ref="B171:C171" si="32">B133</f>
        <v>7.7196092360300783E-2</v>
      </c>
      <c r="C171" s="25">
        <f t="shared" si="32"/>
        <v>-0.27898022368945669</v>
      </c>
      <c r="D171" s="25">
        <f t="shared" si="25"/>
        <v>-0.47129290612845359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-1.3528136714466035</v>
      </c>
      <c r="I171" s="25">
        <f t="shared" si="25"/>
        <v>-3.2324835978693942E-2</v>
      </c>
      <c r="J171" s="58">
        <f t="shared" si="26"/>
        <v>-1.3528136714466035</v>
      </c>
      <c r="K171" s="58">
        <f t="shared" si="27"/>
        <v>0.22358915376221591</v>
      </c>
      <c r="AMJ171"/>
    </row>
    <row r="172" spans="1:1024">
      <c r="A172" s="25">
        <v>1998</v>
      </c>
      <c r="B172" s="25">
        <f t="shared" ref="B172:C172" si="33">B134</f>
        <v>7.7196092360300783E-2</v>
      </c>
      <c r="C172" s="25">
        <f t="shared" si="33"/>
        <v>-0.27898022368945669</v>
      </c>
      <c r="D172" s="25">
        <f t="shared" si="25"/>
        <v>-0.47129290612845359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-1.4712258581433579</v>
      </c>
      <c r="I172" s="25">
        <f t="shared" si="25"/>
        <v>-3.2324835978693942E-2</v>
      </c>
      <c r="J172" s="58">
        <f t="shared" si="26"/>
        <v>-1.4712258581433579</v>
      </c>
      <c r="K172" s="58">
        <f t="shared" si="27"/>
        <v>0.22358915376221591</v>
      </c>
      <c r="AMJ172"/>
    </row>
    <row r="173" spans="1:1024">
      <c r="A173" s="25">
        <v>1999</v>
      </c>
      <c r="B173" s="25">
        <f t="shared" ref="B173:C173" si="34">B135</f>
        <v>7.7196092360300783E-2</v>
      </c>
      <c r="C173" s="25">
        <f t="shared" si="34"/>
        <v>-0.28052636397535879</v>
      </c>
      <c r="D173" s="25">
        <f t="shared" si="25"/>
        <v>-0.47129290612845359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-1.5609164071659252</v>
      </c>
      <c r="I173" s="25">
        <f t="shared" si="25"/>
        <v>-0.71502537184870985</v>
      </c>
      <c r="J173" s="58">
        <f t="shared" si="26"/>
        <v>-1.5609164071659252</v>
      </c>
      <c r="K173" s="58">
        <f t="shared" si="27"/>
        <v>0.22358915376221591</v>
      </c>
      <c r="AMJ173"/>
    </row>
    <row r="174" spans="1:1024">
      <c r="A174" s="25">
        <v>2000</v>
      </c>
      <c r="B174" s="25">
        <f t="shared" ref="B174:C174" si="35">B136</f>
        <v>7.7196092360300783E-2</v>
      </c>
      <c r="C174" s="25">
        <f t="shared" si="35"/>
        <v>-0.27898022368945669</v>
      </c>
      <c r="D174" s="25">
        <f t="shared" si="25"/>
        <v>-0.47129290612845359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-1.7455551655978969</v>
      </c>
      <c r="I174" s="25">
        <f t="shared" si="25"/>
        <v>0.65037569989132193</v>
      </c>
      <c r="J174" s="58">
        <f t="shared" si="26"/>
        <v>-1.7455551655978969</v>
      </c>
      <c r="K174" s="58">
        <f t="shared" si="27"/>
        <v>0.65037569989132193</v>
      </c>
      <c r="AMJ174"/>
    </row>
    <row r="175" spans="1:1024">
      <c r="A175" s="25">
        <v>2001</v>
      </c>
      <c r="B175" s="25">
        <f t="shared" ref="B175:C175" si="36">B137</f>
        <v>7.7196092360300783E-2</v>
      </c>
      <c r="C175" s="25">
        <f t="shared" si="36"/>
        <v>-0.27898022368945669</v>
      </c>
      <c r="D175" s="25">
        <f t="shared" si="25"/>
        <v>-0.47129290612845359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-1.9981554254758696</v>
      </c>
      <c r="I175" s="25">
        <f t="shared" si="25"/>
        <v>-3.2324835978693942E-2</v>
      </c>
      <c r="J175" s="58">
        <f t="shared" si="26"/>
        <v>-1.9981554254758696</v>
      </c>
      <c r="K175" s="58">
        <f t="shared" si="27"/>
        <v>0.22358915376221591</v>
      </c>
      <c r="AMJ175"/>
    </row>
    <row r="176" spans="1:1024">
      <c r="A176" s="25">
        <v>2002</v>
      </c>
      <c r="B176" s="25">
        <f t="shared" ref="B176:C176" si="37">B138</f>
        <v>7.7196092360300783E-2</v>
      </c>
      <c r="C176" s="25">
        <f t="shared" si="37"/>
        <v>-0.27898022368945669</v>
      </c>
      <c r="D176" s="25">
        <f t="shared" ref="D176:I185" si="38">D138</f>
        <v>-0.47129290612845359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-2.1893123769149221</v>
      </c>
      <c r="I176" s="25">
        <f t="shared" si="38"/>
        <v>0.65037569989132193</v>
      </c>
      <c r="J176" s="58">
        <f t="shared" si="26"/>
        <v>-2.1893123769149221</v>
      </c>
      <c r="K176" s="58">
        <f t="shared" si="27"/>
        <v>0.65037569989132193</v>
      </c>
      <c r="AMJ176"/>
    </row>
    <row r="177" spans="1:1024">
      <c r="A177" s="25">
        <v>2003</v>
      </c>
      <c r="B177" s="25">
        <f t="shared" ref="B177:C177" si="39">B139</f>
        <v>7.7196092360300783E-2</v>
      </c>
      <c r="C177" s="25">
        <f t="shared" si="39"/>
        <v>-0.27898022368945669</v>
      </c>
      <c r="D177" s="25">
        <f t="shared" si="38"/>
        <v>-0.47129290612845359</v>
      </c>
      <c r="E177" s="25">
        <f t="shared" si="38"/>
        <v>0.22358915376221591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-2.1140672283255393</v>
      </c>
      <c r="I177" s="25">
        <f t="shared" si="38"/>
        <v>0.65037569989132193</v>
      </c>
      <c r="J177" s="58">
        <f t="shared" si="26"/>
        <v>-2.1140672283255393</v>
      </c>
      <c r="K177" s="58">
        <f t="shared" si="27"/>
        <v>0.65037569989132193</v>
      </c>
      <c r="AMJ177"/>
    </row>
    <row r="178" spans="1:1024">
      <c r="A178" s="25">
        <v>2004</v>
      </c>
      <c r="B178" s="25">
        <f t="shared" ref="B178:C178" si="40">B140</f>
        <v>7.7196092360300783E-2</v>
      </c>
      <c r="C178" s="25">
        <f t="shared" si="40"/>
        <v>-0.27898022368945669</v>
      </c>
      <c r="D178" s="25">
        <f t="shared" si="38"/>
        <v>-0.47129290612845359</v>
      </c>
      <c r="E178" s="25">
        <f t="shared" si="38"/>
        <v>0.22358915376221591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-2.4733668642153663</v>
      </c>
      <c r="I178" s="25">
        <f t="shared" si="38"/>
        <v>-3.2324835978693942E-2</v>
      </c>
      <c r="J178" s="58">
        <f t="shared" si="26"/>
        <v>-2.4733668642153663</v>
      </c>
      <c r="K178" s="58">
        <f t="shared" si="27"/>
        <v>0.22358915376221591</v>
      </c>
      <c r="AMJ178"/>
    </row>
    <row r="179" spans="1:1024">
      <c r="A179" s="25">
        <v>2005</v>
      </c>
      <c r="B179" s="25">
        <f t="shared" ref="B179:C179" si="41">B141</f>
        <v>7.7196092360300783E-2</v>
      </c>
      <c r="C179" s="25">
        <f t="shared" si="41"/>
        <v>-0.27898022368945669</v>
      </c>
      <c r="D179" s="25">
        <f t="shared" si="38"/>
        <v>-0.47129290612845359</v>
      </c>
      <c r="E179" s="25">
        <f t="shared" si="38"/>
        <v>0.22358915376221591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-2.5302531861417665</v>
      </c>
      <c r="I179" s="25">
        <f t="shared" si="38"/>
        <v>0.65037569989132193</v>
      </c>
      <c r="J179" s="58">
        <f t="shared" si="26"/>
        <v>-2.5302531861417665</v>
      </c>
      <c r="K179" s="58">
        <f t="shared" si="27"/>
        <v>0.65037569989132193</v>
      </c>
      <c r="AMJ179"/>
    </row>
    <row r="180" spans="1:1024">
      <c r="A180" s="25">
        <v>2006</v>
      </c>
      <c r="B180" s="25">
        <f t="shared" ref="B180:C180" si="42">B142</f>
        <v>7.7196092360300783E-2</v>
      </c>
      <c r="C180" s="25">
        <f t="shared" si="42"/>
        <v>-0.27898022368945669</v>
      </c>
      <c r="D180" s="25">
        <f t="shared" si="38"/>
        <v>-0.47129290612845359</v>
      </c>
      <c r="E180" s="25">
        <f t="shared" si="38"/>
        <v>0.22358915376221591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-2.5946421658647503</v>
      </c>
      <c r="I180" s="25">
        <f t="shared" si="38"/>
        <v>0.65037569989132193</v>
      </c>
      <c r="J180" s="58">
        <f t="shared" si="26"/>
        <v>-2.5946421658647503</v>
      </c>
      <c r="K180" s="58">
        <f t="shared" si="27"/>
        <v>0.65037569989132193</v>
      </c>
      <c r="AMJ180"/>
    </row>
    <row r="181" spans="1:1024">
      <c r="A181" s="25">
        <v>2007</v>
      </c>
      <c r="B181" s="25">
        <f t="shared" ref="B181:C181" si="43">B143</f>
        <v>7.7196092360300783E-2</v>
      </c>
      <c r="C181" s="25">
        <f t="shared" si="43"/>
        <v>-0.27898022368945669</v>
      </c>
      <c r="D181" s="25">
        <f t="shared" si="38"/>
        <v>-0.47129290612845359</v>
      </c>
      <c r="E181" s="25">
        <f t="shared" si="38"/>
        <v>0.22358915376221591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-2.7532574750786858</v>
      </c>
      <c r="I181" s="25">
        <f t="shared" si="38"/>
        <v>-3.2324835978693942E-2</v>
      </c>
      <c r="J181" s="58">
        <f t="shared" si="26"/>
        <v>-2.7532574750786858</v>
      </c>
      <c r="K181" s="58">
        <f t="shared" si="27"/>
        <v>0.22358915376221591</v>
      </c>
      <c r="AMJ181"/>
    </row>
    <row r="182" spans="1:1024">
      <c r="A182" s="25">
        <v>2008</v>
      </c>
      <c r="B182" s="25">
        <f t="shared" ref="B182:C182" si="44">B144</f>
        <v>7.7196092360300783E-2</v>
      </c>
      <c r="C182" s="25">
        <f t="shared" si="44"/>
        <v>-0.27975329383240771</v>
      </c>
      <c r="D182" s="25">
        <f t="shared" si="38"/>
        <v>-0.47129290612845359</v>
      </c>
      <c r="E182" s="25">
        <f t="shared" si="38"/>
        <v>0.22358915376221591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-2.7001873046231024</v>
      </c>
      <c r="I182" s="25">
        <f t="shared" si="38"/>
        <v>-3.2324835978693942E-2</v>
      </c>
      <c r="J182" s="58">
        <f t="shared" si="26"/>
        <v>-2.7001873046231024</v>
      </c>
      <c r="K182" s="58">
        <f t="shared" si="27"/>
        <v>0.22358915376221591</v>
      </c>
      <c r="AMJ182"/>
    </row>
    <row r="183" spans="1:1024">
      <c r="A183" s="25">
        <v>2009</v>
      </c>
      <c r="B183" s="25">
        <f t="shared" ref="B183:C183" si="45">B145</f>
        <v>7.7196092360300783E-2</v>
      </c>
      <c r="C183" s="25">
        <f t="shared" si="45"/>
        <v>-0.27898022368945669</v>
      </c>
      <c r="D183" s="25">
        <f t="shared" si="38"/>
        <v>-0.47129290612845359</v>
      </c>
      <c r="E183" s="25">
        <f t="shared" si="38"/>
        <v>0.22358915376221591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-2.2767586506276776</v>
      </c>
      <c r="I183" s="25">
        <f t="shared" si="38"/>
        <v>-3.2324835978693942E-2</v>
      </c>
      <c r="J183" s="58">
        <f t="shared" si="26"/>
        <v>-2.2767586506276776</v>
      </c>
      <c r="K183" s="58">
        <f t="shared" si="27"/>
        <v>0.22358915376221591</v>
      </c>
      <c r="AMJ183"/>
    </row>
    <row r="184" spans="1:1024">
      <c r="A184" s="25">
        <v>2010</v>
      </c>
      <c r="B184" s="25">
        <f t="shared" ref="B184:C184" si="46">B146</f>
        <v>7.7196092360300783E-2</v>
      </c>
      <c r="C184" s="25">
        <f t="shared" si="46"/>
        <v>-0.27898022368945669</v>
      </c>
      <c r="D184" s="25">
        <f t="shared" si="38"/>
        <v>-0.47129290612845359</v>
      </c>
      <c r="E184" s="25">
        <f t="shared" si="38"/>
        <v>0.22358915376221591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-2.2560181860667949</v>
      </c>
      <c r="I184" s="25">
        <f t="shared" si="38"/>
        <v>-0.71502537184870985</v>
      </c>
      <c r="J184" s="58">
        <f t="shared" si="26"/>
        <v>-2.2560181860667949</v>
      </c>
      <c r="K184" s="58">
        <f t="shared" si="27"/>
        <v>0.22358915376221591</v>
      </c>
      <c r="AMJ184"/>
    </row>
    <row r="185" spans="1:1024">
      <c r="A185" s="25">
        <v>2011</v>
      </c>
      <c r="B185" s="25">
        <f t="shared" ref="B185:C185" si="47">B147</f>
        <v>7.7196092360300783E-2</v>
      </c>
      <c r="C185" s="25">
        <f t="shared" si="47"/>
        <v>-0.27898022368945669</v>
      </c>
      <c r="D185" s="25">
        <f t="shared" si="38"/>
        <v>-0.47129290612845359</v>
      </c>
      <c r="E185" s="25">
        <f t="shared" si="38"/>
        <v>0.22358915376221591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-2.0693540275844735</v>
      </c>
      <c r="I185" s="25">
        <f t="shared" si="38"/>
        <v>-0.71502537184870985</v>
      </c>
      <c r="J185" s="58">
        <f t="shared" si="26"/>
        <v>-2.0693540275844735</v>
      </c>
      <c r="K185" s="58">
        <f t="shared" si="27"/>
        <v>0.22358915376221591</v>
      </c>
      <c r="AMJ185"/>
    </row>
    <row r="186" spans="1:1024">
      <c r="A186" s="25">
        <v>2012</v>
      </c>
      <c r="B186" s="25">
        <f t="shared" ref="B186:C186" si="48">B148</f>
        <v>7.7196092360300783E-2</v>
      </c>
      <c r="C186" s="25">
        <f t="shared" si="48"/>
        <v>-0.22641145396878634</v>
      </c>
      <c r="D186" s="25">
        <f t="shared" ref="D186:I195" si="49">D148</f>
        <v>-0.47129290612845359</v>
      </c>
      <c r="E186" s="25">
        <f t="shared" si="49"/>
        <v>0.22358915376221591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-1.9987243443193941</v>
      </c>
      <c r="I186" s="25">
        <f t="shared" si="49"/>
        <v>-0.71502537184870985</v>
      </c>
      <c r="J186" s="58">
        <f t="shared" si="26"/>
        <v>-1.9987243443193941</v>
      </c>
      <c r="K186" s="58">
        <f t="shared" si="27"/>
        <v>0.22358915376221591</v>
      </c>
      <c r="AMJ186"/>
    </row>
    <row r="187" spans="1:1024">
      <c r="A187" s="25">
        <v>2013</v>
      </c>
      <c r="B187" s="25">
        <f t="shared" ref="B187:C187" si="50">B149</f>
        <v>7.7196092360300783E-2</v>
      </c>
      <c r="C187" s="25">
        <f t="shared" si="50"/>
        <v>-0.27898022368945669</v>
      </c>
      <c r="D187" s="25">
        <f t="shared" si="49"/>
        <v>-0.47129290612845359</v>
      </c>
      <c r="E187" s="25">
        <f t="shared" si="49"/>
        <v>0.22358915376221591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-2.2119447038111493</v>
      </c>
      <c r="I187" s="25">
        <f t="shared" si="49"/>
        <v>-3.2324835978693942E-2</v>
      </c>
      <c r="J187" s="58">
        <f t="shared" si="26"/>
        <v>-2.2119447038111493</v>
      </c>
      <c r="K187" s="58">
        <f t="shared" si="27"/>
        <v>0.22358915376221591</v>
      </c>
      <c r="AMJ187"/>
    </row>
    <row r="188" spans="1:1024">
      <c r="A188" s="25">
        <v>2014</v>
      </c>
      <c r="B188" s="25">
        <f t="shared" ref="B188:C188" si="51">B150</f>
        <v>7.7196092360300783E-2</v>
      </c>
      <c r="C188" s="25">
        <f t="shared" si="51"/>
        <v>-0.27898022368945669</v>
      </c>
      <c r="D188" s="25">
        <f t="shared" si="49"/>
        <v>-0.47129290612845359</v>
      </c>
      <c r="E188" s="25">
        <f t="shared" si="49"/>
        <v>-1.9676883067751392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-1.9309047073032537</v>
      </c>
      <c r="I188" s="25">
        <f t="shared" si="49"/>
        <v>-0.71502537184870985</v>
      </c>
      <c r="J188" s="58">
        <f t="shared" si="26"/>
        <v>-1.9676883067751392</v>
      </c>
      <c r="K188" s="58">
        <f t="shared" si="27"/>
        <v>7.7196092360300783E-2</v>
      </c>
      <c r="AMJ188"/>
    </row>
    <row r="189" spans="1:1024">
      <c r="A189" s="25">
        <v>2015</v>
      </c>
      <c r="B189" s="25">
        <f t="shared" ref="B189:C189" si="52">B151</f>
        <v>7.7196092360300783E-2</v>
      </c>
      <c r="C189" s="25">
        <f t="shared" si="52"/>
        <v>-0.28516478483306501</v>
      </c>
      <c r="D189" s="25">
        <f t="shared" si="49"/>
        <v>-0.47129290612845359</v>
      </c>
      <c r="E189" s="25">
        <f t="shared" si="49"/>
        <v>-1.9676883067751392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-1.8491860399987563</v>
      </c>
      <c r="I189" s="25">
        <f t="shared" si="49"/>
        <v>-3.2324835978693942E-2</v>
      </c>
      <c r="J189" s="58">
        <f t="shared" si="26"/>
        <v>-1.9676883067751392</v>
      </c>
      <c r="K189" s="58">
        <f t="shared" si="27"/>
        <v>7.7196092360300783E-2</v>
      </c>
      <c r="AMJ189"/>
    </row>
    <row r="190" spans="1:1024">
      <c r="A190" s="25">
        <v>2016</v>
      </c>
      <c r="B190" s="25">
        <f t="shared" ref="B190:C190" si="53">B152</f>
        <v>7.7196092360300783E-2</v>
      </c>
      <c r="C190" s="25">
        <f t="shared" si="53"/>
        <v>-0.28284557440421187</v>
      </c>
      <c r="D190" s="25">
        <f t="shared" si="49"/>
        <v>-0.47129290612845359</v>
      </c>
      <c r="E190" s="25">
        <f t="shared" si="49"/>
        <v>-1.9676883067751392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-1.7206069965187838</v>
      </c>
      <c r="I190" s="25">
        <f t="shared" si="49"/>
        <v>-0.71502537184870985</v>
      </c>
      <c r="J190" s="58">
        <f t="shared" si="26"/>
        <v>-1.9676883067751392</v>
      </c>
      <c r="K190" s="58">
        <f t="shared" si="27"/>
        <v>7.7196092360300783E-2</v>
      </c>
      <c r="AMJ190"/>
    </row>
    <row r="191" spans="1:1024">
      <c r="A191" s="25">
        <v>2017</v>
      </c>
      <c r="B191" s="25">
        <f t="shared" ref="B191:C191" si="54">B153</f>
        <v>7.7196092360300783E-2</v>
      </c>
      <c r="C191" s="25">
        <f t="shared" si="54"/>
        <v>-0.28207250426126085</v>
      </c>
      <c r="D191" s="25">
        <f t="shared" si="49"/>
        <v>-0.47129290612845359</v>
      </c>
      <c r="E191" s="25">
        <f t="shared" si="49"/>
        <v>-3.0633270370438166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-2.3085312733480725</v>
      </c>
      <c r="I191" s="25">
        <f t="shared" si="49"/>
        <v>-0.71502537184870985</v>
      </c>
      <c r="J191" s="58">
        <f t="shared" si="26"/>
        <v>-3.0633270370438166</v>
      </c>
      <c r="K191" s="58">
        <f t="shared" si="27"/>
        <v>7.7196092360300783E-2</v>
      </c>
      <c r="AMJ191"/>
    </row>
    <row r="192" spans="1:1024">
      <c r="A192" s="25">
        <v>2018</v>
      </c>
      <c r="B192" s="25">
        <f t="shared" ref="B192:C192" si="55">B154</f>
        <v>7.7196092360300783E-2</v>
      </c>
      <c r="C192" s="25">
        <f t="shared" si="55"/>
        <v>-0.29134934597667328</v>
      </c>
      <c r="D192" s="25">
        <f t="shared" si="49"/>
        <v>-0.47129290612845359</v>
      </c>
      <c r="E192" s="25">
        <f t="shared" si="49"/>
        <v>-3.0633270370438166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-2.4223332130208233</v>
      </c>
      <c r="I192" s="25">
        <f t="shared" si="49"/>
        <v>-0.71502537184870985</v>
      </c>
      <c r="J192" s="58">
        <f t="shared" si="26"/>
        <v>-3.0633270370438166</v>
      </c>
      <c r="K192" s="58">
        <f t="shared" si="27"/>
        <v>7.7196092360300783E-2</v>
      </c>
      <c r="AMJ192"/>
    </row>
    <row r="193" spans="1:1024">
      <c r="A193" s="25">
        <v>2019</v>
      </c>
      <c r="B193" s="25">
        <f t="shared" ref="B193:C193" si="56">B155</f>
        <v>7.7196092360300783E-2</v>
      </c>
      <c r="C193" s="25">
        <f t="shared" si="56"/>
        <v>-0.28052636397535879</v>
      </c>
      <c r="D193" s="25">
        <f t="shared" si="49"/>
        <v>-0.47129290612845359</v>
      </c>
      <c r="E193" s="25">
        <f t="shared" si="49"/>
        <v>-4.1589657673124947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-2.4910767599773731</v>
      </c>
      <c r="I193" s="25">
        <f t="shared" si="49"/>
        <v>-0.71502537184870985</v>
      </c>
      <c r="J193" s="58">
        <f t="shared" si="26"/>
        <v>-4.1589657673124947</v>
      </c>
      <c r="K193" s="58">
        <f t="shared" si="27"/>
        <v>7.7196092360300783E-2</v>
      </c>
      <c r="AMJ193"/>
    </row>
    <row r="194" spans="1:1024">
      <c r="A194" s="25">
        <v>2020</v>
      </c>
      <c r="B194" s="25">
        <f t="shared" ref="B194:C194" si="57">B156</f>
        <v>7.7196092360300783E-2</v>
      </c>
      <c r="C194" s="25">
        <f t="shared" si="57"/>
        <v>-0.28129943411830982</v>
      </c>
      <c r="D194" s="25">
        <f t="shared" si="49"/>
        <v>-0.47129290612845359</v>
      </c>
      <c r="E194" s="25">
        <f t="shared" si="49"/>
        <v>-5.2546044975811714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-2.5239849581811198</v>
      </c>
      <c r="I194" s="25">
        <f t="shared" si="49"/>
        <v>-0.71502537184870985</v>
      </c>
      <c r="J194" s="58">
        <f t="shared" si="26"/>
        <v>-5.2546044975811714</v>
      </c>
      <c r="K194" s="58">
        <f t="shared" si="27"/>
        <v>7.7196092360300783E-2</v>
      </c>
      <c r="AMJ194"/>
    </row>
    <row r="195" spans="1:1024">
      <c r="A195" s="25">
        <v>2021</v>
      </c>
      <c r="B195" s="25">
        <f t="shared" ref="B195:C195" si="58">B157</f>
        <v>7.7196092360300783E-2</v>
      </c>
      <c r="C195" s="25">
        <f t="shared" si="58"/>
        <v>-0.29134934597667328</v>
      </c>
      <c r="D195" s="25">
        <f t="shared" si="49"/>
        <v>-0.47129290612845359</v>
      </c>
      <c r="E195" s="25">
        <f t="shared" si="49"/>
        <v>-5.2546044975811714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-2.2269815379381215</v>
      </c>
      <c r="I195" s="25">
        <f t="shared" si="49"/>
        <v>-0.71502537184870985</v>
      </c>
      <c r="J195" s="58">
        <f t="shared" si="26"/>
        <v>-5.2546044975811714</v>
      </c>
      <c r="K195" s="58">
        <f t="shared" si="27"/>
        <v>7.7196092360300783E-2</v>
      </c>
      <c r="AMJ195"/>
    </row>
    <row r="196" spans="1:1024">
      <c r="A196" s="25">
        <v>2022</v>
      </c>
      <c r="B196" s="25">
        <f t="shared" ref="B196:C196" si="59">B158</f>
        <v>7.7196092360300783E-2</v>
      </c>
      <c r="C196" s="25">
        <f t="shared" si="59"/>
        <v>-2.972356601730862</v>
      </c>
      <c r="D196" s="25">
        <f t="shared" ref="D196:I197" si="60">D158</f>
        <v>-0.47129290612845359</v>
      </c>
      <c r="E196" s="25">
        <f t="shared" si="60"/>
        <v>-14.019714339730593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-2.307519780583724</v>
      </c>
      <c r="I196" s="25">
        <f t="shared" si="60"/>
        <v>-0.71502537184870985</v>
      </c>
      <c r="J196" s="58">
        <f t="shared" si="26"/>
        <v>-14.019714339730593</v>
      </c>
      <c r="K196" s="58">
        <f t="shared" si="27"/>
        <v>7.7196092360300783E-2</v>
      </c>
      <c r="AMJ196"/>
    </row>
    <row r="197" spans="1:1024">
      <c r="A197" s="25">
        <v>2023</v>
      </c>
      <c r="B197" s="25">
        <f t="shared" ref="B197:C197" si="61">B159</f>
        <v>7.7196092360300783E-2</v>
      </c>
      <c r="C197" s="25">
        <f t="shared" si="61"/>
        <v>-6.0128414739572822</v>
      </c>
      <c r="D197" s="25">
        <f t="shared" si="60"/>
        <v>-0.47129290612845359</v>
      </c>
      <c r="E197" s="25">
        <f t="shared" si="60"/>
        <v>-15.66317243513361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-2.5124457166262757</v>
      </c>
      <c r="I197" s="25">
        <f t="shared" si="60"/>
        <v>-0.71502537184870985</v>
      </c>
      <c r="J197" s="58">
        <f t="shared" si="26"/>
        <v>-15.66317243513361</v>
      </c>
      <c r="K197" s="58">
        <f t="shared" si="27"/>
        <v>7.7196092360300783E-2</v>
      </c>
      <c r="AMJ197"/>
    </row>
    <row r="198" spans="1:1024">
      <c r="J198" s="59">
        <f>MIN(J166:J197)</f>
        <v>-15.66317243513361</v>
      </c>
      <c r="K198" s="59">
        <f>MAX(K166:K197)</f>
        <v>0.65037569989132193</v>
      </c>
      <c r="AMJ198"/>
    </row>
    <row r="199" spans="1:1024">
      <c r="C199" s="37"/>
      <c r="AMJ199"/>
    </row>
    <row r="200" spans="1:1024" ht="20">
      <c r="A200" s="20" t="s">
        <v>87</v>
      </c>
      <c r="B200" s="34">
        <f>B204+C204+D204+E204+F204+G204+H204+I204</f>
        <v>32.339999999999996</v>
      </c>
      <c r="C200" s="37"/>
      <c r="AMJ200"/>
    </row>
    <row r="201" spans="1:1024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  <c r="AMJ201"/>
    </row>
    <row r="202" spans="1:1024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  <c r="AMJ202"/>
    </row>
    <row r="203" spans="1:1024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  <c r="AMJ203"/>
    </row>
    <row r="204" spans="1:1024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  <c r="AMJ204"/>
    </row>
    <row r="205" spans="1:1024">
      <c r="A205" s="25">
        <v>1992</v>
      </c>
      <c r="B205" s="25">
        <f>B166*B$165</f>
        <v>0.37903281348907686</v>
      </c>
      <c r="C205" s="25">
        <f t="shared" ref="C205" si="62">C166*C$165</f>
        <v>-0.99037979409757115</v>
      </c>
      <c r="D205" s="25">
        <f t="shared" ref="D205:I214" si="63">D166*D$165</f>
        <v>-1.9134491988815214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-2.5912443477945208</v>
      </c>
      <c r="I205" s="25">
        <f t="shared" si="63"/>
        <v>2.6795478835522464</v>
      </c>
      <c r="K205" s="35"/>
      <c r="M205" s="37"/>
      <c r="AMJ205"/>
    </row>
    <row r="206" spans="1:1024">
      <c r="A206" s="25">
        <v>1993</v>
      </c>
      <c r="B206" s="25">
        <f t="shared" ref="B206:C206" si="64">B167*B$165</f>
        <v>0.37903281348907686</v>
      </c>
      <c r="C206" s="25">
        <f t="shared" si="64"/>
        <v>-0.99037979409757115</v>
      </c>
      <c r="D206" s="25">
        <f t="shared" si="63"/>
        <v>-1.9134491988815214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-1.6275717056327459</v>
      </c>
      <c r="I206" s="25">
        <f t="shared" si="63"/>
        <v>-0.13317832423221904</v>
      </c>
      <c r="K206" s="35"/>
      <c r="AMJ206"/>
    </row>
    <row r="207" spans="1:1024">
      <c r="A207" s="25">
        <v>1994</v>
      </c>
      <c r="B207" s="25">
        <f t="shared" ref="B207:C207" si="65">B168*B$165</f>
        <v>0.37903281348907686</v>
      </c>
      <c r="C207" s="25">
        <f t="shared" si="65"/>
        <v>-0.99037979409757115</v>
      </c>
      <c r="D207" s="25">
        <f t="shared" si="63"/>
        <v>-1.9134491988815214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-2.1224650622190473</v>
      </c>
      <c r="I207" s="25">
        <f t="shared" si="63"/>
        <v>2.6795478835522464</v>
      </c>
      <c r="K207" s="35"/>
      <c r="AMJ207"/>
    </row>
    <row r="208" spans="1:1024">
      <c r="A208" s="25">
        <v>1995</v>
      </c>
      <c r="B208" s="25">
        <f t="shared" ref="B208:C208" si="66">B169*B$165</f>
        <v>0.37903281348907686</v>
      </c>
      <c r="C208" s="25">
        <f t="shared" si="66"/>
        <v>-0.99037979409757115</v>
      </c>
      <c r="D208" s="25">
        <f t="shared" si="63"/>
        <v>-1.9134491988815214</v>
      </c>
      <c r="E208" s="25">
        <f t="shared" si="63"/>
        <v>0.97484871040326149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-2.8828726272380454</v>
      </c>
      <c r="I208" s="25">
        <f t="shared" si="63"/>
        <v>2.6795478835522464</v>
      </c>
      <c r="K208" s="35"/>
      <c r="AMJ208"/>
    </row>
    <row r="209" spans="1:1024">
      <c r="A209" s="25">
        <v>1996</v>
      </c>
      <c r="B209" s="25">
        <f t="shared" ref="B209:C209" si="67">B170*B$165</f>
        <v>0.37903281348907686</v>
      </c>
      <c r="C209" s="25">
        <f t="shared" si="67"/>
        <v>-0.99037979409757115</v>
      </c>
      <c r="D209" s="25">
        <f t="shared" si="63"/>
        <v>-1.9134491988815214</v>
      </c>
      <c r="E209" s="25">
        <f t="shared" si="63"/>
        <v>0.97484871040326149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-3.1748858855732305</v>
      </c>
      <c r="I209" s="25">
        <f t="shared" si="63"/>
        <v>-0.13317832423221904</v>
      </c>
      <c r="K209" s="35"/>
      <c r="AMJ209"/>
    </row>
    <row r="210" spans="1:1024">
      <c r="A210" s="25">
        <v>1997</v>
      </c>
      <c r="B210" s="25">
        <f t="shared" ref="B210:C210" si="68">B171*B$165</f>
        <v>0.37903281348907686</v>
      </c>
      <c r="C210" s="25">
        <f t="shared" si="68"/>
        <v>-0.99037979409757115</v>
      </c>
      <c r="D210" s="25">
        <f t="shared" si="63"/>
        <v>-1.9134491988815214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-4.0990254244832078</v>
      </c>
      <c r="I210" s="25">
        <f t="shared" si="63"/>
        <v>-0.13317832423221904</v>
      </c>
      <c r="K210" s="35"/>
      <c r="AMJ210"/>
    </row>
    <row r="211" spans="1:1024">
      <c r="A211" s="25">
        <v>1998</v>
      </c>
      <c r="B211" s="25">
        <f t="shared" ref="B211:C211" si="69">B172*B$165</f>
        <v>0.37903281348907686</v>
      </c>
      <c r="C211" s="25">
        <f t="shared" si="69"/>
        <v>-0.99037979409757115</v>
      </c>
      <c r="D211" s="25">
        <f t="shared" si="63"/>
        <v>-1.9134491988815214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-4.4578143501743739</v>
      </c>
      <c r="I211" s="25">
        <f t="shared" si="63"/>
        <v>-0.13317832423221904</v>
      </c>
      <c r="K211" s="35"/>
      <c r="AMJ211"/>
    </row>
    <row r="212" spans="1:1024">
      <c r="A212" s="25">
        <v>1999</v>
      </c>
      <c r="B212" s="25">
        <f t="shared" ref="B212:C212" si="70">B173*B$165</f>
        <v>0.37903281348907686</v>
      </c>
      <c r="C212" s="25">
        <f t="shared" si="70"/>
        <v>-0.99586859211252365</v>
      </c>
      <c r="D212" s="25">
        <f t="shared" si="63"/>
        <v>-1.9134491988815214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-4.7295767137127527</v>
      </c>
      <c r="I212" s="25">
        <f t="shared" si="63"/>
        <v>-2.9459045320166846</v>
      </c>
      <c r="K212" s="35"/>
      <c r="AMJ212"/>
    </row>
    <row r="213" spans="1:1024">
      <c r="A213" s="25">
        <v>2000</v>
      </c>
      <c r="B213" s="25">
        <f t="shared" ref="B213:C213" si="71">B174*B$165</f>
        <v>0.37903281348907686</v>
      </c>
      <c r="C213" s="25">
        <f t="shared" si="71"/>
        <v>-0.99037979409757115</v>
      </c>
      <c r="D213" s="25">
        <f t="shared" si="63"/>
        <v>-1.9134491988815214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-5.289032151761627</v>
      </c>
      <c r="I213" s="25">
        <f t="shared" si="63"/>
        <v>2.6795478835522464</v>
      </c>
      <c r="K213" s="35"/>
      <c r="AMJ213"/>
    </row>
    <row r="214" spans="1:1024">
      <c r="A214" s="25">
        <v>2001</v>
      </c>
      <c r="B214" s="25">
        <f t="shared" ref="B214:C214" si="72">B175*B$165</f>
        <v>0.37903281348907686</v>
      </c>
      <c r="C214" s="25">
        <f t="shared" si="72"/>
        <v>-0.99037979409757115</v>
      </c>
      <c r="D214" s="25">
        <f t="shared" si="63"/>
        <v>-1.9134491988815214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-6.0544109391918841</v>
      </c>
      <c r="I214" s="25">
        <f t="shared" si="63"/>
        <v>-0.13317832423221904</v>
      </c>
      <c r="K214" s="35"/>
      <c r="AMJ214"/>
    </row>
    <row r="215" spans="1:1024">
      <c r="A215" s="25">
        <v>2002</v>
      </c>
      <c r="B215" s="25">
        <f t="shared" ref="B215:C215" si="73">B176*B$165</f>
        <v>0.37903281348907686</v>
      </c>
      <c r="C215" s="25">
        <f t="shared" si="73"/>
        <v>-0.99037979409757115</v>
      </c>
      <c r="D215" s="25">
        <f t="shared" ref="D215:I224" si="74">D176*D$165</f>
        <v>-1.9134491988815214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-6.6336165020522131</v>
      </c>
      <c r="I215" s="25">
        <f t="shared" si="74"/>
        <v>2.6795478835522464</v>
      </c>
      <c r="K215" s="35"/>
      <c r="AMJ215"/>
    </row>
    <row r="216" spans="1:1024">
      <c r="A216" s="25">
        <v>2003</v>
      </c>
      <c r="B216" s="25">
        <f t="shared" ref="B216:C216" si="75">B177*B$165</f>
        <v>0.37903281348907686</v>
      </c>
      <c r="C216" s="25">
        <f t="shared" si="75"/>
        <v>-0.99037979409757115</v>
      </c>
      <c r="D216" s="25">
        <f t="shared" si="74"/>
        <v>-1.9134491988815214</v>
      </c>
      <c r="E216" s="25">
        <f t="shared" si="74"/>
        <v>0.97484871040326149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-6.405623701826384</v>
      </c>
      <c r="I216" s="25">
        <f t="shared" si="74"/>
        <v>2.6795478835522464</v>
      </c>
      <c r="K216" s="35"/>
      <c r="AMJ216"/>
    </row>
    <row r="217" spans="1:1024">
      <c r="A217" s="25">
        <v>2004</v>
      </c>
      <c r="B217" s="25">
        <f t="shared" ref="B217:C217" si="76">B178*B$165</f>
        <v>0.37903281348907686</v>
      </c>
      <c r="C217" s="25">
        <f t="shared" si="76"/>
        <v>-0.99037979409757115</v>
      </c>
      <c r="D217" s="25">
        <f t="shared" si="74"/>
        <v>-1.9134491988815214</v>
      </c>
      <c r="E217" s="25">
        <f t="shared" si="74"/>
        <v>0.97484871040326149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-7.4943015985725596</v>
      </c>
      <c r="I217" s="25">
        <f t="shared" si="74"/>
        <v>-0.13317832423221904</v>
      </c>
      <c r="K217" s="35"/>
      <c r="AMJ217"/>
    </row>
    <row r="218" spans="1:1024">
      <c r="A218" s="25">
        <v>2005</v>
      </c>
      <c r="B218" s="25">
        <f t="shared" ref="B218:C218" si="77">B179*B$165</f>
        <v>0.37903281348907686</v>
      </c>
      <c r="C218" s="25">
        <f t="shared" si="77"/>
        <v>-0.99037979409757115</v>
      </c>
      <c r="D218" s="25">
        <f t="shared" si="74"/>
        <v>-1.9134491988815214</v>
      </c>
      <c r="E218" s="25">
        <f t="shared" si="74"/>
        <v>0.97484871040326149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-7.6666671540095521</v>
      </c>
      <c r="I218" s="25">
        <f t="shared" si="74"/>
        <v>2.6795478835522464</v>
      </c>
      <c r="K218" s="35"/>
      <c r="AMJ218"/>
    </row>
    <row r="219" spans="1:1024">
      <c r="A219" s="25">
        <v>2006</v>
      </c>
      <c r="B219" s="25">
        <f t="shared" ref="B219:C219" si="78">B180*B$165</f>
        <v>0.37903281348907686</v>
      </c>
      <c r="C219" s="25">
        <f t="shared" si="78"/>
        <v>-0.99037979409757115</v>
      </c>
      <c r="D219" s="25">
        <f t="shared" si="74"/>
        <v>-1.9134491988815214</v>
      </c>
      <c r="E219" s="25">
        <f t="shared" si="74"/>
        <v>0.97484871040326149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-7.8617657625701929</v>
      </c>
      <c r="I219" s="25">
        <f t="shared" si="74"/>
        <v>2.6795478835522464</v>
      </c>
      <c r="K219" s="35"/>
      <c r="AMJ219"/>
    </row>
    <row r="220" spans="1:1024">
      <c r="A220" s="25">
        <v>2007</v>
      </c>
      <c r="B220" s="25">
        <f t="shared" ref="B220:C220" si="79">B181*B$165</f>
        <v>0.37903281348907686</v>
      </c>
      <c r="C220" s="25">
        <f t="shared" si="79"/>
        <v>-0.99037979409757115</v>
      </c>
      <c r="D220" s="25">
        <f t="shared" si="74"/>
        <v>-1.9134491988815214</v>
      </c>
      <c r="E220" s="25">
        <f t="shared" si="74"/>
        <v>0.97484871040326149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-8.342370149488417</v>
      </c>
      <c r="I220" s="25">
        <f t="shared" si="74"/>
        <v>-0.13317832423221904</v>
      </c>
      <c r="K220" s="35"/>
      <c r="AMJ220"/>
    </row>
    <row r="221" spans="1:1024">
      <c r="A221" s="25">
        <v>2008</v>
      </c>
      <c r="B221" s="25">
        <f t="shared" ref="B221:C221" si="80">B182*B$165</f>
        <v>0.37903281348907686</v>
      </c>
      <c r="C221" s="25">
        <f t="shared" si="80"/>
        <v>-0.99312419310504729</v>
      </c>
      <c r="D221" s="25">
        <f t="shared" si="74"/>
        <v>-1.9134491988815214</v>
      </c>
      <c r="E221" s="25">
        <f t="shared" si="74"/>
        <v>0.97484871040326149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-8.1815675330079998</v>
      </c>
      <c r="I221" s="25">
        <f t="shared" si="74"/>
        <v>-0.13317832423221904</v>
      </c>
      <c r="K221" s="35"/>
      <c r="AMJ221"/>
    </row>
    <row r="222" spans="1:1024">
      <c r="A222" s="25">
        <v>2009</v>
      </c>
      <c r="B222" s="25">
        <f t="shared" ref="B222:C222" si="81">B183*B$165</f>
        <v>0.37903281348907686</v>
      </c>
      <c r="C222" s="25">
        <f t="shared" si="81"/>
        <v>-0.99037979409757115</v>
      </c>
      <c r="D222" s="25">
        <f t="shared" si="74"/>
        <v>-1.9134491988815214</v>
      </c>
      <c r="E222" s="25">
        <f t="shared" si="74"/>
        <v>0.97484871040326149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-6.8985787114018624</v>
      </c>
      <c r="I222" s="25">
        <f t="shared" si="74"/>
        <v>-0.13317832423221904</v>
      </c>
      <c r="K222" s="35"/>
      <c r="AMJ222"/>
    </row>
    <row r="223" spans="1:1024">
      <c r="A223" s="25">
        <v>2010</v>
      </c>
      <c r="B223" s="25">
        <f t="shared" ref="B223:C223" si="82">B184*B$165</f>
        <v>0.37903281348907686</v>
      </c>
      <c r="C223" s="25">
        <f t="shared" si="82"/>
        <v>-0.99037979409757115</v>
      </c>
      <c r="D223" s="25">
        <f t="shared" si="74"/>
        <v>-1.9134491988815214</v>
      </c>
      <c r="E223" s="25">
        <f t="shared" si="74"/>
        <v>0.97484871040326149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-6.8357351037823886</v>
      </c>
      <c r="I223" s="25">
        <f t="shared" si="74"/>
        <v>-2.9459045320166846</v>
      </c>
      <c r="K223" s="35"/>
      <c r="AMJ223"/>
    </row>
    <row r="224" spans="1:1024">
      <c r="A224" s="25">
        <v>2011</v>
      </c>
      <c r="B224" s="25">
        <f t="shared" ref="B224:C224" si="83">B185*B$165</f>
        <v>0.37903281348907686</v>
      </c>
      <c r="C224" s="25">
        <f t="shared" si="83"/>
        <v>-0.99037979409757115</v>
      </c>
      <c r="D224" s="25">
        <f t="shared" si="74"/>
        <v>-1.9134491988815214</v>
      </c>
      <c r="E224" s="25">
        <f t="shared" si="74"/>
        <v>0.97484871040326149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-6.2701427035809543</v>
      </c>
      <c r="I224" s="25">
        <f t="shared" si="74"/>
        <v>-2.9459045320166846</v>
      </c>
      <c r="K224" s="35"/>
      <c r="AMJ224"/>
    </row>
    <row r="225" spans="1:1024">
      <c r="A225" s="25">
        <v>2012</v>
      </c>
      <c r="B225" s="25">
        <f t="shared" ref="B225:C225" si="84">B186*B$165</f>
        <v>0.37903281348907686</v>
      </c>
      <c r="C225" s="25">
        <f t="shared" si="84"/>
        <v>-0.80376066158919146</v>
      </c>
      <c r="D225" s="25">
        <f t="shared" ref="D225:I234" si="85">D186*D$165</f>
        <v>-1.9134491988815214</v>
      </c>
      <c r="E225" s="25">
        <f t="shared" si="85"/>
        <v>0.97484871040326149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-6.0561347632877638</v>
      </c>
      <c r="I225" s="25">
        <f t="shared" si="85"/>
        <v>-2.9459045320166846</v>
      </c>
      <c r="K225" s="35"/>
      <c r="AMJ225"/>
    </row>
    <row r="226" spans="1:1024">
      <c r="A226" s="25">
        <v>2013</v>
      </c>
      <c r="B226" s="25">
        <f t="shared" ref="B226:C226" si="86">B187*B$165</f>
        <v>0.37903281348907686</v>
      </c>
      <c r="C226" s="25">
        <f t="shared" si="86"/>
        <v>-0.99037979409757115</v>
      </c>
      <c r="D226" s="25">
        <f t="shared" si="85"/>
        <v>-1.9134491988815214</v>
      </c>
      <c r="E226" s="25">
        <f t="shared" si="85"/>
        <v>0.97484871040326149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-6.7021924525477816</v>
      </c>
      <c r="I226" s="25">
        <f t="shared" si="85"/>
        <v>-0.13317832423221904</v>
      </c>
      <c r="K226" s="35"/>
      <c r="AMJ226"/>
    </row>
    <row r="227" spans="1:1024">
      <c r="A227" s="25">
        <v>2014</v>
      </c>
      <c r="B227" s="25">
        <f t="shared" ref="B227:C227" si="87">B188*B$165</f>
        <v>0.37903281348907686</v>
      </c>
      <c r="C227" s="25">
        <f t="shared" si="87"/>
        <v>-0.99037979409757115</v>
      </c>
      <c r="D227" s="25">
        <f t="shared" si="85"/>
        <v>-1.9134491988815214</v>
      </c>
      <c r="E227" s="25">
        <f t="shared" si="85"/>
        <v>-8.5791210175396078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-5.8506412631288587</v>
      </c>
      <c r="I227" s="25">
        <f t="shared" si="85"/>
        <v>-2.9459045320166846</v>
      </c>
      <c r="K227" s="35"/>
      <c r="AMJ227"/>
    </row>
    <row r="228" spans="1:1024">
      <c r="A228" s="25">
        <v>2015</v>
      </c>
      <c r="B228" s="25">
        <f t="shared" ref="B228:C228" si="88">B189*B$165</f>
        <v>0.37903281348907686</v>
      </c>
      <c r="C228" s="25">
        <f t="shared" si="88"/>
        <v>-1.0123349861573807</v>
      </c>
      <c r="D228" s="25">
        <f t="shared" si="85"/>
        <v>-1.9134491988815214</v>
      </c>
      <c r="E228" s="25">
        <f t="shared" si="85"/>
        <v>-8.5791210175396078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-5.6030337011962317</v>
      </c>
      <c r="I228" s="25">
        <f t="shared" si="85"/>
        <v>-0.13317832423221904</v>
      </c>
      <c r="K228" s="35"/>
      <c r="AMJ228"/>
    </row>
    <row r="229" spans="1:1024">
      <c r="A229" s="25">
        <v>2016</v>
      </c>
      <c r="B229" s="25">
        <f t="shared" ref="B229:C229" si="89">B190*B$165</f>
        <v>0.37903281348907686</v>
      </c>
      <c r="C229" s="25">
        <f t="shared" si="89"/>
        <v>-1.0041017891349522</v>
      </c>
      <c r="D229" s="25">
        <f t="shared" si="85"/>
        <v>-1.9134491988815214</v>
      </c>
      <c r="E229" s="25">
        <f t="shared" si="85"/>
        <v>-8.5791210175396078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-5.2134391994519147</v>
      </c>
      <c r="I229" s="25">
        <f t="shared" si="85"/>
        <v>-2.9459045320166846</v>
      </c>
      <c r="K229" s="35"/>
      <c r="AMJ229"/>
    </row>
    <row r="230" spans="1:1024">
      <c r="A230" s="25">
        <v>2017</v>
      </c>
      <c r="B230" s="25">
        <f t="shared" ref="B230:C230" si="90">B191*B$165</f>
        <v>0.37903281348907686</v>
      </c>
      <c r="C230" s="25">
        <f t="shared" si="90"/>
        <v>-1.0013573901274759</v>
      </c>
      <c r="D230" s="25">
        <f t="shared" si="85"/>
        <v>-1.9134491988815214</v>
      </c>
      <c r="E230" s="25">
        <f t="shared" si="85"/>
        <v>-13.356105881511041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-6.9948497582446594</v>
      </c>
      <c r="I230" s="25">
        <f t="shared" si="85"/>
        <v>-2.9459045320166846</v>
      </c>
      <c r="K230" s="35"/>
      <c r="AMJ230"/>
    </row>
    <row r="231" spans="1:1024">
      <c r="A231" s="25">
        <v>2018</v>
      </c>
      <c r="B231" s="25">
        <f t="shared" ref="B231:C231" si="91">B192*B$165</f>
        <v>0.37903281348907686</v>
      </c>
      <c r="C231" s="25">
        <f t="shared" si="91"/>
        <v>-1.03429017821719</v>
      </c>
      <c r="D231" s="25">
        <f t="shared" si="85"/>
        <v>-1.9134491988815214</v>
      </c>
      <c r="E231" s="25">
        <f t="shared" si="85"/>
        <v>-13.356105881511041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-7.3396696354530944</v>
      </c>
      <c r="I231" s="25">
        <f t="shared" si="85"/>
        <v>-2.9459045320166846</v>
      </c>
      <c r="K231" s="35"/>
      <c r="AMJ231"/>
    </row>
    <row r="232" spans="1:1024">
      <c r="A232" s="25">
        <v>2019</v>
      </c>
      <c r="B232" s="25">
        <f t="shared" ref="B232:C232" si="92">B193*B$165</f>
        <v>0.37903281348907686</v>
      </c>
      <c r="C232" s="25">
        <f t="shared" si="92"/>
        <v>-0.99586859211252365</v>
      </c>
      <c r="D232" s="25">
        <f t="shared" si="85"/>
        <v>-1.9134491988815214</v>
      </c>
      <c r="E232" s="25">
        <f t="shared" si="85"/>
        <v>-18.133090745482477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-7.5479625827314401</v>
      </c>
      <c r="I232" s="25">
        <f t="shared" si="85"/>
        <v>-2.9459045320166846</v>
      </c>
      <c r="K232" s="35"/>
      <c r="AMJ232"/>
    </row>
    <row r="233" spans="1:1024">
      <c r="A233" s="25">
        <v>2020</v>
      </c>
      <c r="B233" s="25">
        <f t="shared" ref="B233:C233" si="93">B194*B$165</f>
        <v>0.37903281348907686</v>
      </c>
      <c r="C233" s="25">
        <f t="shared" si="93"/>
        <v>-0.99861299111999979</v>
      </c>
      <c r="D233" s="25">
        <f t="shared" si="85"/>
        <v>-1.9134491988815214</v>
      </c>
      <c r="E233" s="25">
        <f t="shared" si="85"/>
        <v>-22.910075609453909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-7.6476744232887928</v>
      </c>
      <c r="I233" s="25">
        <f t="shared" si="85"/>
        <v>-2.9459045320166846</v>
      </c>
      <c r="K233" s="35"/>
      <c r="AMJ233"/>
    </row>
    <row r="234" spans="1:1024">
      <c r="A234" s="25">
        <v>2021</v>
      </c>
      <c r="B234" s="25">
        <f t="shared" ref="B234:C234" si="94">B195*B$165</f>
        <v>0.37903281348907686</v>
      </c>
      <c r="C234" s="25">
        <f t="shared" si="94"/>
        <v>-1.03429017821719</v>
      </c>
      <c r="D234" s="25">
        <f t="shared" si="85"/>
        <v>-1.9134491988815214</v>
      </c>
      <c r="E234" s="25">
        <f t="shared" si="85"/>
        <v>-22.910075609453909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-6.7477540599525074</v>
      </c>
      <c r="I234" s="25">
        <f t="shared" si="85"/>
        <v>-2.9459045320166846</v>
      </c>
      <c r="K234" s="35"/>
      <c r="AMJ234"/>
    </row>
    <row r="235" spans="1:1024">
      <c r="A235" s="25">
        <v>2022</v>
      </c>
      <c r="B235" s="25">
        <f t="shared" ref="B235:C235" si="95">B196*B$165</f>
        <v>0.37903281348907686</v>
      </c>
      <c r="C235" s="25">
        <f t="shared" si="95"/>
        <v>-10.55186593614456</v>
      </c>
      <c r="D235" s="25">
        <f t="shared" ref="D235:I236" si="96">D196*D$165</f>
        <v>-1.9134491988815214</v>
      </c>
      <c r="E235" s="25">
        <f t="shared" si="96"/>
        <v>-61.125954521225388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-6.9917849351686829</v>
      </c>
      <c r="I235" s="25">
        <f t="shared" si="96"/>
        <v>-2.9459045320166846</v>
      </c>
      <c r="K235" s="35"/>
      <c r="AMJ235"/>
    </row>
    <row r="236" spans="1:1024">
      <c r="A236" s="25">
        <v>2023</v>
      </c>
      <c r="B236" s="25">
        <f t="shared" ref="B236:C236" si="97">B197*B$165</f>
        <v>0.37903281348907686</v>
      </c>
      <c r="C236" s="25">
        <f t="shared" si="97"/>
        <v>-21.34558723254835</v>
      </c>
      <c r="D236" s="25">
        <f t="shared" si="96"/>
        <v>-1.9134491988815214</v>
      </c>
      <c r="E236" s="25">
        <f t="shared" si="96"/>
        <v>-68.291431817182541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-7.6127105213776147</v>
      </c>
      <c r="I236" s="25">
        <f t="shared" si="96"/>
        <v>-2.9459045320166846</v>
      </c>
      <c r="K236" s="35"/>
      <c r="AMJ236"/>
    </row>
    <row r="237" spans="1:1024">
      <c r="AMJ237"/>
    </row>
    <row r="238" spans="1:1024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4">
      <c r="C239" s="37"/>
      <c r="AMJ239"/>
    </row>
    <row r="240" spans="1:1024" ht="20">
      <c r="A240" s="20" t="s">
        <v>87</v>
      </c>
      <c r="B240" s="34">
        <f>B244+C244+D244+E244+F244+G244+H244+I244</f>
        <v>32.339999999999996</v>
      </c>
      <c r="C240" s="37"/>
      <c r="AMJ240"/>
    </row>
    <row r="241" spans="1:1024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  <c r="AMJ241"/>
    </row>
    <row r="242" spans="1:1024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  <c r="AMJ242"/>
    </row>
    <row r="243" spans="1:1024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  <c r="AMJ243"/>
    </row>
    <row r="244" spans="1:1024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107</v>
      </c>
      <c r="AMJ244"/>
    </row>
    <row r="245" spans="1:1024">
      <c r="A245" s="25">
        <v>1992</v>
      </c>
      <c r="B245" s="25">
        <f>B205</f>
        <v>0.37903281348907686</v>
      </c>
      <c r="C245" s="25">
        <f t="shared" ref="C245" si="98">C205</f>
        <v>-0.99037979409757115</v>
      </c>
      <c r="D245" s="25">
        <f t="shared" ref="D245:I254" si="99">D205</f>
        <v>-1.9134491988815214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-2.5912443477945208</v>
      </c>
      <c r="I245" s="25">
        <f t="shared" si="99"/>
        <v>2.6795478835522464</v>
      </c>
      <c r="K245" s="2">
        <f t="shared" ref="K245:K276" si="100">SUM(B245:I245)/$B$240</f>
        <v>-9.6489953730821323E-2</v>
      </c>
      <c r="M245" s="37"/>
      <c r="AMJ245"/>
    </row>
    <row r="246" spans="1:1024">
      <c r="A246" s="25">
        <v>1993</v>
      </c>
      <c r="B246" s="25">
        <f t="shared" ref="B246:C246" si="101">B206</f>
        <v>0.37903281348907686</v>
      </c>
      <c r="C246" s="25">
        <f t="shared" si="101"/>
        <v>-0.99037979409757115</v>
      </c>
      <c r="D246" s="25">
        <f t="shared" si="99"/>
        <v>-1.9134491988815214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-1.6275717056327459</v>
      </c>
      <c r="I246" s="25">
        <f t="shared" si="99"/>
        <v>-0.13317832423221904</v>
      </c>
      <c r="K246" s="2">
        <f t="shared" si="100"/>
        <v>-0.15366538866040358</v>
      </c>
      <c r="AMJ246"/>
    </row>
    <row r="247" spans="1:1024">
      <c r="A247" s="25">
        <v>1994</v>
      </c>
      <c r="B247" s="25">
        <f t="shared" ref="B247:C247" si="102">B207</f>
        <v>0.37903281348907686</v>
      </c>
      <c r="C247" s="25">
        <f t="shared" si="102"/>
        <v>-0.99037979409757115</v>
      </c>
      <c r="D247" s="25">
        <f t="shared" si="99"/>
        <v>-1.9134491988815214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-2.1224650622190473</v>
      </c>
      <c r="I247" s="25">
        <f t="shared" si="99"/>
        <v>2.6795478835522464</v>
      </c>
      <c r="K247" s="2">
        <f t="shared" si="100"/>
        <v>-8.1994614040794292E-2</v>
      </c>
      <c r="AMJ247"/>
    </row>
    <row r="248" spans="1:1024">
      <c r="A248" s="25">
        <v>1995</v>
      </c>
      <c r="B248" s="25">
        <f t="shared" ref="B248:C248" si="103">B208</f>
        <v>0.37903281348907686</v>
      </c>
      <c r="C248" s="25">
        <f t="shared" si="103"/>
        <v>-0.99037979409757115</v>
      </c>
      <c r="D248" s="25">
        <f t="shared" si="99"/>
        <v>-1.9134491988815214</v>
      </c>
      <c r="E248" s="25">
        <f t="shared" si="99"/>
        <v>0.97484871040326149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-2.8828726272380454</v>
      </c>
      <c r="I248" s="25">
        <f t="shared" si="99"/>
        <v>2.6795478835522464</v>
      </c>
      <c r="K248" s="2">
        <f t="shared" si="100"/>
        <v>-0.10550752576061491</v>
      </c>
      <c r="AMJ248"/>
    </row>
    <row r="249" spans="1:1024">
      <c r="A249" s="25">
        <v>1996</v>
      </c>
      <c r="B249" s="25">
        <f t="shared" ref="B249:C249" si="104">B209</f>
        <v>0.37903281348907686</v>
      </c>
      <c r="C249" s="25">
        <f t="shared" si="104"/>
        <v>-0.99037979409757115</v>
      </c>
      <c r="D249" s="25">
        <f t="shared" si="99"/>
        <v>-1.9134491988815214</v>
      </c>
      <c r="E249" s="25">
        <f t="shared" si="99"/>
        <v>0.97484871040326149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-3.1748858855732305</v>
      </c>
      <c r="I249" s="25">
        <f t="shared" si="99"/>
        <v>-0.13317832423221904</v>
      </c>
      <c r="K249" s="2">
        <f t="shared" si="100"/>
        <v>-0.20151060139820459</v>
      </c>
      <c r="AMJ249"/>
    </row>
    <row r="250" spans="1:1024">
      <c r="A250" s="25">
        <v>1997</v>
      </c>
      <c r="B250" s="25">
        <f t="shared" ref="B250:C250" si="105">B210</f>
        <v>0.37903281348907686</v>
      </c>
      <c r="C250" s="25">
        <f t="shared" si="105"/>
        <v>-0.99037979409757115</v>
      </c>
      <c r="D250" s="25">
        <f t="shared" si="99"/>
        <v>-1.9134491988815214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-4.0990254244832078</v>
      </c>
      <c r="I250" s="25">
        <f t="shared" si="99"/>
        <v>-0.13317832423221904</v>
      </c>
      <c r="K250" s="2">
        <f t="shared" si="100"/>
        <v>-0.23008634471638573</v>
      </c>
      <c r="AMJ250"/>
    </row>
    <row r="251" spans="1:1024">
      <c r="A251" s="25">
        <v>1998</v>
      </c>
      <c r="B251" s="25">
        <f t="shared" ref="B251:C251" si="106">B211</f>
        <v>0.37903281348907686</v>
      </c>
      <c r="C251" s="25">
        <f t="shared" si="106"/>
        <v>-0.99037979409757115</v>
      </c>
      <c r="D251" s="25">
        <f t="shared" si="99"/>
        <v>-1.9134491988815214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-4.4578143501743739</v>
      </c>
      <c r="I251" s="25">
        <f t="shared" si="99"/>
        <v>-0.13317832423221904</v>
      </c>
      <c r="K251" s="2">
        <f t="shared" si="100"/>
        <v>-0.24118062194864193</v>
      </c>
      <c r="AMJ251"/>
    </row>
    <row r="252" spans="1:1024">
      <c r="A252" s="25">
        <v>1999</v>
      </c>
      <c r="B252" s="25">
        <f t="shared" ref="B252:C252" si="107">B212</f>
        <v>0.37903281348907686</v>
      </c>
      <c r="C252" s="25">
        <f t="shared" si="107"/>
        <v>-0.99586859211252365</v>
      </c>
      <c r="D252" s="25">
        <f t="shared" si="99"/>
        <v>-1.9134491988815214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-4.7295767137127527</v>
      </c>
      <c r="I252" s="25">
        <f t="shared" si="99"/>
        <v>-2.9459045320166846</v>
      </c>
      <c r="K252" s="2">
        <f t="shared" si="100"/>
        <v>-0.33672723200856147</v>
      </c>
      <c r="AMJ252"/>
    </row>
    <row r="253" spans="1:1024">
      <c r="A253" s="25">
        <v>2000</v>
      </c>
      <c r="B253" s="25">
        <f t="shared" ref="B253:C253" si="108">B213</f>
        <v>0.37903281348907686</v>
      </c>
      <c r="C253" s="25">
        <f t="shared" si="108"/>
        <v>-0.99037979409757115</v>
      </c>
      <c r="D253" s="25">
        <f t="shared" si="99"/>
        <v>-1.9134491988815214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-5.289032151761627</v>
      </c>
      <c r="I253" s="25">
        <f t="shared" si="99"/>
        <v>2.6795478835522464</v>
      </c>
      <c r="K253" s="2">
        <f t="shared" si="100"/>
        <v>-0.17990949003159767</v>
      </c>
      <c r="AMJ253"/>
    </row>
    <row r="254" spans="1:1024">
      <c r="A254" s="25">
        <v>2001</v>
      </c>
      <c r="B254" s="25">
        <f t="shared" ref="B254:C254" si="109">B214</f>
        <v>0.37903281348907686</v>
      </c>
      <c r="C254" s="25">
        <f t="shared" si="109"/>
        <v>-0.99037979409757115</v>
      </c>
      <c r="D254" s="25">
        <f t="shared" si="99"/>
        <v>-1.9134491988815214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-6.0544109391918841</v>
      </c>
      <c r="I254" s="25">
        <f t="shared" si="99"/>
        <v>-0.13317832423221904</v>
      </c>
      <c r="K254" s="2">
        <f t="shared" si="100"/>
        <v>-0.29054971870243018</v>
      </c>
      <c r="AMJ254"/>
    </row>
    <row r="255" spans="1:1024">
      <c r="A255" s="25">
        <v>2002</v>
      </c>
      <c r="B255" s="25">
        <f t="shared" ref="B255:C255" si="110">B215</f>
        <v>0.37903281348907686</v>
      </c>
      <c r="C255" s="25">
        <f t="shared" si="110"/>
        <v>-0.99037979409757115</v>
      </c>
      <c r="D255" s="25">
        <f t="shared" ref="D255:I264" si="111">D215</f>
        <v>-1.9134491988815214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-6.6336165020522131</v>
      </c>
      <c r="I255" s="25">
        <f t="shared" si="111"/>
        <v>2.6795478835522464</v>
      </c>
      <c r="K255" s="2">
        <f t="shared" si="100"/>
        <v>-0.22148600055387921</v>
      </c>
      <c r="AMJ255"/>
    </row>
    <row r="256" spans="1:1024">
      <c r="A256" s="25">
        <v>2003</v>
      </c>
      <c r="B256" s="25">
        <f t="shared" ref="B256:C256" si="112">B216</f>
        <v>0.37903281348907686</v>
      </c>
      <c r="C256" s="25">
        <f t="shared" si="112"/>
        <v>-0.99037979409757115</v>
      </c>
      <c r="D256" s="25">
        <f t="shared" si="111"/>
        <v>-1.9134491988815214</v>
      </c>
      <c r="E256" s="25">
        <f t="shared" si="111"/>
        <v>0.97484871040326149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-6.405623701826384</v>
      </c>
      <c r="I256" s="25">
        <f t="shared" si="111"/>
        <v>2.6795478835522464</v>
      </c>
      <c r="K256" s="2">
        <f t="shared" si="100"/>
        <v>-0.21443613041702617</v>
      </c>
      <c r="AMJ256"/>
    </row>
    <row r="257" spans="1:1024">
      <c r="A257" s="25">
        <v>2004</v>
      </c>
      <c r="B257" s="25">
        <f t="shared" ref="B257:C257" si="113">B217</f>
        <v>0.37903281348907686</v>
      </c>
      <c r="C257" s="25">
        <f t="shared" si="113"/>
        <v>-0.99037979409757115</v>
      </c>
      <c r="D257" s="25">
        <f t="shared" si="111"/>
        <v>-1.9134491988815214</v>
      </c>
      <c r="E257" s="25">
        <f t="shared" si="111"/>
        <v>0.97484871040326149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-7.4943015985725596</v>
      </c>
      <c r="I257" s="25">
        <f t="shared" si="111"/>
        <v>-0.13317832423221904</v>
      </c>
      <c r="K257" s="2">
        <f t="shared" si="100"/>
        <v>-0.33507323940065759</v>
      </c>
      <c r="AMJ257"/>
    </row>
    <row r="258" spans="1:1024">
      <c r="A258" s="25">
        <v>2005</v>
      </c>
      <c r="B258" s="25">
        <f t="shared" ref="B258:C258" si="114">B218</f>
        <v>0.37903281348907686</v>
      </c>
      <c r="C258" s="25">
        <f t="shared" si="114"/>
        <v>-0.99037979409757115</v>
      </c>
      <c r="D258" s="25">
        <f t="shared" si="111"/>
        <v>-1.9134491988815214</v>
      </c>
      <c r="E258" s="25">
        <f t="shared" si="111"/>
        <v>0.97484871040326149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-7.6666671540095521</v>
      </c>
      <c r="I258" s="25">
        <f t="shared" si="111"/>
        <v>2.6795478835522464</v>
      </c>
      <c r="K258" s="2">
        <f t="shared" si="100"/>
        <v>-0.25342943444247967</v>
      </c>
      <c r="AMJ258"/>
    </row>
    <row r="259" spans="1:1024">
      <c r="A259" s="25">
        <v>2006</v>
      </c>
      <c r="B259" s="25">
        <f t="shared" ref="B259:C259" si="115">B219</f>
        <v>0.37903281348907686</v>
      </c>
      <c r="C259" s="25">
        <f t="shared" si="115"/>
        <v>-0.99037979409757115</v>
      </c>
      <c r="D259" s="25">
        <f t="shared" si="111"/>
        <v>-1.9134491988815214</v>
      </c>
      <c r="E259" s="25">
        <f t="shared" si="111"/>
        <v>0.97484871040326149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-7.8617657625701929</v>
      </c>
      <c r="I259" s="25">
        <f t="shared" si="111"/>
        <v>2.6795478835522464</v>
      </c>
      <c r="K259" s="2">
        <f t="shared" si="100"/>
        <v>-0.25946216816420636</v>
      </c>
      <c r="AMJ259"/>
    </row>
    <row r="260" spans="1:1024">
      <c r="A260" s="25">
        <v>2007</v>
      </c>
      <c r="B260" s="25">
        <f t="shared" ref="B260:C260" si="116">B220</f>
        <v>0.37903281348907686</v>
      </c>
      <c r="C260" s="25">
        <f t="shared" si="116"/>
        <v>-0.99037979409757115</v>
      </c>
      <c r="D260" s="25">
        <f t="shared" si="111"/>
        <v>-1.9134491988815214</v>
      </c>
      <c r="E260" s="25">
        <f t="shared" si="111"/>
        <v>0.97484871040326149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-8.342370149488417</v>
      </c>
      <c r="I260" s="25">
        <f t="shared" si="111"/>
        <v>-0.13317832423221904</v>
      </c>
      <c r="K260" s="2">
        <f t="shared" si="100"/>
        <v>-0.36129675674499451</v>
      </c>
      <c r="AMJ260"/>
    </row>
    <row r="261" spans="1:1024">
      <c r="A261" s="25">
        <v>2008</v>
      </c>
      <c r="B261" s="25">
        <f t="shared" ref="B261:C261" si="117">B221</f>
        <v>0.37903281348907686</v>
      </c>
      <c r="C261" s="25">
        <f t="shared" si="117"/>
        <v>-0.99312419310504729</v>
      </c>
      <c r="D261" s="25">
        <f t="shared" si="111"/>
        <v>-1.9134491988815214</v>
      </c>
      <c r="E261" s="25">
        <f t="shared" si="111"/>
        <v>0.97484871040326149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-8.1815675330079998</v>
      </c>
      <c r="I261" s="25">
        <f t="shared" si="111"/>
        <v>-0.13317832423221904</v>
      </c>
      <c r="K261" s="2">
        <f t="shared" si="100"/>
        <v>-0.35640936597588685</v>
      </c>
      <c r="AMJ261"/>
    </row>
    <row r="262" spans="1:1024">
      <c r="A262" s="25">
        <v>2009</v>
      </c>
      <c r="B262" s="25">
        <f t="shared" ref="B262:C262" si="118">B222</f>
        <v>0.37903281348907686</v>
      </c>
      <c r="C262" s="25">
        <f t="shared" si="118"/>
        <v>-0.99037979409757115</v>
      </c>
      <c r="D262" s="25">
        <f t="shared" si="111"/>
        <v>-1.9134491988815214</v>
      </c>
      <c r="E262" s="25">
        <f t="shared" si="111"/>
        <v>0.97484871040326149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-6.8985787114018624</v>
      </c>
      <c r="I262" s="25">
        <f t="shared" si="111"/>
        <v>-0.13317832423221904</v>
      </c>
      <c r="K262" s="2">
        <f t="shared" si="100"/>
        <v>-0.31665261827602259</v>
      </c>
      <c r="AMJ262"/>
    </row>
    <row r="263" spans="1:1024">
      <c r="A263" s="25">
        <v>2010</v>
      </c>
      <c r="B263" s="25">
        <f t="shared" ref="B263:C263" si="119">B223</f>
        <v>0.37903281348907686</v>
      </c>
      <c r="C263" s="25">
        <f t="shared" si="119"/>
        <v>-0.99037979409757115</v>
      </c>
      <c r="D263" s="25">
        <f t="shared" si="111"/>
        <v>-1.9134491988815214</v>
      </c>
      <c r="E263" s="25">
        <f t="shared" si="111"/>
        <v>0.97484871040326149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-6.8357351037823886</v>
      </c>
      <c r="I263" s="25">
        <f t="shared" si="111"/>
        <v>-2.9459045320166846</v>
      </c>
      <c r="K263" s="2">
        <f t="shared" si="100"/>
        <v>-0.40168300170722204</v>
      </c>
      <c r="AMJ263"/>
    </row>
    <row r="264" spans="1:1024">
      <c r="A264" s="25">
        <v>2011</v>
      </c>
      <c r="B264" s="25">
        <f t="shared" ref="B264:C264" si="120">B224</f>
        <v>0.37903281348907686</v>
      </c>
      <c r="C264" s="25">
        <f t="shared" si="120"/>
        <v>-0.99037979409757115</v>
      </c>
      <c r="D264" s="25">
        <f t="shared" si="111"/>
        <v>-1.9134491988815214</v>
      </c>
      <c r="E264" s="25">
        <f t="shared" si="111"/>
        <v>0.97484871040326149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-6.2701427035809543</v>
      </c>
      <c r="I264" s="25">
        <f t="shared" si="111"/>
        <v>-2.9459045320166846</v>
      </c>
      <c r="K264" s="2">
        <f t="shared" si="100"/>
        <v>-0.38419405921490807</v>
      </c>
      <c r="AMJ264"/>
    </row>
    <row r="265" spans="1:1024">
      <c r="A265" s="25">
        <v>2012</v>
      </c>
      <c r="B265" s="25">
        <f t="shared" ref="B265:C265" si="121">B225</f>
        <v>0.37903281348907686</v>
      </c>
      <c r="C265" s="25">
        <f t="shared" si="121"/>
        <v>-0.80376066158919146</v>
      </c>
      <c r="D265" s="25">
        <f t="shared" ref="D265:I274" si="122">D225</f>
        <v>-1.9134491988815214</v>
      </c>
      <c r="E265" s="25">
        <f t="shared" si="122"/>
        <v>0.97484871040326149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-6.0561347632877638</v>
      </c>
      <c r="I265" s="25">
        <f t="shared" si="122"/>
        <v>-2.9459045320166846</v>
      </c>
      <c r="K265" s="2">
        <f t="shared" si="100"/>
        <v>-0.37180608541151999</v>
      </c>
      <c r="AMJ265"/>
    </row>
    <row r="266" spans="1:1024">
      <c r="A266" s="25">
        <v>2013</v>
      </c>
      <c r="B266" s="25">
        <f t="shared" ref="B266:C266" si="123">B226</f>
        <v>0.37903281348907686</v>
      </c>
      <c r="C266" s="25">
        <f t="shared" si="123"/>
        <v>-0.99037979409757115</v>
      </c>
      <c r="D266" s="25">
        <f t="shared" si="122"/>
        <v>-1.9134491988815214</v>
      </c>
      <c r="E266" s="25">
        <f t="shared" si="122"/>
        <v>0.97484871040326149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-6.7021924525477816</v>
      </c>
      <c r="I266" s="25">
        <f t="shared" si="122"/>
        <v>-0.13317832423221904</v>
      </c>
      <c r="K266" s="2">
        <f t="shared" si="100"/>
        <v>-0.31058006852790626</v>
      </c>
      <c r="AMJ266"/>
    </row>
    <row r="267" spans="1:1024">
      <c r="A267" s="25">
        <v>2014</v>
      </c>
      <c r="B267" s="25">
        <f t="shared" ref="B267:C267" si="124">B227</f>
        <v>0.37903281348907686</v>
      </c>
      <c r="C267" s="25">
        <f t="shared" si="124"/>
        <v>-0.99037979409757115</v>
      </c>
      <c r="D267" s="25">
        <f t="shared" si="122"/>
        <v>-1.9134491988815214</v>
      </c>
      <c r="E267" s="25">
        <f t="shared" si="122"/>
        <v>-8.5791210175396078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-5.8506412631288587</v>
      </c>
      <c r="I267" s="25">
        <f t="shared" si="122"/>
        <v>-2.9459045320166846</v>
      </c>
      <c r="K267" s="2">
        <f t="shared" si="100"/>
        <v>-0.66664515035562455</v>
      </c>
      <c r="AMJ267"/>
    </row>
    <row r="268" spans="1:1024">
      <c r="A268" s="25">
        <v>2015</v>
      </c>
      <c r="B268" s="25">
        <f t="shared" ref="B268:C268" si="125">B228</f>
        <v>0.37903281348907686</v>
      </c>
      <c r="C268" s="25">
        <f t="shared" si="125"/>
        <v>-1.0123349861573807</v>
      </c>
      <c r="D268" s="25">
        <f t="shared" si="122"/>
        <v>-1.9134491988815214</v>
      </c>
      <c r="E268" s="25">
        <f t="shared" si="122"/>
        <v>-8.5791210175396078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-5.6030337011962317</v>
      </c>
      <c r="I268" s="25">
        <f t="shared" si="122"/>
        <v>-0.13317832423221904</v>
      </c>
      <c r="K268" s="2">
        <f t="shared" si="100"/>
        <v>-0.57269405024253617</v>
      </c>
      <c r="AMJ268"/>
    </row>
    <row r="269" spans="1:1024">
      <c r="A269" s="25">
        <v>2016</v>
      </c>
      <c r="B269" s="25">
        <f t="shared" ref="B269:C269" si="126">B229</f>
        <v>0.37903281348907686</v>
      </c>
      <c r="C269" s="25">
        <f t="shared" si="126"/>
        <v>-1.0041017891349522</v>
      </c>
      <c r="D269" s="25">
        <f t="shared" si="122"/>
        <v>-1.9134491988815214</v>
      </c>
      <c r="E269" s="25">
        <f t="shared" si="122"/>
        <v>-8.5791210175396078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-5.2134391994519147</v>
      </c>
      <c r="I269" s="25">
        <f t="shared" si="122"/>
        <v>-2.9459045320166846</v>
      </c>
      <c r="K269" s="2">
        <f t="shared" si="100"/>
        <v>-0.6473662366685633</v>
      </c>
      <c r="AMJ269"/>
    </row>
    <row r="270" spans="1:1024">
      <c r="A270" s="25">
        <v>2017</v>
      </c>
      <c r="B270" s="25">
        <f t="shared" ref="B270:C270" si="127">B230</f>
        <v>0.37903281348907686</v>
      </c>
      <c r="C270" s="25">
        <f t="shared" si="127"/>
        <v>-1.0013573901274759</v>
      </c>
      <c r="D270" s="25">
        <f t="shared" si="122"/>
        <v>-1.9134491988815214</v>
      </c>
      <c r="E270" s="25">
        <f t="shared" si="122"/>
        <v>-13.356105881511041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-6.9948497582446594</v>
      </c>
      <c r="I270" s="25">
        <f t="shared" si="122"/>
        <v>-2.9459045320166846</v>
      </c>
      <c r="K270" s="2">
        <f t="shared" si="100"/>
        <v>-0.8500765342491664</v>
      </c>
      <c r="AMJ270"/>
    </row>
    <row r="271" spans="1:1024">
      <c r="A271" s="25">
        <v>2018</v>
      </c>
      <c r="B271" s="25">
        <f t="shared" ref="B271:C271" si="128">B231</f>
        <v>0.37903281348907686</v>
      </c>
      <c r="C271" s="25">
        <f t="shared" si="128"/>
        <v>-1.03429017821719</v>
      </c>
      <c r="D271" s="25">
        <f t="shared" si="122"/>
        <v>-1.9134491988815214</v>
      </c>
      <c r="E271" s="25">
        <f t="shared" si="122"/>
        <v>-13.356105881511041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-7.3396696354530944</v>
      </c>
      <c r="I271" s="25">
        <f t="shared" si="122"/>
        <v>-2.9459045320166846</v>
      </c>
      <c r="K271" s="2">
        <f t="shared" si="100"/>
        <v>-0.8617571979875136</v>
      </c>
      <c r="AMJ271"/>
    </row>
    <row r="272" spans="1:1024">
      <c r="A272" s="25">
        <v>2019</v>
      </c>
      <c r="B272" s="25">
        <f t="shared" ref="B272:C272" si="129">B232</f>
        <v>0.37903281348907686</v>
      </c>
      <c r="C272" s="25">
        <f t="shared" si="129"/>
        <v>-0.99586859211252365</v>
      </c>
      <c r="D272" s="25">
        <f t="shared" si="122"/>
        <v>-1.9134491988815214</v>
      </c>
      <c r="E272" s="25">
        <f t="shared" si="122"/>
        <v>-18.133090745482477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-7.5479625827314401</v>
      </c>
      <c r="I272" s="25">
        <f t="shared" si="122"/>
        <v>-2.9459045320166846</v>
      </c>
      <c r="K272" s="2">
        <f t="shared" si="100"/>
        <v>-1.0147212123704794</v>
      </c>
      <c r="AMJ272"/>
    </row>
    <row r="273" spans="1:1024">
      <c r="A273" s="25">
        <v>2020</v>
      </c>
      <c r="B273" s="25">
        <f t="shared" ref="B273:C273" si="130">B233</f>
        <v>0.37903281348907686</v>
      </c>
      <c r="C273" s="25">
        <f t="shared" si="130"/>
        <v>-0.99861299111999979</v>
      </c>
      <c r="D273" s="25">
        <f t="shared" si="122"/>
        <v>-1.9134491988815214</v>
      </c>
      <c r="E273" s="25">
        <f t="shared" si="122"/>
        <v>-22.910075609453909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-7.6476744232887928</v>
      </c>
      <c r="I273" s="25">
        <f t="shared" si="122"/>
        <v>-2.9459045320166846</v>
      </c>
      <c r="K273" s="2">
        <f t="shared" si="100"/>
        <v>-1.1656006528014089</v>
      </c>
      <c r="AMJ273"/>
    </row>
    <row r="274" spans="1:1024">
      <c r="A274" s="25">
        <v>2021</v>
      </c>
      <c r="B274" s="25">
        <f t="shared" ref="B274:C274" si="131">B234</f>
        <v>0.37903281348907686</v>
      </c>
      <c r="C274" s="25">
        <f t="shared" si="131"/>
        <v>-1.03429017821719</v>
      </c>
      <c r="D274" s="25">
        <f t="shared" si="122"/>
        <v>-1.9134491988815214</v>
      </c>
      <c r="E274" s="25">
        <f t="shared" si="122"/>
        <v>-22.910075609453909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-6.7477540599525074</v>
      </c>
      <c r="I274" s="25">
        <f t="shared" si="122"/>
        <v>-2.9459045320166846</v>
      </c>
      <c r="K274" s="2">
        <f t="shared" si="100"/>
        <v>-1.138876992435327</v>
      </c>
      <c r="AMJ274"/>
    </row>
    <row r="275" spans="1:1024">
      <c r="A275" s="25">
        <v>2022</v>
      </c>
      <c r="B275" s="25">
        <f t="shared" ref="B275:C275" si="132">B235</f>
        <v>0.37903281348907686</v>
      </c>
      <c r="C275" s="25">
        <f t="shared" si="132"/>
        <v>-10.55186593614456</v>
      </c>
      <c r="D275" s="25">
        <f t="shared" ref="D275:I276" si="133">D235</f>
        <v>-1.9134491988815214</v>
      </c>
      <c r="E275" s="25">
        <f t="shared" si="133"/>
        <v>-61.125954521225388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-6.9917849351686829</v>
      </c>
      <c r="I275" s="25">
        <f t="shared" si="133"/>
        <v>-2.9459045320166846</v>
      </c>
      <c r="K275" s="2">
        <f t="shared" si="100"/>
        <v>-2.6224108682830396</v>
      </c>
      <c r="AMJ275"/>
    </row>
    <row r="276" spans="1:1024">
      <c r="A276" s="25">
        <v>2023</v>
      </c>
      <c r="B276" s="25">
        <f t="shared" ref="B276:C276" si="134">B236</f>
        <v>0.37903281348907686</v>
      </c>
      <c r="C276" s="25">
        <f t="shared" si="134"/>
        <v>-21.34558723254835</v>
      </c>
      <c r="D276" s="25">
        <f t="shared" si="133"/>
        <v>-1.9134491988815214</v>
      </c>
      <c r="E276" s="25">
        <f t="shared" si="133"/>
        <v>-68.291431817182541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-7.6127105213776147</v>
      </c>
      <c r="I276" s="25">
        <f t="shared" si="133"/>
        <v>-2.9459045320166846</v>
      </c>
      <c r="K276" s="35">
        <f t="shared" si="100"/>
        <v>-3.1969354254435185</v>
      </c>
      <c r="AMJ276"/>
    </row>
    <row r="277" spans="1:1024">
      <c r="AMJ277"/>
    </row>
    <row r="278" spans="1:1024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79" spans="1:1024">
      <c r="AMJ279"/>
    </row>
    <row r="280" spans="1:1024" ht="37.75" customHeight="1">
      <c r="B280" s="36" t="s">
        <v>69</v>
      </c>
      <c r="C280" s="40" t="str">
        <f t="shared" ref="C280:C312" si="135">K244</f>
        <v>USA-RUS BRI</v>
      </c>
      <c r="D280" s="36" t="s">
        <v>89</v>
      </c>
      <c r="AMJ280"/>
    </row>
    <row r="281" spans="1:1024">
      <c r="B281" s="25">
        <v>1992</v>
      </c>
      <c r="C281" s="25">
        <f t="shared" si="135"/>
        <v>-9.6489953730821323E-2</v>
      </c>
      <c r="D281" s="25" cm="1">
        <f t="array" ref="D281:D312">TREND(C281:C312,B281:B312)</f>
        <v>0.23619377003784336</v>
      </c>
      <c r="AMJ281"/>
    </row>
    <row r="282" spans="1:1024">
      <c r="B282" s="25">
        <v>1993</v>
      </c>
      <c r="C282" s="25">
        <f t="shared" si="135"/>
        <v>-0.15366538866040358</v>
      </c>
      <c r="D282" s="25">
        <v>0.183775593864695</v>
      </c>
      <c r="AMJ282"/>
    </row>
    <row r="283" spans="1:1024">
      <c r="B283" s="25">
        <v>1994</v>
      </c>
      <c r="C283" s="25">
        <f t="shared" si="135"/>
        <v>-8.1994614040794292E-2</v>
      </c>
      <c r="D283" s="25">
        <v>0.13135741769154663</v>
      </c>
      <c r="AMJ283"/>
    </row>
    <row r="284" spans="1:1024">
      <c r="B284" s="25">
        <v>1995</v>
      </c>
      <c r="C284" s="25">
        <f t="shared" si="135"/>
        <v>-0.10550752576061491</v>
      </c>
      <c r="D284" s="25">
        <v>7.8939241518384051E-2</v>
      </c>
      <c r="AMJ284"/>
    </row>
    <row r="285" spans="1:1024">
      <c r="B285" s="25">
        <v>1996</v>
      </c>
      <c r="C285" s="25">
        <f t="shared" si="135"/>
        <v>-0.20151060139820459</v>
      </c>
      <c r="D285" s="25">
        <v>2.6521065345235684E-2</v>
      </c>
      <c r="AMJ285"/>
    </row>
    <row r="286" spans="1:1024">
      <c r="B286" s="25">
        <v>1997</v>
      </c>
      <c r="C286" s="25">
        <f t="shared" si="135"/>
        <v>-0.23008634471638573</v>
      </c>
      <c r="D286" s="25">
        <v>-2.5897110827912684E-2</v>
      </c>
      <c r="AMJ286"/>
    </row>
    <row r="287" spans="1:1024">
      <c r="B287" s="25">
        <v>1998</v>
      </c>
      <c r="C287" s="25">
        <f t="shared" si="135"/>
        <v>-0.24118062194864193</v>
      </c>
      <c r="D287" s="25">
        <v>-7.8315287001075262E-2</v>
      </c>
      <c r="AMJ287"/>
    </row>
    <row r="288" spans="1:1024">
      <c r="B288" s="25">
        <v>1999</v>
      </c>
      <c r="C288" s="25">
        <f t="shared" si="135"/>
        <v>-0.33672723200856147</v>
      </c>
      <c r="D288" s="25">
        <v>-0.13073346317422363</v>
      </c>
      <c r="AMJ288"/>
    </row>
    <row r="289" spans="2:1024">
      <c r="B289" s="25">
        <v>2000</v>
      </c>
      <c r="C289" s="25">
        <f t="shared" si="135"/>
        <v>-0.17990949003159767</v>
      </c>
      <c r="D289" s="25">
        <v>-0.183151639347372</v>
      </c>
      <c r="AMJ289"/>
    </row>
    <row r="290" spans="2:1024">
      <c r="B290" s="25">
        <v>2001</v>
      </c>
      <c r="C290" s="25">
        <f t="shared" si="135"/>
        <v>-0.29054971870243018</v>
      </c>
      <c r="D290" s="25">
        <v>-0.23556981552052036</v>
      </c>
      <c r="AMJ290"/>
    </row>
    <row r="291" spans="2:1024">
      <c r="B291" s="25">
        <v>2002</v>
      </c>
      <c r="C291" s="25">
        <f t="shared" si="135"/>
        <v>-0.22148600055387921</v>
      </c>
      <c r="D291" s="25">
        <v>-0.28798799169368294</v>
      </c>
      <c r="AMJ291"/>
    </row>
    <row r="292" spans="2:1024">
      <c r="B292" s="25">
        <v>2003</v>
      </c>
      <c r="C292" s="25">
        <f t="shared" si="135"/>
        <v>-0.21443613041702617</v>
      </c>
      <c r="D292" s="25">
        <v>-0.34040616786683131</v>
      </c>
      <c r="AMJ292"/>
    </row>
    <row r="293" spans="2:1024">
      <c r="B293" s="25">
        <v>2004</v>
      </c>
      <c r="C293" s="25">
        <f t="shared" si="135"/>
        <v>-0.33507323940065759</v>
      </c>
      <c r="D293" s="25">
        <v>-0.39282434403997968</v>
      </c>
      <c r="AMJ293"/>
    </row>
    <row r="294" spans="2:1024">
      <c r="B294" s="25">
        <v>2005</v>
      </c>
      <c r="C294" s="25">
        <f t="shared" si="135"/>
        <v>-0.25342943444247967</v>
      </c>
      <c r="D294" s="25">
        <v>-0.44524252021312805</v>
      </c>
      <c r="AMJ294"/>
    </row>
    <row r="295" spans="2:1024">
      <c r="B295" s="25">
        <v>2006</v>
      </c>
      <c r="C295" s="25">
        <f t="shared" si="135"/>
        <v>-0.25946216816420636</v>
      </c>
      <c r="D295" s="25">
        <v>-0.49766069638629062</v>
      </c>
      <c r="AMJ295"/>
    </row>
    <row r="296" spans="2:1024">
      <c r="B296" s="25">
        <v>2007</v>
      </c>
      <c r="C296" s="25">
        <f t="shared" si="135"/>
        <v>-0.36129675674499451</v>
      </c>
      <c r="D296" s="25">
        <v>-0.55007887255943899</v>
      </c>
      <c r="AMJ296"/>
    </row>
    <row r="297" spans="2:1024">
      <c r="B297" s="25">
        <v>2008</v>
      </c>
      <c r="C297" s="25">
        <f t="shared" si="135"/>
        <v>-0.35640936597588685</v>
      </c>
      <c r="D297" s="25">
        <v>-0.60249704873258736</v>
      </c>
      <c r="AMJ297"/>
    </row>
    <row r="298" spans="2:1024">
      <c r="B298" s="25">
        <v>2009</v>
      </c>
      <c r="C298" s="25">
        <f t="shared" si="135"/>
        <v>-0.31665261827602259</v>
      </c>
      <c r="D298" s="25">
        <v>-0.65491522490573573</v>
      </c>
      <c r="AMJ298"/>
    </row>
    <row r="299" spans="2:1024">
      <c r="B299" s="25">
        <v>2010</v>
      </c>
      <c r="C299" s="25">
        <f t="shared" si="135"/>
        <v>-0.40168300170722204</v>
      </c>
      <c r="D299" s="25">
        <v>-0.70733340107889831</v>
      </c>
      <c r="AMJ299"/>
    </row>
    <row r="300" spans="2:1024">
      <c r="B300" s="25">
        <v>2011</v>
      </c>
      <c r="C300" s="25">
        <f t="shared" si="135"/>
        <v>-0.38419405921490807</v>
      </c>
      <c r="D300" s="25">
        <v>-0.75975157725204667</v>
      </c>
      <c r="AMJ300"/>
    </row>
    <row r="301" spans="2:1024">
      <c r="B301" s="25">
        <v>2012</v>
      </c>
      <c r="C301" s="25">
        <f t="shared" si="135"/>
        <v>-0.37180608541151999</v>
      </c>
      <c r="D301" s="25">
        <v>-0.81216975342519504</v>
      </c>
      <c r="AMJ301"/>
    </row>
    <row r="302" spans="2:1024">
      <c r="B302" s="25">
        <v>2013</v>
      </c>
      <c r="C302" s="25">
        <f t="shared" si="135"/>
        <v>-0.31058006852790626</v>
      </c>
      <c r="D302" s="25">
        <v>-0.86458792959835762</v>
      </c>
      <c r="AMJ302"/>
    </row>
    <row r="303" spans="2:1024">
      <c r="B303" s="25">
        <v>2014</v>
      </c>
      <c r="C303" s="25">
        <f t="shared" si="135"/>
        <v>-0.66664515035562455</v>
      </c>
      <c r="D303" s="25">
        <v>-0.91700610577150599</v>
      </c>
      <c r="AMJ303"/>
    </row>
    <row r="304" spans="2:1024">
      <c r="B304" s="25">
        <v>2015</v>
      </c>
      <c r="C304" s="25">
        <f t="shared" si="135"/>
        <v>-0.57269405024253617</v>
      </c>
      <c r="D304" s="25">
        <v>-0.96942428194465435</v>
      </c>
      <c r="AMJ304"/>
    </row>
    <row r="305" spans="2:1024">
      <c r="B305" s="25">
        <v>2016</v>
      </c>
      <c r="C305" s="25">
        <f t="shared" si="135"/>
        <v>-0.6473662366685633</v>
      </c>
      <c r="D305" s="25">
        <v>-1.0218424581178027</v>
      </c>
      <c r="AMJ305"/>
    </row>
    <row r="306" spans="2:1024">
      <c r="B306" s="25">
        <v>2017</v>
      </c>
      <c r="C306" s="25">
        <f t="shared" si="135"/>
        <v>-0.8500765342491664</v>
      </c>
      <c r="D306" s="25">
        <v>-1.0742606342909653</v>
      </c>
      <c r="AMJ306"/>
    </row>
    <row r="307" spans="2:1024">
      <c r="B307" s="25">
        <v>2018</v>
      </c>
      <c r="C307" s="25">
        <f t="shared" si="135"/>
        <v>-0.8617571979875136</v>
      </c>
      <c r="D307" s="25">
        <v>-1.1266788104641137</v>
      </c>
      <c r="AMJ307"/>
    </row>
    <row r="308" spans="2:1024">
      <c r="B308" s="25">
        <v>2019</v>
      </c>
      <c r="C308" s="25">
        <f t="shared" si="135"/>
        <v>-1.0147212123704794</v>
      </c>
      <c r="D308" s="25">
        <v>-1.179096986637262</v>
      </c>
      <c r="AMJ308"/>
    </row>
    <row r="309" spans="2:1024">
      <c r="B309" s="25">
        <v>2020</v>
      </c>
      <c r="C309" s="25">
        <f t="shared" si="135"/>
        <v>-1.1656006528014089</v>
      </c>
      <c r="D309" s="25">
        <v>-1.2315151628104104</v>
      </c>
      <c r="AMJ309"/>
    </row>
    <row r="310" spans="2:1024">
      <c r="B310" s="25">
        <v>2021</v>
      </c>
      <c r="C310" s="25">
        <f t="shared" si="135"/>
        <v>-1.138876992435327</v>
      </c>
      <c r="D310" s="25">
        <v>-1.283933338983573</v>
      </c>
      <c r="AMJ310"/>
    </row>
    <row r="311" spans="2:1024">
      <c r="B311" s="25">
        <v>2022</v>
      </c>
      <c r="C311" s="25">
        <f t="shared" si="135"/>
        <v>-2.6224108682830396</v>
      </c>
      <c r="D311" s="25">
        <v>-1.3363515151567213</v>
      </c>
      <c r="AMJ311"/>
    </row>
    <row r="312" spans="2:1024">
      <c r="B312" s="25">
        <v>2023</v>
      </c>
      <c r="C312" s="25">
        <f t="shared" si="135"/>
        <v>-3.1969354254435185</v>
      </c>
      <c r="D312" s="25">
        <v>-1.3887696913298697</v>
      </c>
      <c r="AMJ312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33997-1B81-414F-837C-D87652F47F4D}">
  <dimension ref="A1:AMJ314"/>
  <sheetViews>
    <sheetView zoomScale="85" zoomScaleNormal="85" workbookViewId="0">
      <selection sqref="A1:N1"/>
    </sheetView>
  </sheetViews>
  <sheetFormatPr baseColWidth="10" defaultColWidth="8.83203125" defaultRowHeight="14"/>
  <cols>
    <col min="1" max="1024" width="11.83203125" style="2" customWidth="1"/>
  </cols>
  <sheetData>
    <row r="1" spans="1:16" ht="51" customHeight="1">
      <c r="A1" s="72" t="s">
        <v>5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6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6" s="6" customFormat="1" ht="1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</row>
    <row r="4" spans="1:16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6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6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6">
      <c r="A7" s="13">
        <v>1992</v>
      </c>
      <c r="B7" s="13">
        <v>0</v>
      </c>
      <c r="C7" s="13">
        <f>D7+E7-F7</f>
        <v>0</v>
      </c>
      <c r="D7" s="68"/>
      <c r="E7" s="68"/>
      <c r="F7" s="69">
        <v>0</v>
      </c>
      <c r="G7" s="13">
        <v>0</v>
      </c>
      <c r="H7" s="13">
        <v>0</v>
      </c>
      <c r="I7" s="13">
        <v>0</v>
      </c>
      <c r="J7" s="13">
        <v>0</v>
      </c>
      <c r="K7" s="14">
        <v>0.405405405</v>
      </c>
      <c r="L7" s="13">
        <f t="shared" ref="L7:L38" si="0">M7+N7</f>
        <v>1</v>
      </c>
      <c r="M7" s="15"/>
      <c r="N7" s="15">
        <v>1</v>
      </c>
      <c r="P7"/>
    </row>
    <row r="8" spans="1:16">
      <c r="A8" s="13">
        <v>1993</v>
      </c>
      <c r="B8" s="13">
        <v>0</v>
      </c>
      <c r="C8" s="13">
        <f t="shared" ref="C8:C39" si="1">D8+E8-F8</f>
        <v>0</v>
      </c>
      <c r="D8" s="68"/>
      <c r="E8" s="68"/>
      <c r="F8" s="69">
        <v>0</v>
      </c>
      <c r="G8" s="13">
        <v>0</v>
      </c>
      <c r="H8" s="13">
        <v>0</v>
      </c>
      <c r="I8" s="13">
        <v>0</v>
      </c>
      <c r="J8" s="13">
        <v>0</v>
      </c>
      <c r="K8" s="14">
        <v>0.40625</v>
      </c>
      <c r="L8" s="13">
        <f t="shared" si="0"/>
        <v>0</v>
      </c>
      <c r="M8" s="15"/>
      <c r="N8" s="15"/>
      <c r="P8"/>
    </row>
    <row r="9" spans="1:16">
      <c r="A9" s="13">
        <v>1994</v>
      </c>
      <c r="B9" s="13">
        <v>0</v>
      </c>
      <c r="C9" s="13">
        <f t="shared" si="1"/>
        <v>0</v>
      </c>
      <c r="D9" s="68"/>
      <c r="E9" s="68"/>
      <c r="F9" s="69">
        <v>0</v>
      </c>
      <c r="G9" s="13">
        <v>0</v>
      </c>
      <c r="H9" s="13">
        <v>0</v>
      </c>
      <c r="I9" s="13">
        <v>0</v>
      </c>
      <c r="J9" s="13">
        <v>0</v>
      </c>
      <c r="K9" s="14">
        <v>0.52985074600000004</v>
      </c>
      <c r="L9" s="13">
        <f t="shared" si="0"/>
        <v>3</v>
      </c>
      <c r="M9" s="15">
        <v>1</v>
      </c>
      <c r="N9" s="15">
        <v>2</v>
      </c>
      <c r="P9"/>
    </row>
    <row r="10" spans="1:16">
      <c r="A10" s="13">
        <v>1995</v>
      </c>
      <c r="B10" s="13">
        <v>0</v>
      </c>
      <c r="C10" s="13">
        <f t="shared" si="1"/>
        <v>0</v>
      </c>
      <c r="D10" s="68"/>
      <c r="E10" s="68"/>
      <c r="F10" s="69">
        <v>0</v>
      </c>
      <c r="G10" s="13">
        <v>0</v>
      </c>
      <c r="H10" s="13">
        <v>0</v>
      </c>
      <c r="I10" s="13">
        <v>0</v>
      </c>
      <c r="J10" s="13">
        <v>0</v>
      </c>
      <c r="K10" s="14">
        <v>0.43125000000000002</v>
      </c>
      <c r="L10" s="13">
        <f t="shared" si="0"/>
        <v>3</v>
      </c>
      <c r="M10" s="15">
        <v>1</v>
      </c>
      <c r="N10" s="15">
        <v>2</v>
      </c>
      <c r="P10"/>
    </row>
    <row r="11" spans="1:16">
      <c r="A11" s="13">
        <v>1996</v>
      </c>
      <c r="B11" s="13">
        <v>0</v>
      </c>
      <c r="C11" s="13">
        <f t="shared" si="1"/>
        <v>0</v>
      </c>
      <c r="D11" s="68"/>
      <c r="E11" s="68"/>
      <c r="F11" s="69">
        <v>0</v>
      </c>
      <c r="G11" s="13">
        <v>0</v>
      </c>
      <c r="H11" s="13">
        <v>0</v>
      </c>
      <c r="I11" s="13">
        <v>0</v>
      </c>
      <c r="J11" s="13">
        <v>0</v>
      </c>
      <c r="K11" s="14">
        <v>0.52666666699999998</v>
      </c>
      <c r="L11" s="13">
        <f t="shared" si="0"/>
        <v>1</v>
      </c>
      <c r="M11" s="15"/>
      <c r="N11" s="15">
        <v>1</v>
      </c>
      <c r="P11"/>
    </row>
    <row r="12" spans="1:16">
      <c r="A12" s="13">
        <v>1997</v>
      </c>
      <c r="B12" s="13">
        <v>0</v>
      </c>
      <c r="C12" s="13">
        <f t="shared" si="1"/>
        <v>0</v>
      </c>
      <c r="D12" s="68"/>
      <c r="E12" s="68"/>
      <c r="F12" s="69">
        <v>0</v>
      </c>
      <c r="G12" s="13">
        <v>0</v>
      </c>
      <c r="H12" s="13">
        <v>0</v>
      </c>
      <c r="I12" s="13">
        <v>0</v>
      </c>
      <c r="J12" s="13">
        <v>0</v>
      </c>
      <c r="K12" s="14">
        <v>0.465753425</v>
      </c>
      <c r="L12" s="13">
        <f t="shared" si="0"/>
        <v>4</v>
      </c>
      <c r="M12" s="15"/>
      <c r="N12" s="15">
        <v>4</v>
      </c>
      <c r="P12"/>
    </row>
    <row r="13" spans="1:16">
      <c r="A13" s="13">
        <v>1998</v>
      </c>
      <c r="B13" s="13">
        <v>0</v>
      </c>
      <c r="C13" s="13">
        <f t="shared" si="1"/>
        <v>0</v>
      </c>
      <c r="D13" s="68"/>
      <c r="E13" s="68"/>
      <c r="F13" s="69">
        <v>0</v>
      </c>
      <c r="G13" s="13">
        <v>0</v>
      </c>
      <c r="H13" s="13">
        <v>0</v>
      </c>
      <c r="I13" s="13">
        <v>0</v>
      </c>
      <c r="J13" s="13">
        <v>0</v>
      </c>
      <c r="K13" s="14">
        <v>0.428571429</v>
      </c>
      <c r="L13" s="13">
        <f t="shared" si="0"/>
        <v>0</v>
      </c>
      <c r="M13" s="15"/>
      <c r="N13" s="15"/>
      <c r="P13"/>
    </row>
    <row r="14" spans="1:16">
      <c r="A14" s="13">
        <v>1999</v>
      </c>
      <c r="B14" s="13">
        <v>0</v>
      </c>
      <c r="C14" s="13">
        <f t="shared" si="1"/>
        <v>0</v>
      </c>
      <c r="D14" s="68"/>
      <c r="E14" s="68"/>
      <c r="F14" s="69">
        <v>0</v>
      </c>
      <c r="G14" s="13">
        <v>0</v>
      </c>
      <c r="H14" s="13">
        <v>0</v>
      </c>
      <c r="I14" s="13">
        <v>0</v>
      </c>
      <c r="J14" s="13">
        <v>0</v>
      </c>
      <c r="K14" s="14">
        <v>0.46376811600000001</v>
      </c>
      <c r="L14" s="13">
        <f t="shared" si="0"/>
        <v>2</v>
      </c>
      <c r="M14" s="15"/>
      <c r="N14" s="15">
        <v>2</v>
      </c>
      <c r="P14"/>
    </row>
    <row r="15" spans="1:16">
      <c r="A15" s="13">
        <v>2000</v>
      </c>
      <c r="B15" s="13">
        <v>0</v>
      </c>
      <c r="C15" s="13">
        <f t="shared" si="1"/>
        <v>0</v>
      </c>
      <c r="D15" s="68"/>
      <c r="E15" s="68"/>
      <c r="F15" s="69">
        <v>0</v>
      </c>
      <c r="G15" s="13">
        <v>0</v>
      </c>
      <c r="H15" s="13">
        <v>0</v>
      </c>
      <c r="I15" s="13">
        <v>0</v>
      </c>
      <c r="J15" s="13">
        <v>0</v>
      </c>
      <c r="K15" s="14">
        <v>0.46323529400000002</v>
      </c>
      <c r="L15" s="13">
        <f t="shared" si="0"/>
        <v>2</v>
      </c>
      <c r="M15" s="15">
        <v>1</v>
      </c>
      <c r="N15" s="15">
        <v>1</v>
      </c>
      <c r="P15"/>
    </row>
    <row r="16" spans="1:16">
      <c r="A16" s="13">
        <v>2001</v>
      </c>
      <c r="B16" s="13">
        <v>0</v>
      </c>
      <c r="C16" s="13">
        <f t="shared" si="1"/>
        <v>0</v>
      </c>
      <c r="D16" s="68"/>
      <c r="E16" s="68"/>
      <c r="F16" s="69">
        <v>0</v>
      </c>
      <c r="G16" s="13">
        <v>0</v>
      </c>
      <c r="H16" s="13">
        <v>0</v>
      </c>
      <c r="I16" s="13">
        <v>0</v>
      </c>
      <c r="J16" s="13">
        <v>0</v>
      </c>
      <c r="K16" s="14">
        <v>0.41176470599999998</v>
      </c>
      <c r="L16" s="13">
        <f t="shared" si="0"/>
        <v>0</v>
      </c>
      <c r="M16" s="15"/>
      <c r="N16" s="15"/>
      <c r="P16"/>
    </row>
    <row r="17" spans="1:16">
      <c r="A17" s="13">
        <v>2002</v>
      </c>
      <c r="B17" s="13">
        <v>0</v>
      </c>
      <c r="C17" s="13">
        <f t="shared" si="1"/>
        <v>0</v>
      </c>
      <c r="D17" s="68"/>
      <c r="E17" s="68"/>
      <c r="F17" s="69">
        <v>0</v>
      </c>
      <c r="G17" s="13">
        <v>0</v>
      </c>
      <c r="H17" s="13">
        <v>0</v>
      </c>
      <c r="I17" s="13">
        <v>0</v>
      </c>
      <c r="J17" s="13">
        <v>0</v>
      </c>
      <c r="K17" s="14">
        <v>0.35526315800000002</v>
      </c>
      <c r="L17" s="13">
        <f t="shared" si="0"/>
        <v>0</v>
      </c>
      <c r="M17" s="15"/>
      <c r="N17" s="15"/>
      <c r="P17"/>
    </row>
    <row r="18" spans="1:16">
      <c r="A18" s="13">
        <v>2003</v>
      </c>
      <c r="B18" s="13">
        <v>0</v>
      </c>
      <c r="C18" s="13">
        <f t="shared" si="1"/>
        <v>50</v>
      </c>
      <c r="D18" s="68"/>
      <c r="E18" s="68">
        <v>50</v>
      </c>
      <c r="F18" s="69">
        <v>0</v>
      </c>
      <c r="G18" s="13">
        <v>0</v>
      </c>
      <c r="H18" s="13">
        <v>0</v>
      </c>
      <c r="I18" s="13">
        <v>0</v>
      </c>
      <c r="J18" s="13">
        <v>0</v>
      </c>
      <c r="K18" s="14">
        <v>0.350649351</v>
      </c>
      <c r="L18" s="13">
        <f t="shared" si="0"/>
        <v>1</v>
      </c>
      <c r="M18" s="15"/>
      <c r="N18" s="15">
        <v>1</v>
      </c>
      <c r="P18"/>
    </row>
    <row r="19" spans="1:16">
      <c r="A19" s="13">
        <v>2004</v>
      </c>
      <c r="B19" s="13">
        <v>0</v>
      </c>
      <c r="C19" s="13">
        <f t="shared" si="1"/>
        <v>0</v>
      </c>
      <c r="D19" s="68"/>
      <c r="E19" s="68"/>
      <c r="F19" s="69">
        <v>0</v>
      </c>
      <c r="G19" s="13">
        <v>0</v>
      </c>
      <c r="H19" s="13">
        <v>0</v>
      </c>
      <c r="I19" s="13">
        <v>0</v>
      </c>
      <c r="J19" s="13">
        <v>0</v>
      </c>
      <c r="K19" s="14">
        <v>0.34246575299999998</v>
      </c>
      <c r="L19" s="13">
        <f t="shared" si="0"/>
        <v>0</v>
      </c>
      <c r="M19" s="15"/>
      <c r="N19" s="15"/>
      <c r="P19"/>
    </row>
    <row r="20" spans="1:16">
      <c r="A20" s="13">
        <v>2005</v>
      </c>
      <c r="B20" s="13">
        <v>0</v>
      </c>
      <c r="C20" s="13">
        <f t="shared" si="1"/>
        <v>2</v>
      </c>
      <c r="D20" s="68"/>
      <c r="E20" s="68">
        <v>2</v>
      </c>
      <c r="F20" s="69">
        <v>0</v>
      </c>
      <c r="G20" s="13">
        <v>0</v>
      </c>
      <c r="H20" s="13">
        <v>0</v>
      </c>
      <c r="I20" s="13">
        <v>0</v>
      </c>
      <c r="J20" s="13">
        <v>0</v>
      </c>
      <c r="K20" s="14">
        <v>0.36111111099999998</v>
      </c>
      <c r="L20" s="13">
        <f t="shared" si="0"/>
        <v>2</v>
      </c>
      <c r="M20" s="15"/>
      <c r="N20" s="15">
        <v>2</v>
      </c>
      <c r="P20"/>
    </row>
    <row r="21" spans="1:16">
      <c r="A21" s="13">
        <v>2006</v>
      </c>
      <c r="B21" s="13">
        <v>0</v>
      </c>
      <c r="C21" s="13">
        <f t="shared" si="1"/>
        <v>0</v>
      </c>
      <c r="D21" s="68"/>
      <c r="E21" s="68"/>
      <c r="F21" s="69">
        <v>0</v>
      </c>
      <c r="G21" s="13">
        <v>0</v>
      </c>
      <c r="H21" s="13">
        <v>0</v>
      </c>
      <c r="I21" s="13">
        <v>0</v>
      </c>
      <c r="J21" s="13">
        <v>0</v>
      </c>
      <c r="K21" s="14">
        <v>0.41089108899999999</v>
      </c>
      <c r="L21" s="13">
        <f t="shared" si="0"/>
        <v>0</v>
      </c>
      <c r="M21" s="15"/>
      <c r="N21" s="15"/>
      <c r="P21"/>
    </row>
    <row r="22" spans="1:16">
      <c r="A22" s="13">
        <v>2007</v>
      </c>
      <c r="B22" s="13">
        <v>0</v>
      </c>
      <c r="C22" s="13">
        <f t="shared" si="1"/>
        <v>0</v>
      </c>
      <c r="D22" s="68"/>
      <c r="E22" s="68"/>
      <c r="F22" s="69">
        <v>0</v>
      </c>
      <c r="G22" s="13">
        <v>0</v>
      </c>
      <c r="H22" s="13">
        <v>0</v>
      </c>
      <c r="I22" s="13">
        <v>0</v>
      </c>
      <c r="J22" s="13">
        <v>0</v>
      </c>
      <c r="K22" s="14">
        <v>0.42207792199999999</v>
      </c>
      <c r="L22" s="13">
        <f t="shared" si="0"/>
        <v>0</v>
      </c>
      <c r="M22" s="15"/>
      <c r="N22" s="15"/>
      <c r="P22"/>
    </row>
    <row r="23" spans="1:16">
      <c r="A23" s="13">
        <v>2008</v>
      </c>
      <c r="B23" s="13">
        <v>0</v>
      </c>
      <c r="C23" s="13">
        <f t="shared" si="1"/>
        <v>0</v>
      </c>
      <c r="D23" s="68"/>
      <c r="E23" s="68"/>
      <c r="F23" s="69">
        <v>0</v>
      </c>
      <c r="G23" s="13">
        <v>0</v>
      </c>
      <c r="H23" s="13">
        <v>0</v>
      </c>
      <c r="I23" s="13">
        <v>0</v>
      </c>
      <c r="J23" s="13">
        <v>0</v>
      </c>
      <c r="K23" s="14">
        <v>0.43421052599999999</v>
      </c>
      <c r="L23" s="13">
        <f t="shared" si="0"/>
        <v>2</v>
      </c>
      <c r="M23" s="15">
        <v>1</v>
      </c>
      <c r="N23" s="15">
        <v>1</v>
      </c>
      <c r="P23"/>
    </row>
    <row r="24" spans="1:16">
      <c r="A24" s="13">
        <v>2009</v>
      </c>
      <c r="B24" s="13">
        <v>0</v>
      </c>
      <c r="C24" s="13">
        <f t="shared" si="1"/>
        <v>0</v>
      </c>
      <c r="D24" s="68"/>
      <c r="E24" s="68"/>
      <c r="F24" s="69">
        <v>0</v>
      </c>
      <c r="G24" s="13">
        <v>0</v>
      </c>
      <c r="H24" s="13">
        <v>0</v>
      </c>
      <c r="I24" s="13">
        <v>0</v>
      </c>
      <c r="J24" s="13">
        <v>0</v>
      </c>
      <c r="K24" s="14">
        <v>0.55882352899999999</v>
      </c>
      <c r="L24" s="13">
        <f t="shared" si="0"/>
        <v>1</v>
      </c>
      <c r="M24" s="15"/>
      <c r="N24" s="15">
        <v>1</v>
      </c>
      <c r="P24"/>
    </row>
    <row r="25" spans="1:16">
      <c r="A25" s="13">
        <v>2010</v>
      </c>
      <c r="B25" s="13">
        <v>0</v>
      </c>
      <c r="C25" s="13">
        <f t="shared" si="1"/>
        <v>0</v>
      </c>
      <c r="D25" s="68"/>
      <c r="E25" s="68"/>
      <c r="F25" s="69">
        <v>0</v>
      </c>
      <c r="G25" s="13">
        <v>0</v>
      </c>
      <c r="H25" s="13">
        <v>0</v>
      </c>
      <c r="I25" s="13">
        <v>0</v>
      </c>
      <c r="J25" s="13">
        <v>0</v>
      </c>
      <c r="K25" s="14">
        <v>0.50704225400000003</v>
      </c>
      <c r="L25" s="13">
        <f t="shared" si="0"/>
        <v>2</v>
      </c>
      <c r="M25" s="15"/>
      <c r="N25" s="15">
        <v>2</v>
      </c>
      <c r="P25"/>
    </row>
    <row r="26" spans="1:16">
      <c r="A26" s="13">
        <v>2011</v>
      </c>
      <c r="B26" s="13">
        <v>0</v>
      </c>
      <c r="C26" s="13">
        <f t="shared" si="1"/>
        <v>0</v>
      </c>
      <c r="D26" s="68"/>
      <c r="E26" s="68"/>
      <c r="F26" s="69">
        <v>0</v>
      </c>
      <c r="G26" s="13">
        <v>0</v>
      </c>
      <c r="H26" s="13">
        <v>0</v>
      </c>
      <c r="I26" s="13">
        <v>0</v>
      </c>
      <c r="J26" s="13">
        <v>0</v>
      </c>
      <c r="K26" s="14">
        <v>0.53731343300000001</v>
      </c>
      <c r="L26" s="13">
        <f t="shared" si="0"/>
        <v>1</v>
      </c>
      <c r="M26" s="15"/>
      <c r="N26" s="15">
        <v>1</v>
      </c>
      <c r="P26"/>
    </row>
    <row r="27" spans="1:16">
      <c r="A27" s="13">
        <v>2012</v>
      </c>
      <c r="B27" s="13">
        <v>0</v>
      </c>
      <c r="C27" s="13">
        <f t="shared" si="1"/>
        <v>0</v>
      </c>
      <c r="D27" s="68"/>
      <c r="E27" s="68"/>
      <c r="F27" s="69">
        <v>0</v>
      </c>
      <c r="G27" s="13">
        <v>0</v>
      </c>
      <c r="H27" s="13">
        <v>0</v>
      </c>
      <c r="I27" s="13">
        <v>0</v>
      </c>
      <c r="J27" s="13">
        <v>0</v>
      </c>
      <c r="K27" s="14">
        <v>0.50694444400000005</v>
      </c>
      <c r="L27" s="13">
        <f t="shared" si="0"/>
        <v>2</v>
      </c>
      <c r="M27" s="15"/>
      <c r="N27" s="15">
        <v>2</v>
      </c>
      <c r="P27"/>
    </row>
    <row r="28" spans="1:16">
      <c r="A28" s="13">
        <v>2013</v>
      </c>
      <c r="B28" s="13">
        <v>0</v>
      </c>
      <c r="C28" s="13">
        <f t="shared" si="1"/>
        <v>0</v>
      </c>
      <c r="D28" s="68"/>
      <c r="E28" s="68"/>
      <c r="F28" s="69">
        <v>0</v>
      </c>
      <c r="G28" s="13">
        <v>0</v>
      </c>
      <c r="H28" s="13">
        <v>0</v>
      </c>
      <c r="I28" s="13">
        <v>0</v>
      </c>
      <c r="J28" s="13">
        <v>0</v>
      </c>
      <c r="K28" s="14">
        <v>0.52380952400000003</v>
      </c>
      <c r="L28" s="13">
        <f t="shared" si="0"/>
        <v>2</v>
      </c>
      <c r="M28" s="15"/>
      <c r="N28" s="15">
        <v>2</v>
      </c>
      <c r="P28"/>
    </row>
    <row r="29" spans="1:16">
      <c r="A29" s="13">
        <v>2014</v>
      </c>
      <c r="B29" s="13">
        <v>0</v>
      </c>
      <c r="C29" s="13">
        <f t="shared" si="1"/>
        <v>0</v>
      </c>
      <c r="D29" s="68"/>
      <c r="E29" s="68"/>
      <c r="F29" s="69">
        <v>0</v>
      </c>
      <c r="G29" s="13">
        <v>0</v>
      </c>
      <c r="H29" s="13">
        <v>3</v>
      </c>
      <c r="I29" s="13">
        <v>0</v>
      </c>
      <c r="J29" s="13">
        <v>0</v>
      </c>
      <c r="K29" s="14">
        <v>0.57042253499999995</v>
      </c>
      <c r="L29" s="13">
        <f t="shared" si="0"/>
        <v>1</v>
      </c>
      <c r="M29" s="15"/>
      <c r="N29" s="15">
        <v>1</v>
      </c>
      <c r="P29"/>
    </row>
    <row r="30" spans="1:16">
      <c r="A30" s="13">
        <v>2015</v>
      </c>
      <c r="B30" s="13">
        <v>0</v>
      </c>
      <c r="C30" s="13">
        <f t="shared" si="1"/>
        <v>4</v>
      </c>
      <c r="D30" s="68">
        <v>4</v>
      </c>
      <c r="E30" s="68"/>
      <c r="F30" s="69">
        <v>0</v>
      </c>
      <c r="G30" s="13">
        <v>0</v>
      </c>
      <c r="H30" s="13">
        <v>3</v>
      </c>
      <c r="I30" s="13">
        <v>0</v>
      </c>
      <c r="J30" s="13">
        <v>0</v>
      </c>
      <c r="K30" s="14">
        <v>0.58552631600000005</v>
      </c>
      <c r="L30" s="13">
        <f t="shared" si="0"/>
        <v>1</v>
      </c>
      <c r="M30" s="15"/>
      <c r="N30" s="15">
        <v>1</v>
      </c>
      <c r="P30"/>
    </row>
    <row r="31" spans="1:16">
      <c r="A31" s="13">
        <v>2016</v>
      </c>
      <c r="B31" s="13">
        <v>0</v>
      </c>
      <c r="C31" s="13">
        <f t="shared" si="1"/>
        <v>5</v>
      </c>
      <c r="D31" s="68">
        <v>5</v>
      </c>
      <c r="E31" s="68"/>
      <c r="F31" s="69">
        <v>0</v>
      </c>
      <c r="G31" s="13">
        <v>0</v>
      </c>
      <c r="H31" s="13">
        <v>3</v>
      </c>
      <c r="I31" s="13">
        <v>0</v>
      </c>
      <c r="J31" s="13">
        <v>0</v>
      </c>
      <c r="K31" s="14">
        <v>0.61538461499999997</v>
      </c>
      <c r="L31" s="13">
        <f t="shared" si="0"/>
        <v>2</v>
      </c>
      <c r="M31" s="15"/>
      <c r="N31" s="15">
        <v>2</v>
      </c>
      <c r="P31"/>
    </row>
    <row r="32" spans="1:16">
      <c r="A32" s="13">
        <v>2017</v>
      </c>
      <c r="B32" s="13">
        <v>0</v>
      </c>
      <c r="C32" s="13">
        <f t="shared" si="1"/>
        <v>4</v>
      </c>
      <c r="D32" s="68">
        <v>4</v>
      </c>
      <c r="E32" s="68"/>
      <c r="F32" s="69">
        <v>0</v>
      </c>
      <c r="G32" s="13">
        <v>0</v>
      </c>
      <c r="H32" s="13">
        <v>3</v>
      </c>
      <c r="I32" s="13">
        <v>0</v>
      </c>
      <c r="J32" s="13">
        <v>0</v>
      </c>
      <c r="K32" s="14">
        <v>0.54347826099999996</v>
      </c>
      <c r="L32" s="13">
        <f t="shared" si="0"/>
        <v>2</v>
      </c>
      <c r="M32" s="15"/>
      <c r="N32" s="15">
        <v>2</v>
      </c>
      <c r="P32"/>
    </row>
    <row r="33" spans="1:1024">
      <c r="A33" s="13">
        <v>2018</v>
      </c>
      <c r="B33" s="13">
        <v>0</v>
      </c>
      <c r="C33" s="13">
        <f t="shared" si="1"/>
        <v>16</v>
      </c>
      <c r="D33" s="68">
        <v>16</v>
      </c>
      <c r="E33" s="68"/>
      <c r="F33" s="69">
        <v>0</v>
      </c>
      <c r="G33" s="13">
        <v>0</v>
      </c>
      <c r="H33" s="13">
        <v>3</v>
      </c>
      <c r="I33" s="13">
        <v>0</v>
      </c>
      <c r="J33" s="13">
        <v>0</v>
      </c>
      <c r="K33" s="14">
        <v>0.505</v>
      </c>
      <c r="L33" s="13">
        <f t="shared" si="0"/>
        <v>2</v>
      </c>
      <c r="M33" s="15"/>
      <c r="N33" s="15">
        <v>2</v>
      </c>
      <c r="P33"/>
    </row>
    <row r="34" spans="1:1024">
      <c r="A34" s="13">
        <v>2019</v>
      </c>
      <c r="B34" s="13">
        <v>0</v>
      </c>
      <c r="C34" s="13">
        <f t="shared" si="1"/>
        <v>2</v>
      </c>
      <c r="D34" s="68">
        <v>2</v>
      </c>
      <c r="E34" s="68"/>
      <c r="F34" s="69">
        <v>0</v>
      </c>
      <c r="G34" s="13">
        <v>0</v>
      </c>
      <c r="H34" s="13">
        <v>3</v>
      </c>
      <c r="I34" s="13">
        <v>0</v>
      </c>
      <c r="J34" s="13">
        <v>0</v>
      </c>
      <c r="K34" s="14">
        <v>0.551546392</v>
      </c>
      <c r="L34" s="13">
        <f t="shared" si="0"/>
        <v>2</v>
      </c>
      <c r="M34" s="15"/>
      <c r="N34" s="15">
        <v>2</v>
      </c>
      <c r="P34"/>
    </row>
    <row r="35" spans="1:1024">
      <c r="A35" s="13">
        <v>2020</v>
      </c>
      <c r="B35" s="13">
        <v>0</v>
      </c>
      <c r="C35" s="13">
        <f t="shared" si="1"/>
        <v>4.75</v>
      </c>
      <c r="D35" s="68">
        <v>5</v>
      </c>
      <c r="E35" s="68"/>
      <c r="F35" s="69">
        <v>0.25</v>
      </c>
      <c r="G35" s="13">
        <v>0</v>
      </c>
      <c r="H35" s="13">
        <v>3</v>
      </c>
      <c r="I35" s="13">
        <v>0</v>
      </c>
      <c r="J35" s="13">
        <v>0</v>
      </c>
      <c r="K35" s="14">
        <v>0.52551020400000004</v>
      </c>
      <c r="L35" s="13">
        <f t="shared" si="0"/>
        <v>0</v>
      </c>
      <c r="M35" s="15"/>
      <c r="N35" s="15"/>
      <c r="P35"/>
    </row>
    <row r="36" spans="1:1024">
      <c r="A36" s="13">
        <v>2021</v>
      </c>
      <c r="B36" s="13">
        <v>0</v>
      </c>
      <c r="C36" s="13">
        <f t="shared" si="1"/>
        <v>19.75</v>
      </c>
      <c r="D36" s="68">
        <v>20</v>
      </c>
      <c r="E36" s="68"/>
      <c r="F36" s="69">
        <v>0.25</v>
      </c>
      <c r="G36" s="13">
        <v>0</v>
      </c>
      <c r="H36" s="13">
        <v>6</v>
      </c>
      <c r="I36" s="13">
        <v>0</v>
      </c>
      <c r="J36" s="13">
        <v>0</v>
      </c>
      <c r="K36" s="14">
        <v>0.65476190499999998</v>
      </c>
      <c r="L36" s="13">
        <f t="shared" si="0"/>
        <v>2</v>
      </c>
      <c r="M36" s="15"/>
      <c r="N36" s="15">
        <v>2</v>
      </c>
      <c r="P36"/>
    </row>
    <row r="37" spans="1:1024">
      <c r="A37" s="13">
        <v>2022</v>
      </c>
      <c r="B37" s="13">
        <v>0</v>
      </c>
      <c r="C37" s="13">
        <f t="shared" si="1"/>
        <v>871</v>
      </c>
      <c r="D37" s="68">
        <v>872</v>
      </c>
      <c r="E37" s="68"/>
      <c r="F37" s="69">
        <v>1</v>
      </c>
      <c r="G37" s="13">
        <v>0</v>
      </c>
      <c r="H37" s="13">
        <v>8</v>
      </c>
      <c r="I37" s="13">
        <v>0</v>
      </c>
      <c r="J37" s="13">
        <v>0</v>
      </c>
      <c r="K37" s="14">
        <v>0.69879518100000004</v>
      </c>
      <c r="L37" s="13">
        <f t="shared" si="0"/>
        <v>1</v>
      </c>
      <c r="M37" s="15"/>
      <c r="N37" s="15">
        <v>1</v>
      </c>
      <c r="P37"/>
    </row>
    <row r="38" spans="1:1024">
      <c r="A38" s="13">
        <v>2023</v>
      </c>
      <c r="B38" s="13">
        <v>0</v>
      </c>
      <c r="C38" s="13">
        <f t="shared" si="1"/>
        <v>1849</v>
      </c>
      <c r="D38" s="68">
        <v>1849</v>
      </c>
      <c r="E38" s="68"/>
      <c r="F38" s="69">
        <v>0</v>
      </c>
      <c r="G38" s="13">
        <v>0</v>
      </c>
      <c r="H38" s="13">
        <v>8</v>
      </c>
      <c r="I38" s="13">
        <v>0</v>
      </c>
      <c r="J38" s="13">
        <v>0</v>
      </c>
      <c r="K38" s="14">
        <v>0.75862068999999999</v>
      </c>
      <c r="L38" s="13">
        <f t="shared" si="0"/>
        <v>3</v>
      </c>
      <c r="M38" s="15">
        <v>1</v>
      </c>
      <c r="N38" s="15">
        <v>2</v>
      </c>
      <c r="P38"/>
    </row>
    <row r="39" spans="1:1024">
      <c r="A39" s="13">
        <v>2024</v>
      </c>
      <c r="B39" s="16"/>
      <c r="C39" s="13">
        <f t="shared" si="1"/>
        <v>2906</v>
      </c>
      <c r="D39" s="68">
        <v>2906</v>
      </c>
      <c r="E39" s="68"/>
      <c r="F39" s="17"/>
      <c r="G39" s="13">
        <v>0</v>
      </c>
      <c r="H39" s="17"/>
      <c r="I39" s="13">
        <v>0</v>
      </c>
      <c r="J39" s="13">
        <v>0</v>
      </c>
      <c r="K39" s="16"/>
      <c r="L39" s="16"/>
      <c r="M39" s="18"/>
      <c r="N39" s="18"/>
      <c r="P39"/>
    </row>
    <row r="40" spans="1:1024">
      <c r="A40" s="13">
        <v>2025</v>
      </c>
      <c r="B40" s="16"/>
      <c r="C40" s="17"/>
      <c r="D40" s="17"/>
      <c r="E40" s="17"/>
      <c r="F40" s="17"/>
      <c r="G40" s="13">
        <v>0</v>
      </c>
      <c r="H40" s="17"/>
      <c r="I40" s="13">
        <v>0</v>
      </c>
      <c r="J40" s="13">
        <v>0</v>
      </c>
      <c r="K40" s="16"/>
      <c r="L40" s="16"/>
      <c r="M40" s="18"/>
      <c r="N40" s="18"/>
      <c r="P40"/>
    </row>
    <row r="41" spans="1:1024">
      <c r="P41"/>
    </row>
    <row r="42" spans="1:1024">
      <c r="P42"/>
    </row>
    <row r="43" spans="1:1024">
      <c r="P43"/>
    </row>
    <row r="44" spans="1:1024">
      <c r="P44"/>
    </row>
    <row r="45" spans="1:1024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4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  <c r="AMJ46"/>
    </row>
    <row r="47" spans="1:1024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  <c r="AMJ47"/>
    </row>
    <row r="48" spans="1:1024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  <c r="AMJ48"/>
    </row>
    <row r="49" spans="1:1024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  <c r="AMJ49"/>
    </row>
    <row r="50" spans="1:1024">
      <c r="A50" s="13">
        <v>1992</v>
      </c>
      <c r="B50" s="13">
        <f>B7</f>
        <v>0</v>
      </c>
      <c r="C50" s="13">
        <f>C7</f>
        <v>0</v>
      </c>
      <c r="D50" s="13">
        <f t="shared" ref="D50:D81" si="2">G7</f>
        <v>0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0.405405405</v>
      </c>
      <c r="I50" s="13">
        <f t="shared" ref="I50:I81" si="7">L7</f>
        <v>1</v>
      </c>
      <c r="AMJ50"/>
    </row>
    <row r="51" spans="1:1024">
      <c r="A51" s="13">
        <v>1993</v>
      </c>
      <c r="B51" s="13">
        <f t="shared" ref="B51:C66" si="8">B8</f>
        <v>0</v>
      </c>
      <c r="C51" s="13">
        <f t="shared" si="8"/>
        <v>0</v>
      </c>
      <c r="D51" s="13">
        <f t="shared" si="2"/>
        <v>0</v>
      </c>
      <c r="E51" s="13">
        <f t="shared" si="3"/>
        <v>0</v>
      </c>
      <c r="F51" s="13">
        <f t="shared" si="4"/>
        <v>0</v>
      </c>
      <c r="G51" s="13">
        <f t="shared" si="5"/>
        <v>0</v>
      </c>
      <c r="H51" s="13">
        <f t="shared" si="6"/>
        <v>0.40625</v>
      </c>
      <c r="I51" s="13">
        <f t="shared" si="7"/>
        <v>0</v>
      </c>
      <c r="AMJ51"/>
    </row>
    <row r="52" spans="1:1024">
      <c r="A52" s="13">
        <v>1994</v>
      </c>
      <c r="B52" s="13">
        <f t="shared" si="8"/>
        <v>0</v>
      </c>
      <c r="C52" s="13">
        <f t="shared" si="8"/>
        <v>0</v>
      </c>
      <c r="D52" s="13">
        <f t="shared" si="2"/>
        <v>0</v>
      </c>
      <c r="E52" s="13">
        <f t="shared" si="3"/>
        <v>0</v>
      </c>
      <c r="F52" s="13">
        <f t="shared" si="4"/>
        <v>0</v>
      </c>
      <c r="G52" s="13">
        <f t="shared" si="5"/>
        <v>0</v>
      </c>
      <c r="H52" s="13">
        <f t="shared" si="6"/>
        <v>0.52985074600000004</v>
      </c>
      <c r="I52" s="13">
        <f t="shared" si="7"/>
        <v>3</v>
      </c>
      <c r="AMJ52"/>
    </row>
    <row r="53" spans="1:1024">
      <c r="A53" s="13">
        <v>1995</v>
      </c>
      <c r="B53" s="13">
        <f t="shared" si="8"/>
        <v>0</v>
      </c>
      <c r="C53" s="13">
        <f t="shared" si="8"/>
        <v>0</v>
      </c>
      <c r="D53" s="13">
        <f t="shared" si="2"/>
        <v>0</v>
      </c>
      <c r="E53" s="13">
        <f t="shared" si="3"/>
        <v>0</v>
      </c>
      <c r="F53" s="13">
        <f t="shared" si="4"/>
        <v>0</v>
      </c>
      <c r="G53" s="13">
        <f t="shared" si="5"/>
        <v>0</v>
      </c>
      <c r="H53" s="13">
        <f t="shared" si="6"/>
        <v>0.43125000000000002</v>
      </c>
      <c r="I53" s="13">
        <f t="shared" si="7"/>
        <v>3</v>
      </c>
      <c r="AMJ53"/>
    </row>
    <row r="54" spans="1:1024">
      <c r="A54" s="13">
        <v>1996</v>
      </c>
      <c r="B54" s="13">
        <f t="shared" si="8"/>
        <v>0</v>
      </c>
      <c r="C54" s="13">
        <f t="shared" si="8"/>
        <v>0</v>
      </c>
      <c r="D54" s="13">
        <f t="shared" si="2"/>
        <v>0</v>
      </c>
      <c r="E54" s="13">
        <f t="shared" si="3"/>
        <v>0</v>
      </c>
      <c r="F54" s="13">
        <f t="shared" si="4"/>
        <v>0</v>
      </c>
      <c r="G54" s="13">
        <f t="shared" si="5"/>
        <v>0</v>
      </c>
      <c r="H54" s="13">
        <f t="shared" si="6"/>
        <v>0.52666666699999998</v>
      </c>
      <c r="I54" s="13">
        <f t="shared" si="7"/>
        <v>1</v>
      </c>
      <c r="AMJ54"/>
    </row>
    <row r="55" spans="1:1024">
      <c r="A55" s="13">
        <v>1997</v>
      </c>
      <c r="B55" s="13">
        <f t="shared" si="8"/>
        <v>0</v>
      </c>
      <c r="C55" s="13">
        <f t="shared" si="8"/>
        <v>0</v>
      </c>
      <c r="D55" s="13">
        <f t="shared" si="2"/>
        <v>0</v>
      </c>
      <c r="E55" s="13">
        <f t="shared" si="3"/>
        <v>0</v>
      </c>
      <c r="F55" s="13">
        <f t="shared" si="4"/>
        <v>0</v>
      </c>
      <c r="G55" s="13">
        <f t="shared" si="5"/>
        <v>0</v>
      </c>
      <c r="H55" s="13">
        <f t="shared" si="6"/>
        <v>0.465753425</v>
      </c>
      <c r="I55" s="13">
        <f t="shared" si="7"/>
        <v>4</v>
      </c>
      <c r="AMJ55"/>
    </row>
    <row r="56" spans="1:1024">
      <c r="A56" s="13">
        <v>1998</v>
      </c>
      <c r="B56" s="13">
        <f t="shared" si="8"/>
        <v>0</v>
      </c>
      <c r="C56" s="13">
        <f t="shared" si="8"/>
        <v>0</v>
      </c>
      <c r="D56" s="13">
        <f t="shared" si="2"/>
        <v>0</v>
      </c>
      <c r="E56" s="13">
        <f t="shared" si="3"/>
        <v>0</v>
      </c>
      <c r="F56" s="13">
        <f t="shared" si="4"/>
        <v>0</v>
      </c>
      <c r="G56" s="13">
        <f t="shared" si="5"/>
        <v>0</v>
      </c>
      <c r="H56" s="13">
        <f t="shared" si="6"/>
        <v>0.428571429</v>
      </c>
      <c r="I56" s="13">
        <f t="shared" si="7"/>
        <v>0</v>
      </c>
      <c r="AMJ56"/>
    </row>
    <row r="57" spans="1:1024">
      <c r="A57" s="13">
        <v>1999</v>
      </c>
      <c r="B57" s="13">
        <f t="shared" si="8"/>
        <v>0</v>
      </c>
      <c r="C57" s="13">
        <f t="shared" si="8"/>
        <v>0</v>
      </c>
      <c r="D57" s="13">
        <f t="shared" si="2"/>
        <v>0</v>
      </c>
      <c r="E57" s="13">
        <f t="shared" si="3"/>
        <v>0</v>
      </c>
      <c r="F57" s="13">
        <f t="shared" si="4"/>
        <v>0</v>
      </c>
      <c r="G57" s="13">
        <f t="shared" si="5"/>
        <v>0</v>
      </c>
      <c r="H57" s="13">
        <f t="shared" si="6"/>
        <v>0.46376811600000001</v>
      </c>
      <c r="I57" s="13">
        <f t="shared" si="7"/>
        <v>2</v>
      </c>
      <c r="AMJ57"/>
    </row>
    <row r="58" spans="1:1024">
      <c r="A58" s="13">
        <v>2000</v>
      </c>
      <c r="B58" s="13">
        <f t="shared" si="8"/>
        <v>0</v>
      </c>
      <c r="C58" s="13">
        <f t="shared" si="8"/>
        <v>0</v>
      </c>
      <c r="D58" s="13">
        <f t="shared" si="2"/>
        <v>0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0.46323529400000002</v>
      </c>
      <c r="I58" s="13">
        <f t="shared" si="7"/>
        <v>2</v>
      </c>
      <c r="AMJ58"/>
    </row>
    <row r="59" spans="1:1024">
      <c r="A59" s="13">
        <v>2001</v>
      </c>
      <c r="B59" s="13">
        <f t="shared" si="8"/>
        <v>0</v>
      </c>
      <c r="C59" s="13">
        <f t="shared" si="8"/>
        <v>0</v>
      </c>
      <c r="D59" s="13">
        <f t="shared" si="2"/>
        <v>0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0.41176470599999998</v>
      </c>
      <c r="I59" s="13">
        <f t="shared" si="7"/>
        <v>0</v>
      </c>
      <c r="AMJ59"/>
    </row>
    <row r="60" spans="1:1024">
      <c r="A60" s="13">
        <v>2002</v>
      </c>
      <c r="B60" s="13">
        <f t="shared" si="8"/>
        <v>0</v>
      </c>
      <c r="C60" s="13">
        <f t="shared" si="8"/>
        <v>0</v>
      </c>
      <c r="D60" s="13">
        <f t="shared" si="2"/>
        <v>0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0.35526315800000002</v>
      </c>
      <c r="I60" s="13">
        <f t="shared" si="7"/>
        <v>0</v>
      </c>
      <c r="AMJ60"/>
    </row>
    <row r="61" spans="1:1024">
      <c r="A61" s="13">
        <v>2003</v>
      </c>
      <c r="B61" s="13">
        <f t="shared" si="8"/>
        <v>0</v>
      </c>
      <c r="C61" s="13">
        <f t="shared" si="8"/>
        <v>50</v>
      </c>
      <c r="D61" s="13">
        <f t="shared" si="2"/>
        <v>0</v>
      </c>
      <c r="E61" s="13">
        <f t="shared" si="3"/>
        <v>0</v>
      </c>
      <c r="F61" s="13">
        <f t="shared" si="4"/>
        <v>0</v>
      </c>
      <c r="G61" s="13">
        <f t="shared" si="5"/>
        <v>0</v>
      </c>
      <c r="H61" s="13">
        <f t="shared" si="6"/>
        <v>0.350649351</v>
      </c>
      <c r="I61" s="13">
        <f t="shared" si="7"/>
        <v>1</v>
      </c>
      <c r="AMJ61"/>
    </row>
    <row r="62" spans="1:1024">
      <c r="A62" s="13">
        <v>2004</v>
      </c>
      <c r="B62" s="13">
        <f t="shared" si="8"/>
        <v>0</v>
      </c>
      <c r="C62" s="13">
        <f t="shared" si="8"/>
        <v>0</v>
      </c>
      <c r="D62" s="13">
        <f t="shared" si="2"/>
        <v>0</v>
      </c>
      <c r="E62" s="13">
        <f t="shared" si="3"/>
        <v>0</v>
      </c>
      <c r="F62" s="13">
        <f t="shared" si="4"/>
        <v>0</v>
      </c>
      <c r="G62" s="13">
        <f t="shared" si="5"/>
        <v>0</v>
      </c>
      <c r="H62" s="13">
        <f t="shared" si="6"/>
        <v>0.34246575299999998</v>
      </c>
      <c r="I62" s="13">
        <f t="shared" si="7"/>
        <v>0</v>
      </c>
      <c r="AMJ62"/>
    </row>
    <row r="63" spans="1:1024">
      <c r="A63" s="13">
        <v>2005</v>
      </c>
      <c r="B63" s="13">
        <f t="shared" si="8"/>
        <v>0</v>
      </c>
      <c r="C63" s="13">
        <f t="shared" si="8"/>
        <v>2</v>
      </c>
      <c r="D63" s="13">
        <f t="shared" si="2"/>
        <v>0</v>
      </c>
      <c r="E63" s="13">
        <f t="shared" si="3"/>
        <v>0</v>
      </c>
      <c r="F63" s="13">
        <f t="shared" si="4"/>
        <v>0</v>
      </c>
      <c r="G63" s="13">
        <f t="shared" si="5"/>
        <v>0</v>
      </c>
      <c r="H63" s="13">
        <f t="shared" si="6"/>
        <v>0.36111111099999998</v>
      </c>
      <c r="I63" s="13">
        <f t="shared" si="7"/>
        <v>2</v>
      </c>
      <c r="AMJ63"/>
    </row>
    <row r="64" spans="1:1024">
      <c r="A64" s="13">
        <v>2006</v>
      </c>
      <c r="B64" s="13">
        <f t="shared" si="8"/>
        <v>0</v>
      </c>
      <c r="C64" s="13">
        <f t="shared" si="8"/>
        <v>0</v>
      </c>
      <c r="D64" s="13">
        <f t="shared" si="2"/>
        <v>0</v>
      </c>
      <c r="E64" s="13">
        <f t="shared" si="3"/>
        <v>0</v>
      </c>
      <c r="F64" s="13">
        <f t="shared" si="4"/>
        <v>0</v>
      </c>
      <c r="G64" s="13">
        <f t="shared" si="5"/>
        <v>0</v>
      </c>
      <c r="H64" s="13">
        <f t="shared" si="6"/>
        <v>0.41089108899999999</v>
      </c>
      <c r="I64" s="13">
        <f t="shared" si="7"/>
        <v>0</v>
      </c>
      <c r="AMJ64"/>
    </row>
    <row r="65" spans="1:1024">
      <c r="A65" s="13">
        <v>2007</v>
      </c>
      <c r="B65" s="13">
        <f t="shared" si="8"/>
        <v>0</v>
      </c>
      <c r="C65" s="13">
        <f t="shared" si="8"/>
        <v>0</v>
      </c>
      <c r="D65" s="13">
        <f t="shared" si="2"/>
        <v>0</v>
      </c>
      <c r="E65" s="13">
        <f t="shared" si="3"/>
        <v>0</v>
      </c>
      <c r="F65" s="13">
        <f t="shared" si="4"/>
        <v>0</v>
      </c>
      <c r="G65" s="13">
        <f t="shared" si="5"/>
        <v>0</v>
      </c>
      <c r="H65" s="13">
        <f t="shared" si="6"/>
        <v>0.42207792199999999</v>
      </c>
      <c r="I65" s="13">
        <f t="shared" si="7"/>
        <v>0</v>
      </c>
      <c r="AMJ65"/>
    </row>
    <row r="66" spans="1:1024">
      <c r="A66" s="13">
        <v>2008</v>
      </c>
      <c r="B66" s="13">
        <f t="shared" si="8"/>
        <v>0</v>
      </c>
      <c r="C66" s="13">
        <f t="shared" si="8"/>
        <v>0</v>
      </c>
      <c r="D66" s="13">
        <f t="shared" si="2"/>
        <v>0</v>
      </c>
      <c r="E66" s="13">
        <f t="shared" si="3"/>
        <v>0</v>
      </c>
      <c r="F66" s="13">
        <f t="shared" si="4"/>
        <v>0</v>
      </c>
      <c r="G66" s="13">
        <f t="shared" si="5"/>
        <v>0</v>
      </c>
      <c r="H66" s="13">
        <f t="shared" si="6"/>
        <v>0.43421052599999999</v>
      </c>
      <c r="I66" s="13">
        <f t="shared" si="7"/>
        <v>2</v>
      </c>
      <c r="AMJ66"/>
    </row>
    <row r="67" spans="1:1024">
      <c r="A67" s="13">
        <v>2009</v>
      </c>
      <c r="B67" s="13">
        <f t="shared" ref="B67:C81" si="9">B24</f>
        <v>0</v>
      </c>
      <c r="C67" s="13">
        <f t="shared" si="9"/>
        <v>0</v>
      </c>
      <c r="D67" s="13">
        <f t="shared" si="2"/>
        <v>0</v>
      </c>
      <c r="E67" s="13">
        <f t="shared" si="3"/>
        <v>0</v>
      </c>
      <c r="F67" s="13">
        <f t="shared" si="4"/>
        <v>0</v>
      </c>
      <c r="G67" s="13">
        <f t="shared" si="5"/>
        <v>0</v>
      </c>
      <c r="H67" s="13">
        <f t="shared" si="6"/>
        <v>0.55882352899999999</v>
      </c>
      <c r="I67" s="13">
        <f t="shared" si="7"/>
        <v>1</v>
      </c>
      <c r="AMJ67"/>
    </row>
    <row r="68" spans="1:1024">
      <c r="A68" s="13">
        <v>2010</v>
      </c>
      <c r="B68" s="13">
        <f t="shared" si="9"/>
        <v>0</v>
      </c>
      <c r="C68" s="13">
        <f t="shared" si="9"/>
        <v>0</v>
      </c>
      <c r="D68" s="13">
        <f t="shared" si="2"/>
        <v>0</v>
      </c>
      <c r="E68" s="13">
        <f t="shared" si="3"/>
        <v>0</v>
      </c>
      <c r="F68" s="13">
        <f t="shared" si="4"/>
        <v>0</v>
      </c>
      <c r="G68" s="13">
        <f t="shared" si="5"/>
        <v>0</v>
      </c>
      <c r="H68" s="13">
        <f t="shared" si="6"/>
        <v>0.50704225400000003</v>
      </c>
      <c r="I68" s="13">
        <f t="shared" si="7"/>
        <v>2</v>
      </c>
      <c r="AMJ68"/>
    </row>
    <row r="69" spans="1:1024">
      <c r="A69" s="13">
        <v>2011</v>
      </c>
      <c r="B69" s="13">
        <f t="shared" si="9"/>
        <v>0</v>
      </c>
      <c r="C69" s="13">
        <f t="shared" si="9"/>
        <v>0</v>
      </c>
      <c r="D69" s="13">
        <f t="shared" si="2"/>
        <v>0</v>
      </c>
      <c r="E69" s="13">
        <f t="shared" si="3"/>
        <v>0</v>
      </c>
      <c r="F69" s="13">
        <f t="shared" si="4"/>
        <v>0</v>
      </c>
      <c r="G69" s="13">
        <f t="shared" si="5"/>
        <v>0</v>
      </c>
      <c r="H69" s="13">
        <f t="shared" si="6"/>
        <v>0.53731343300000001</v>
      </c>
      <c r="I69" s="13">
        <f t="shared" si="7"/>
        <v>1</v>
      </c>
      <c r="AMJ69"/>
    </row>
    <row r="70" spans="1:1024">
      <c r="A70" s="13">
        <v>2012</v>
      </c>
      <c r="B70" s="13">
        <f t="shared" si="9"/>
        <v>0</v>
      </c>
      <c r="C70" s="13">
        <f t="shared" si="9"/>
        <v>0</v>
      </c>
      <c r="D70" s="13">
        <f t="shared" si="2"/>
        <v>0</v>
      </c>
      <c r="E70" s="13">
        <f t="shared" si="3"/>
        <v>0</v>
      </c>
      <c r="F70" s="13">
        <f t="shared" si="4"/>
        <v>0</v>
      </c>
      <c r="G70" s="13">
        <f t="shared" si="5"/>
        <v>0</v>
      </c>
      <c r="H70" s="13">
        <f t="shared" si="6"/>
        <v>0.50694444400000005</v>
      </c>
      <c r="I70" s="13">
        <f t="shared" si="7"/>
        <v>2</v>
      </c>
      <c r="AMJ70"/>
    </row>
    <row r="71" spans="1:1024">
      <c r="A71" s="13">
        <v>2013</v>
      </c>
      <c r="B71" s="13">
        <f t="shared" si="9"/>
        <v>0</v>
      </c>
      <c r="C71" s="13">
        <f t="shared" si="9"/>
        <v>0</v>
      </c>
      <c r="D71" s="13">
        <f t="shared" si="2"/>
        <v>0</v>
      </c>
      <c r="E71" s="13">
        <f t="shared" si="3"/>
        <v>0</v>
      </c>
      <c r="F71" s="13">
        <f t="shared" si="4"/>
        <v>0</v>
      </c>
      <c r="G71" s="13">
        <f t="shared" si="5"/>
        <v>0</v>
      </c>
      <c r="H71" s="13">
        <f t="shared" si="6"/>
        <v>0.52380952400000003</v>
      </c>
      <c r="I71" s="13">
        <f t="shared" si="7"/>
        <v>2</v>
      </c>
      <c r="AMJ71"/>
    </row>
    <row r="72" spans="1:1024">
      <c r="A72" s="13">
        <v>2014</v>
      </c>
      <c r="B72" s="13">
        <f t="shared" si="9"/>
        <v>0</v>
      </c>
      <c r="C72" s="13">
        <f t="shared" si="9"/>
        <v>0</v>
      </c>
      <c r="D72" s="13">
        <f t="shared" si="2"/>
        <v>0</v>
      </c>
      <c r="E72" s="13">
        <f t="shared" si="3"/>
        <v>3</v>
      </c>
      <c r="F72" s="13">
        <f t="shared" si="4"/>
        <v>0</v>
      </c>
      <c r="G72" s="13">
        <f t="shared" si="5"/>
        <v>0</v>
      </c>
      <c r="H72" s="13">
        <f t="shared" si="6"/>
        <v>0.57042253499999995</v>
      </c>
      <c r="I72" s="13">
        <f t="shared" si="7"/>
        <v>1</v>
      </c>
      <c r="AMJ72"/>
    </row>
    <row r="73" spans="1:1024">
      <c r="A73" s="13">
        <v>2015</v>
      </c>
      <c r="B73" s="13">
        <f t="shared" si="9"/>
        <v>0</v>
      </c>
      <c r="C73" s="13">
        <f t="shared" si="9"/>
        <v>4</v>
      </c>
      <c r="D73" s="13">
        <f t="shared" si="2"/>
        <v>0</v>
      </c>
      <c r="E73" s="13">
        <f t="shared" si="3"/>
        <v>3</v>
      </c>
      <c r="F73" s="13">
        <f t="shared" si="4"/>
        <v>0</v>
      </c>
      <c r="G73" s="13">
        <f t="shared" si="5"/>
        <v>0</v>
      </c>
      <c r="H73" s="13">
        <f t="shared" si="6"/>
        <v>0.58552631600000005</v>
      </c>
      <c r="I73" s="13">
        <f t="shared" si="7"/>
        <v>1</v>
      </c>
      <c r="AMJ73"/>
    </row>
    <row r="74" spans="1:1024">
      <c r="A74" s="13">
        <v>2016</v>
      </c>
      <c r="B74" s="13">
        <f t="shared" si="9"/>
        <v>0</v>
      </c>
      <c r="C74" s="13">
        <f t="shared" si="9"/>
        <v>5</v>
      </c>
      <c r="D74" s="13">
        <f t="shared" si="2"/>
        <v>0</v>
      </c>
      <c r="E74" s="13">
        <f t="shared" si="3"/>
        <v>3</v>
      </c>
      <c r="F74" s="13">
        <f t="shared" si="4"/>
        <v>0</v>
      </c>
      <c r="G74" s="13">
        <f t="shared" si="5"/>
        <v>0</v>
      </c>
      <c r="H74" s="13">
        <f t="shared" si="6"/>
        <v>0.61538461499999997</v>
      </c>
      <c r="I74" s="13">
        <f t="shared" si="7"/>
        <v>2</v>
      </c>
      <c r="AMJ74"/>
    </row>
    <row r="75" spans="1:1024">
      <c r="A75" s="13">
        <v>2017</v>
      </c>
      <c r="B75" s="13">
        <f t="shared" si="9"/>
        <v>0</v>
      </c>
      <c r="C75" s="13">
        <f t="shared" si="9"/>
        <v>4</v>
      </c>
      <c r="D75" s="13">
        <f t="shared" si="2"/>
        <v>0</v>
      </c>
      <c r="E75" s="13">
        <f t="shared" si="3"/>
        <v>3</v>
      </c>
      <c r="F75" s="13">
        <f t="shared" si="4"/>
        <v>0</v>
      </c>
      <c r="G75" s="13">
        <f t="shared" si="5"/>
        <v>0</v>
      </c>
      <c r="H75" s="13">
        <f t="shared" si="6"/>
        <v>0.54347826099999996</v>
      </c>
      <c r="I75" s="13">
        <f t="shared" si="7"/>
        <v>2</v>
      </c>
      <c r="AMJ75"/>
    </row>
    <row r="76" spans="1:1024">
      <c r="A76" s="13">
        <v>2018</v>
      </c>
      <c r="B76" s="13">
        <f t="shared" si="9"/>
        <v>0</v>
      </c>
      <c r="C76" s="13">
        <f t="shared" si="9"/>
        <v>16</v>
      </c>
      <c r="D76" s="13">
        <f t="shared" si="2"/>
        <v>0</v>
      </c>
      <c r="E76" s="13">
        <f t="shared" si="3"/>
        <v>3</v>
      </c>
      <c r="F76" s="13">
        <f t="shared" si="4"/>
        <v>0</v>
      </c>
      <c r="G76" s="13">
        <f t="shared" si="5"/>
        <v>0</v>
      </c>
      <c r="H76" s="13">
        <f t="shared" si="6"/>
        <v>0.505</v>
      </c>
      <c r="I76" s="13">
        <f t="shared" si="7"/>
        <v>2</v>
      </c>
      <c r="AMJ76"/>
    </row>
    <row r="77" spans="1:1024">
      <c r="A77" s="13">
        <v>2019</v>
      </c>
      <c r="B77" s="13">
        <f t="shared" si="9"/>
        <v>0</v>
      </c>
      <c r="C77" s="13">
        <f t="shared" si="9"/>
        <v>2</v>
      </c>
      <c r="D77" s="13">
        <f t="shared" si="2"/>
        <v>0</v>
      </c>
      <c r="E77" s="13">
        <f t="shared" si="3"/>
        <v>3</v>
      </c>
      <c r="F77" s="13">
        <f t="shared" si="4"/>
        <v>0</v>
      </c>
      <c r="G77" s="13">
        <f t="shared" si="5"/>
        <v>0</v>
      </c>
      <c r="H77" s="13">
        <f t="shared" si="6"/>
        <v>0.551546392</v>
      </c>
      <c r="I77" s="13">
        <f t="shared" si="7"/>
        <v>2</v>
      </c>
      <c r="AMJ77"/>
    </row>
    <row r="78" spans="1:1024">
      <c r="A78" s="13">
        <v>2020</v>
      </c>
      <c r="B78" s="13">
        <f t="shared" si="9"/>
        <v>0</v>
      </c>
      <c r="C78" s="13">
        <f t="shared" si="9"/>
        <v>4.75</v>
      </c>
      <c r="D78" s="13">
        <f t="shared" si="2"/>
        <v>0</v>
      </c>
      <c r="E78" s="13">
        <f t="shared" si="3"/>
        <v>3</v>
      </c>
      <c r="F78" s="13">
        <f t="shared" si="4"/>
        <v>0</v>
      </c>
      <c r="G78" s="13">
        <f t="shared" si="5"/>
        <v>0</v>
      </c>
      <c r="H78" s="13">
        <f t="shared" si="6"/>
        <v>0.52551020400000004</v>
      </c>
      <c r="I78" s="13">
        <f t="shared" si="7"/>
        <v>0</v>
      </c>
      <c r="AMJ78"/>
    </row>
    <row r="79" spans="1:1024">
      <c r="A79" s="13">
        <v>2021</v>
      </c>
      <c r="B79" s="13">
        <f t="shared" si="9"/>
        <v>0</v>
      </c>
      <c r="C79" s="13">
        <f t="shared" si="9"/>
        <v>19.75</v>
      </c>
      <c r="D79" s="13">
        <f t="shared" si="2"/>
        <v>0</v>
      </c>
      <c r="E79" s="13">
        <f t="shared" si="3"/>
        <v>6</v>
      </c>
      <c r="F79" s="13">
        <f t="shared" si="4"/>
        <v>0</v>
      </c>
      <c r="G79" s="13">
        <f t="shared" si="5"/>
        <v>0</v>
      </c>
      <c r="H79" s="13">
        <f t="shared" si="6"/>
        <v>0.65476190499999998</v>
      </c>
      <c r="I79" s="13">
        <f t="shared" si="7"/>
        <v>2</v>
      </c>
      <c r="AMJ79"/>
    </row>
    <row r="80" spans="1:1024">
      <c r="A80" s="13">
        <v>2022</v>
      </c>
      <c r="B80" s="13">
        <f t="shared" si="9"/>
        <v>0</v>
      </c>
      <c r="C80" s="13">
        <f t="shared" si="9"/>
        <v>871</v>
      </c>
      <c r="D80" s="13">
        <f t="shared" si="2"/>
        <v>0</v>
      </c>
      <c r="E80" s="13">
        <f t="shared" si="3"/>
        <v>8</v>
      </c>
      <c r="F80" s="13">
        <f t="shared" si="4"/>
        <v>0</v>
      </c>
      <c r="G80" s="13">
        <f t="shared" si="5"/>
        <v>0</v>
      </c>
      <c r="H80" s="13">
        <f t="shared" si="6"/>
        <v>0.69879518100000004</v>
      </c>
      <c r="I80" s="13">
        <f t="shared" si="7"/>
        <v>1</v>
      </c>
      <c r="AMJ80"/>
    </row>
    <row r="81" spans="1:1024">
      <c r="A81" s="13">
        <v>2023</v>
      </c>
      <c r="B81" s="13">
        <f t="shared" si="9"/>
        <v>0</v>
      </c>
      <c r="C81" s="13">
        <f t="shared" si="9"/>
        <v>1849</v>
      </c>
      <c r="D81" s="13">
        <f t="shared" si="2"/>
        <v>0</v>
      </c>
      <c r="E81" s="13">
        <f t="shared" si="3"/>
        <v>8</v>
      </c>
      <c r="F81" s="13">
        <f t="shared" si="4"/>
        <v>0</v>
      </c>
      <c r="G81" s="13">
        <f t="shared" si="5"/>
        <v>0</v>
      </c>
      <c r="H81" s="13">
        <f t="shared" si="6"/>
        <v>0.75862068999999999</v>
      </c>
      <c r="I81" s="13">
        <f t="shared" si="7"/>
        <v>3</v>
      </c>
      <c r="AMJ81"/>
    </row>
    <row r="82" spans="1:1024">
      <c r="AMJ82"/>
    </row>
    <row r="83" spans="1:1024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4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  <c r="AMJ84"/>
    </row>
    <row r="85" spans="1:1024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  <c r="AMJ85"/>
    </row>
    <row r="86" spans="1:1024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  <c r="AMJ86"/>
    </row>
    <row r="87" spans="1:1024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  <c r="AMJ87"/>
    </row>
    <row r="88" spans="1:1024">
      <c r="A88" s="13">
        <v>1992</v>
      </c>
      <c r="B88" s="13">
        <f t="shared" ref="B88:B119" si="10">-B50</f>
        <v>0</v>
      </c>
      <c r="C88" s="13">
        <f t="shared" ref="C88:C119" si="11">C50</f>
        <v>0</v>
      </c>
      <c r="D88" s="13">
        <f t="shared" ref="D88:D119" si="12">D50</f>
        <v>0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0.405405405</v>
      </c>
      <c r="I88" s="13">
        <f t="shared" si="13"/>
        <v>1</v>
      </c>
      <c r="AMJ88"/>
    </row>
    <row r="89" spans="1:1024">
      <c r="A89" s="13">
        <v>1993</v>
      </c>
      <c r="B89" s="13">
        <f t="shared" si="10"/>
        <v>0</v>
      </c>
      <c r="C89" s="13">
        <f t="shared" si="11"/>
        <v>0</v>
      </c>
      <c r="D89" s="13">
        <f t="shared" si="12"/>
        <v>0</v>
      </c>
      <c r="E89" s="13">
        <f t="shared" ref="E89:F104" si="14">-E51</f>
        <v>0</v>
      </c>
      <c r="F89" s="13">
        <f t="shared" si="14"/>
        <v>0</v>
      </c>
      <c r="G89" s="13">
        <f t="shared" si="13"/>
        <v>0</v>
      </c>
      <c r="H89" s="13">
        <f t="shared" si="13"/>
        <v>0.40625</v>
      </c>
      <c r="I89" s="13">
        <f t="shared" si="13"/>
        <v>0</v>
      </c>
      <c r="AMJ89"/>
    </row>
    <row r="90" spans="1:1024">
      <c r="A90" s="13">
        <v>1994</v>
      </c>
      <c r="B90" s="13">
        <f t="shared" si="10"/>
        <v>0</v>
      </c>
      <c r="C90" s="13">
        <f t="shared" si="11"/>
        <v>0</v>
      </c>
      <c r="D90" s="13">
        <f t="shared" si="12"/>
        <v>0</v>
      </c>
      <c r="E90" s="13">
        <f t="shared" si="14"/>
        <v>0</v>
      </c>
      <c r="F90" s="13">
        <f t="shared" si="14"/>
        <v>0</v>
      </c>
      <c r="G90" s="13">
        <f t="shared" si="13"/>
        <v>0</v>
      </c>
      <c r="H90" s="13">
        <f t="shared" si="13"/>
        <v>0.52985074600000004</v>
      </c>
      <c r="I90" s="13">
        <f t="shared" si="13"/>
        <v>3</v>
      </c>
      <c r="AMJ90"/>
    </row>
    <row r="91" spans="1:1024">
      <c r="A91" s="13">
        <v>1995</v>
      </c>
      <c r="B91" s="13">
        <f t="shared" si="10"/>
        <v>0</v>
      </c>
      <c r="C91" s="13">
        <f t="shared" si="11"/>
        <v>0</v>
      </c>
      <c r="D91" s="13">
        <f t="shared" si="12"/>
        <v>0</v>
      </c>
      <c r="E91" s="13">
        <f t="shared" si="14"/>
        <v>0</v>
      </c>
      <c r="F91" s="13">
        <f t="shared" si="14"/>
        <v>0</v>
      </c>
      <c r="G91" s="13">
        <f t="shared" si="13"/>
        <v>0</v>
      </c>
      <c r="H91" s="13">
        <f t="shared" si="13"/>
        <v>0.43125000000000002</v>
      </c>
      <c r="I91" s="13">
        <f t="shared" si="13"/>
        <v>3</v>
      </c>
      <c r="AMJ91"/>
    </row>
    <row r="92" spans="1:1024">
      <c r="A92" s="13">
        <v>1996</v>
      </c>
      <c r="B92" s="13">
        <f t="shared" si="10"/>
        <v>0</v>
      </c>
      <c r="C92" s="13">
        <f t="shared" si="11"/>
        <v>0</v>
      </c>
      <c r="D92" s="13">
        <f t="shared" si="12"/>
        <v>0</v>
      </c>
      <c r="E92" s="13">
        <f t="shared" si="14"/>
        <v>0</v>
      </c>
      <c r="F92" s="13">
        <f t="shared" si="14"/>
        <v>0</v>
      </c>
      <c r="G92" s="13">
        <f t="shared" si="13"/>
        <v>0</v>
      </c>
      <c r="H92" s="13">
        <f t="shared" si="13"/>
        <v>0.52666666699999998</v>
      </c>
      <c r="I92" s="13">
        <f t="shared" si="13"/>
        <v>1</v>
      </c>
      <c r="AMJ92"/>
    </row>
    <row r="93" spans="1:1024">
      <c r="A93" s="13">
        <v>1997</v>
      </c>
      <c r="B93" s="13">
        <f t="shared" si="10"/>
        <v>0</v>
      </c>
      <c r="C93" s="13">
        <f t="shared" si="11"/>
        <v>0</v>
      </c>
      <c r="D93" s="13">
        <f t="shared" si="12"/>
        <v>0</v>
      </c>
      <c r="E93" s="13">
        <f t="shared" si="14"/>
        <v>0</v>
      </c>
      <c r="F93" s="13">
        <f t="shared" si="14"/>
        <v>0</v>
      </c>
      <c r="G93" s="13">
        <f t="shared" si="13"/>
        <v>0</v>
      </c>
      <c r="H93" s="13">
        <f t="shared" si="13"/>
        <v>0.465753425</v>
      </c>
      <c r="I93" s="13">
        <f t="shared" si="13"/>
        <v>4</v>
      </c>
      <c r="AMJ93"/>
    </row>
    <row r="94" spans="1:1024">
      <c r="A94" s="13">
        <v>1998</v>
      </c>
      <c r="B94" s="13">
        <f t="shared" si="10"/>
        <v>0</v>
      </c>
      <c r="C94" s="13">
        <f t="shared" si="11"/>
        <v>0</v>
      </c>
      <c r="D94" s="13">
        <f t="shared" si="12"/>
        <v>0</v>
      </c>
      <c r="E94" s="13">
        <f t="shared" si="14"/>
        <v>0</v>
      </c>
      <c r="F94" s="13">
        <f t="shared" si="14"/>
        <v>0</v>
      </c>
      <c r="G94" s="13">
        <f t="shared" si="13"/>
        <v>0</v>
      </c>
      <c r="H94" s="13">
        <f t="shared" si="13"/>
        <v>0.428571429</v>
      </c>
      <c r="I94" s="13">
        <f t="shared" si="13"/>
        <v>0</v>
      </c>
      <c r="AMJ94"/>
    </row>
    <row r="95" spans="1:1024">
      <c r="A95" s="13">
        <v>1999</v>
      </c>
      <c r="B95" s="13">
        <f t="shared" si="10"/>
        <v>0</v>
      </c>
      <c r="C95" s="13">
        <f t="shared" si="11"/>
        <v>0</v>
      </c>
      <c r="D95" s="13">
        <f t="shared" si="12"/>
        <v>0</v>
      </c>
      <c r="E95" s="13">
        <f t="shared" si="14"/>
        <v>0</v>
      </c>
      <c r="F95" s="13">
        <f t="shared" si="14"/>
        <v>0</v>
      </c>
      <c r="G95" s="13">
        <f t="shared" si="13"/>
        <v>0</v>
      </c>
      <c r="H95" s="13">
        <f t="shared" si="13"/>
        <v>0.46376811600000001</v>
      </c>
      <c r="I95" s="13">
        <f t="shared" si="13"/>
        <v>2</v>
      </c>
      <c r="AMJ95"/>
    </row>
    <row r="96" spans="1:1024">
      <c r="A96" s="13">
        <v>2000</v>
      </c>
      <c r="B96" s="13">
        <f t="shared" si="10"/>
        <v>0</v>
      </c>
      <c r="C96" s="13">
        <f t="shared" si="11"/>
        <v>0</v>
      </c>
      <c r="D96" s="13">
        <f t="shared" si="12"/>
        <v>0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0.46323529400000002</v>
      </c>
      <c r="I96" s="13">
        <f t="shared" si="13"/>
        <v>2</v>
      </c>
      <c r="AMJ96"/>
    </row>
    <row r="97" spans="1:1024">
      <c r="A97" s="13">
        <v>2001</v>
      </c>
      <c r="B97" s="13">
        <f t="shared" si="10"/>
        <v>0</v>
      </c>
      <c r="C97" s="13">
        <f t="shared" si="11"/>
        <v>0</v>
      </c>
      <c r="D97" s="13">
        <f t="shared" si="12"/>
        <v>0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0.41176470599999998</v>
      </c>
      <c r="I97" s="13">
        <f t="shared" si="13"/>
        <v>0</v>
      </c>
      <c r="AMJ97"/>
    </row>
    <row r="98" spans="1:1024">
      <c r="A98" s="13">
        <v>2002</v>
      </c>
      <c r="B98" s="13">
        <f t="shared" si="10"/>
        <v>0</v>
      </c>
      <c r="C98" s="13">
        <f t="shared" si="11"/>
        <v>0</v>
      </c>
      <c r="D98" s="13">
        <f t="shared" si="12"/>
        <v>0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0.35526315800000002</v>
      </c>
      <c r="I98" s="13">
        <f t="shared" si="13"/>
        <v>0</v>
      </c>
      <c r="AMJ98"/>
    </row>
    <row r="99" spans="1:1024">
      <c r="A99" s="13">
        <v>2003</v>
      </c>
      <c r="B99" s="13">
        <f t="shared" si="10"/>
        <v>0</v>
      </c>
      <c r="C99" s="13">
        <f t="shared" si="11"/>
        <v>50</v>
      </c>
      <c r="D99" s="13">
        <f t="shared" si="12"/>
        <v>0</v>
      </c>
      <c r="E99" s="13">
        <f t="shared" si="14"/>
        <v>0</v>
      </c>
      <c r="F99" s="13">
        <f t="shared" si="14"/>
        <v>0</v>
      </c>
      <c r="G99" s="13">
        <f t="shared" si="13"/>
        <v>0</v>
      </c>
      <c r="H99" s="13">
        <f t="shared" si="13"/>
        <v>0.350649351</v>
      </c>
      <c r="I99" s="13">
        <f t="shared" si="13"/>
        <v>1</v>
      </c>
      <c r="AMJ99"/>
    </row>
    <row r="100" spans="1:1024">
      <c r="A100" s="13">
        <v>2004</v>
      </c>
      <c r="B100" s="13">
        <f t="shared" si="10"/>
        <v>0</v>
      </c>
      <c r="C100" s="13">
        <f t="shared" si="11"/>
        <v>0</v>
      </c>
      <c r="D100" s="13">
        <f t="shared" si="12"/>
        <v>0</v>
      </c>
      <c r="E100" s="13">
        <f t="shared" si="14"/>
        <v>0</v>
      </c>
      <c r="F100" s="13">
        <f t="shared" si="14"/>
        <v>0</v>
      </c>
      <c r="G100" s="13">
        <f t="shared" si="13"/>
        <v>0</v>
      </c>
      <c r="H100" s="13">
        <f t="shared" si="13"/>
        <v>0.34246575299999998</v>
      </c>
      <c r="I100" s="13">
        <f t="shared" si="13"/>
        <v>0</v>
      </c>
      <c r="AMJ100"/>
    </row>
    <row r="101" spans="1:1024">
      <c r="A101" s="13">
        <v>2005</v>
      </c>
      <c r="B101" s="13">
        <f t="shared" si="10"/>
        <v>0</v>
      </c>
      <c r="C101" s="13">
        <f t="shared" si="11"/>
        <v>2</v>
      </c>
      <c r="D101" s="13">
        <f t="shared" si="12"/>
        <v>0</v>
      </c>
      <c r="E101" s="13">
        <f t="shared" si="14"/>
        <v>0</v>
      </c>
      <c r="F101" s="13">
        <f t="shared" si="14"/>
        <v>0</v>
      </c>
      <c r="G101" s="13">
        <f t="shared" si="13"/>
        <v>0</v>
      </c>
      <c r="H101" s="13">
        <f t="shared" si="13"/>
        <v>0.36111111099999998</v>
      </c>
      <c r="I101" s="13">
        <f t="shared" si="13"/>
        <v>2</v>
      </c>
      <c r="AMJ101"/>
    </row>
    <row r="102" spans="1:1024">
      <c r="A102" s="13">
        <v>2006</v>
      </c>
      <c r="B102" s="13">
        <f t="shared" si="10"/>
        <v>0</v>
      </c>
      <c r="C102" s="13">
        <f t="shared" si="11"/>
        <v>0</v>
      </c>
      <c r="D102" s="13">
        <f t="shared" si="12"/>
        <v>0</v>
      </c>
      <c r="E102" s="13">
        <f t="shared" si="14"/>
        <v>0</v>
      </c>
      <c r="F102" s="13">
        <f t="shared" si="14"/>
        <v>0</v>
      </c>
      <c r="G102" s="13">
        <f t="shared" si="13"/>
        <v>0</v>
      </c>
      <c r="H102" s="13">
        <f t="shared" si="13"/>
        <v>0.41089108899999999</v>
      </c>
      <c r="I102" s="13">
        <f t="shared" si="13"/>
        <v>0</v>
      </c>
      <c r="AMJ102"/>
    </row>
    <row r="103" spans="1:1024">
      <c r="A103" s="13">
        <v>2007</v>
      </c>
      <c r="B103" s="13">
        <f t="shared" si="10"/>
        <v>0</v>
      </c>
      <c r="C103" s="13">
        <f t="shared" si="11"/>
        <v>0</v>
      </c>
      <c r="D103" s="13">
        <f t="shared" si="12"/>
        <v>0</v>
      </c>
      <c r="E103" s="13">
        <f t="shared" si="14"/>
        <v>0</v>
      </c>
      <c r="F103" s="13">
        <f t="shared" si="14"/>
        <v>0</v>
      </c>
      <c r="G103" s="13">
        <f t="shared" si="13"/>
        <v>0</v>
      </c>
      <c r="H103" s="13">
        <f t="shared" si="13"/>
        <v>0.42207792199999999</v>
      </c>
      <c r="I103" s="13">
        <f t="shared" si="13"/>
        <v>0</v>
      </c>
      <c r="AMJ103"/>
    </row>
    <row r="104" spans="1:1024">
      <c r="A104" s="13">
        <v>2008</v>
      </c>
      <c r="B104" s="13">
        <f t="shared" si="10"/>
        <v>0</v>
      </c>
      <c r="C104" s="13">
        <f t="shared" si="11"/>
        <v>0</v>
      </c>
      <c r="D104" s="13">
        <f t="shared" si="12"/>
        <v>0</v>
      </c>
      <c r="E104" s="13">
        <f t="shared" si="14"/>
        <v>0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0.43421052599999999</v>
      </c>
      <c r="I104" s="13">
        <f t="shared" si="15"/>
        <v>2</v>
      </c>
      <c r="AMJ104"/>
    </row>
    <row r="105" spans="1:1024">
      <c r="A105" s="13">
        <v>2009</v>
      </c>
      <c r="B105" s="13">
        <f t="shared" si="10"/>
        <v>0</v>
      </c>
      <c r="C105" s="13">
        <f t="shared" si="11"/>
        <v>0</v>
      </c>
      <c r="D105" s="13">
        <f t="shared" si="12"/>
        <v>0</v>
      </c>
      <c r="E105" s="13">
        <f t="shared" ref="E105:F119" si="16">-E67</f>
        <v>0</v>
      </c>
      <c r="F105" s="13">
        <f t="shared" si="16"/>
        <v>0</v>
      </c>
      <c r="G105" s="13">
        <f t="shared" si="15"/>
        <v>0</v>
      </c>
      <c r="H105" s="13">
        <f t="shared" si="15"/>
        <v>0.55882352899999999</v>
      </c>
      <c r="I105" s="13">
        <f t="shared" si="15"/>
        <v>1</v>
      </c>
      <c r="AMJ105"/>
    </row>
    <row r="106" spans="1:1024">
      <c r="A106" s="13">
        <v>2010</v>
      </c>
      <c r="B106" s="13">
        <f t="shared" si="10"/>
        <v>0</v>
      </c>
      <c r="C106" s="13">
        <f t="shared" si="11"/>
        <v>0</v>
      </c>
      <c r="D106" s="13">
        <f t="shared" si="12"/>
        <v>0</v>
      </c>
      <c r="E106" s="13">
        <f t="shared" si="16"/>
        <v>0</v>
      </c>
      <c r="F106" s="13">
        <f t="shared" si="16"/>
        <v>0</v>
      </c>
      <c r="G106" s="13">
        <f t="shared" si="15"/>
        <v>0</v>
      </c>
      <c r="H106" s="13">
        <f t="shared" si="15"/>
        <v>0.50704225400000003</v>
      </c>
      <c r="I106" s="13">
        <f t="shared" si="15"/>
        <v>2</v>
      </c>
      <c r="AMJ106"/>
    </row>
    <row r="107" spans="1:1024">
      <c r="A107" s="13">
        <v>2011</v>
      </c>
      <c r="B107" s="13">
        <f t="shared" si="10"/>
        <v>0</v>
      </c>
      <c r="C107" s="13">
        <f t="shared" si="11"/>
        <v>0</v>
      </c>
      <c r="D107" s="13">
        <f t="shared" si="12"/>
        <v>0</v>
      </c>
      <c r="E107" s="13">
        <f t="shared" si="16"/>
        <v>0</v>
      </c>
      <c r="F107" s="13">
        <f t="shared" si="16"/>
        <v>0</v>
      </c>
      <c r="G107" s="13">
        <f t="shared" si="15"/>
        <v>0</v>
      </c>
      <c r="H107" s="13">
        <f t="shared" si="15"/>
        <v>0.53731343300000001</v>
      </c>
      <c r="I107" s="13">
        <f t="shared" si="15"/>
        <v>1</v>
      </c>
      <c r="AMJ107"/>
    </row>
    <row r="108" spans="1:1024">
      <c r="A108" s="13">
        <v>2012</v>
      </c>
      <c r="B108" s="13">
        <f t="shared" si="10"/>
        <v>0</v>
      </c>
      <c r="C108" s="13">
        <f t="shared" si="11"/>
        <v>0</v>
      </c>
      <c r="D108" s="13">
        <f t="shared" si="12"/>
        <v>0</v>
      </c>
      <c r="E108" s="13">
        <f t="shared" si="16"/>
        <v>0</v>
      </c>
      <c r="F108" s="13">
        <f t="shared" si="16"/>
        <v>0</v>
      </c>
      <c r="G108" s="13">
        <f t="shared" si="15"/>
        <v>0</v>
      </c>
      <c r="H108" s="13">
        <f t="shared" si="15"/>
        <v>0.50694444400000005</v>
      </c>
      <c r="I108" s="13">
        <f t="shared" si="15"/>
        <v>2</v>
      </c>
      <c r="AMJ108"/>
    </row>
    <row r="109" spans="1:1024">
      <c r="A109" s="13">
        <v>2013</v>
      </c>
      <c r="B109" s="13">
        <f t="shared" si="10"/>
        <v>0</v>
      </c>
      <c r="C109" s="13">
        <f t="shared" si="11"/>
        <v>0</v>
      </c>
      <c r="D109" s="13">
        <f t="shared" si="12"/>
        <v>0</v>
      </c>
      <c r="E109" s="13">
        <f t="shared" si="16"/>
        <v>0</v>
      </c>
      <c r="F109" s="13">
        <f t="shared" si="16"/>
        <v>0</v>
      </c>
      <c r="G109" s="13">
        <f t="shared" si="15"/>
        <v>0</v>
      </c>
      <c r="H109" s="13">
        <f t="shared" si="15"/>
        <v>0.52380952400000003</v>
      </c>
      <c r="I109" s="13">
        <f t="shared" si="15"/>
        <v>2</v>
      </c>
      <c r="AMJ109"/>
    </row>
    <row r="110" spans="1:1024">
      <c r="A110" s="13">
        <v>2014</v>
      </c>
      <c r="B110" s="13">
        <f t="shared" si="10"/>
        <v>0</v>
      </c>
      <c r="C110" s="13">
        <f t="shared" si="11"/>
        <v>0</v>
      </c>
      <c r="D110" s="13">
        <f t="shared" si="12"/>
        <v>0</v>
      </c>
      <c r="E110" s="13">
        <f t="shared" si="16"/>
        <v>-3</v>
      </c>
      <c r="F110" s="13">
        <f t="shared" si="16"/>
        <v>0</v>
      </c>
      <c r="G110" s="13">
        <f t="shared" si="15"/>
        <v>0</v>
      </c>
      <c r="H110" s="13">
        <f t="shared" si="15"/>
        <v>0.57042253499999995</v>
      </c>
      <c r="I110" s="13">
        <f t="shared" si="15"/>
        <v>1</v>
      </c>
      <c r="AMJ110"/>
    </row>
    <row r="111" spans="1:1024">
      <c r="A111" s="13">
        <v>2015</v>
      </c>
      <c r="B111" s="13">
        <f t="shared" si="10"/>
        <v>0</v>
      </c>
      <c r="C111" s="13">
        <f t="shared" si="11"/>
        <v>4</v>
      </c>
      <c r="D111" s="13">
        <f t="shared" si="12"/>
        <v>0</v>
      </c>
      <c r="E111" s="13">
        <f t="shared" si="16"/>
        <v>-3</v>
      </c>
      <c r="F111" s="13">
        <f t="shared" si="16"/>
        <v>0</v>
      </c>
      <c r="G111" s="13">
        <f t="shared" si="15"/>
        <v>0</v>
      </c>
      <c r="H111" s="13">
        <f t="shared" si="15"/>
        <v>0.58552631600000005</v>
      </c>
      <c r="I111" s="13">
        <f t="shared" si="15"/>
        <v>1</v>
      </c>
      <c r="AMJ111"/>
    </row>
    <row r="112" spans="1:1024">
      <c r="A112" s="13">
        <v>2016</v>
      </c>
      <c r="B112" s="13">
        <f t="shared" si="10"/>
        <v>0</v>
      </c>
      <c r="C112" s="13">
        <f t="shared" si="11"/>
        <v>5</v>
      </c>
      <c r="D112" s="13">
        <f t="shared" si="12"/>
        <v>0</v>
      </c>
      <c r="E112" s="13">
        <f t="shared" si="16"/>
        <v>-3</v>
      </c>
      <c r="F112" s="13">
        <f t="shared" si="16"/>
        <v>0</v>
      </c>
      <c r="G112" s="13">
        <f t="shared" si="15"/>
        <v>0</v>
      </c>
      <c r="H112" s="13">
        <f t="shared" si="15"/>
        <v>0.61538461499999997</v>
      </c>
      <c r="I112" s="13">
        <f t="shared" si="15"/>
        <v>2</v>
      </c>
      <c r="AMJ112"/>
    </row>
    <row r="113" spans="1:1024">
      <c r="A113" s="13">
        <v>2017</v>
      </c>
      <c r="B113" s="13">
        <f t="shared" si="10"/>
        <v>0</v>
      </c>
      <c r="C113" s="13">
        <f t="shared" si="11"/>
        <v>4</v>
      </c>
      <c r="D113" s="13">
        <f t="shared" si="12"/>
        <v>0</v>
      </c>
      <c r="E113" s="13">
        <f t="shared" si="16"/>
        <v>-3</v>
      </c>
      <c r="F113" s="13">
        <f t="shared" si="16"/>
        <v>0</v>
      </c>
      <c r="G113" s="13">
        <f t="shared" si="15"/>
        <v>0</v>
      </c>
      <c r="H113" s="13">
        <f t="shared" si="15"/>
        <v>0.54347826099999996</v>
      </c>
      <c r="I113" s="13">
        <f t="shared" si="15"/>
        <v>2</v>
      </c>
      <c r="AMJ113"/>
    </row>
    <row r="114" spans="1:1024">
      <c r="A114" s="13">
        <v>2018</v>
      </c>
      <c r="B114" s="13">
        <f t="shared" si="10"/>
        <v>0</v>
      </c>
      <c r="C114" s="13">
        <f t="shared" si="11"/>
        <v>16</v>
      </c>
      <c r="D114" s="13">
        <f t="shared" si="12"/>
        <v>0</v>
      </c>
      <c r="E114" s="13">
        <f t="shared" si="16"/>
        <v>-3</v>
      </c>
      <c r="F114" s="13">
        <f t="shared" si="16"/>
        <v>0</v>
      </c>
      <c r="G114" s="13">
        <f t="shared" si="15"/>
        <v>0</v>
      </c>
      <c r="H114" s="13">
        <f t="shared" si="15"/>
        <v>0.505</v>
      </c>
      <c r="I114" s="13">
        <f t="shared" si="15"/>
        <v>2</v>
      </c>
      <c r="AMJ114"/>
    </row>
    <row r="115" spans="1:1024">
      <c r="A115" s="13">
        <v>2019</v>
      </c>
      <c r="B115" s="13">
        <f t="shared" si="10"/>
        <v>0</v>
      </c>
      <c r="C115" s="13">
        <f t="shared" si="11"/>
        <v>2</v>
      </c>
      <c r="D115" s="13">
        <f t="shared" si="12"/>
        <v>0</v>
      </c>
      <c r="E115" s="13">
        <f t="shared" si="16"/>
        <v>-3</v>
      </c>
      <c r="F115" s="13">
        <f t="shared" si="16"/>
        <v>0</v>
      </c>
      <c r="G115" s="13">
        <f t="shared" si="15"/>
        <v>0</v>
      </c>
      <c r="H115" s="13">
        <f t="shared" si="15"/>
        <v>0.551546392</v>
      </c>
      <c r="I115" s="13">
        <f t="shared" si="15"/>
        <v>2</v>
      </c>
      <c r="AMJ115"/>
    </row>
    <row r="116" spans="1:1024">
      <c r="A116" s="13">
        <v>2020</v>
      </c>
      <c r="B116" s="13">
        <f t="shared" si="10"/>
        <v>0</v>
      </c>
      <c r="C116" s="13">
        <f t="shared" si="11"/>
        <v>4.75</v>
      </c>
      <c r="D116" s="13">
        <f t="shared" si="12"/>
        <v>0</v>
      </c>
      <c r="E116" s="13">
        <f t="shared" si="16"/>
        <v>-3</v>
      </c>
      <c r="F116" s="13">
        <f t="shared" si="16"/>
        <v>0</v>
      </c>
      <c r="G116" s="13">
        <f t="shared" si="15"/>
        <v>0</v>
      </c>
      <c r="H116" s="13">
        <f t="shared" si="15"/>
        <v>0.52551020400000004</v>
      </c>
      <c r="I116" s="13">
        <f t="shared" si="15"/>
        <v>0</v>
      </c>
      <c r="AMJ116"/>
    </row>
    <row r="117" spans="1:1024">
      <c r="A117" s="13">
        <v>2021</v>
      </c>
      <c r="B117" s="13">
        <f t="shared" si="10"/>
        <v>0</v>
      </c>
      <c r="C117" s="13">
        <f t="shared" si="11"/>
        <v>19.75</v>
      </c>
      <c r="D117" s="13">
        <f t="shared" si="12"/>
        <v>0</v>
      </c>
      <c r="E117" s="13">
        <f t="shared" si="16"/>
        <v>-6</v>
      </c>
      <c r="F117" s="13">
        <f t="shared" si="16"/>
        <v>0</v>
      </c>
      <c r="G117" s="13">
        <f t="shared" si="15"/>
        <v>0</v>
      </c>
      <c r="H117" s="13">
        <f t="shared" si="15"/>
        <v>0.65476190499999998</v>
      </c>
      <c r="I117" s="13">
        <f t="shared" si="15"/>
        <v>2</v>
      </c>
      <c r="AMJ117"/>
    </row>
    <row r="118" spans="1:1024">
      <c r="A118" s="13">
        <v>2022</v>
      </c>
      <c r="B118" s="13">
        <f t="shared" si="10"/>
        <v>0</v>
      </c>
      <c r="C118" s="13">
        <f t="shared" si="11"/>
        <v>871</v>
      </c>
      <c r="D118" s="13">
        <f t="shared" si="12"/>
        <v>0</v>
      </c>
      <c r="E118" s="13">
        <f t="shared" si="16"/>
        <v>-8</v>
      </c>
      <c r="F118" s="13">
        <f t="shared" si="16"/>
        <v>0</v>
      </c>
      <c r="G118" s="13">
        <f t="shared" si="15"/>
        <v>0</v>
      </c>
      <c r="H118" s="13">
        <f t="shared" si="15"/>
        <v>0.69879518100000004</v>
      </c>
      <c r="I118" s="13">
        <f t="shared" si="15"/>
        <v>1</v>
      </c>
      <c r="AMJ118"/>
    </row>
    <row r="119" spans="1:1024">
      <c r="A119" s="13">
        <v>2023</v>
      </c>
      <c r="B119" s="13">
        <f t="shared" si="10"/>
        <v>0</v>
      </c>
      <c r="C119" s="13">
        <f t="shared" si="11"/>
        <v>1849</v>
      </c>
      <c r="D119" s="13">
        <f t="shared" si="12"/>
        <v>0</v>
      </c>
      <c r="E119" s="13">
        <f t="shared" si="16"/>
        <v>-8</v>
      </c>
      <c r="F119" s="13">
        <f>-F81</f>
        <v>0</v>
      </c>
      <c r="G119" s="13">
        <f t="shared" si="15"/>
        <v>0</v>
      </c>
      <c r="H119" s="13">
        <f t="shared" si="15"/>
        <v>0.75862068999999999</v>
      </c>
      <c r="I119" s="13">
        <f t="shared" si="15"/>
        <v>3</v>
      </c>
      <c r="AMJ119"/>
    </row>
    <row r="120" spans="1:1024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  <c r="AMJ120"/>
    </row>
    <row r="121" spans="1:1024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  <c r="AMJ121"/>
    </row>
    <row r="122" spans="1:1024">
      <c r="AMJ122"/>
    </row>
    <row r="123" spans="1:1024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4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  <c r="AMJ124"/>
    </row>
    <row r="125" spans="1:1024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  <c r="AMJ125"/>
    </row>
    <row r="126" spans="1:1024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  <c r="AMJ126"/>
    </row>
    <row r="127" spans="1:1024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  <c r="AMJ127"/>
    </row>
    <row r="128" spans="1:1024">
      <c r="A128" s="25">
        <v>1992</v>
      </c>
      <c r="B128" s="25">
        <f>(B88-B$120)/B$121</f>
        <v>7.7196092360300783E-2</v>
      </c>
      <c r="C128" s="26">
        <f t="shared" ref="C128" si="17">(C88-C$120)/C$121</f>
        <v>-0.27898022368945669</v>
      </c>
      <c r="D128" s="26">
        <f t="shared" ref="D128:I137" si="18">(D88-D$120)/D$121</f>
        <v>-0.47129290612845359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-1.731901102070498</v>
      </c>
      <c r="I128" s="25">
        <f t="shared" si="18"/>
        <v>-3.2324835978693942E-2</v>
      </c>
      <c r="K128" s="35"/>
      <c r="AMJ128"/>
    </row>
    <row r="129" spans="1:1024">
      <c r="A129" s="25">
        <v>1993</v>
      </c>
      <c r="B129" s="26">
        <f t="shared" ref="B129:C144" si="19">(B89-B$120)/B$121</f>
        <v>7.7196092360300783E-2</v>
      </c>
      <c r="C129" s="26">
        <f t="shared" si="19"/>
        <v>-0.27898022368945669</v>
      </c>
      <c r="D129" s="26">
        <f t="shared" si="18"/>
        <v>-0.47129290612845359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-1.7271363989990474</v>
      </c>
      <c r="I129" s="26">
        <f t="shared" si="18"/>
        <v>-0.71502537184870985</v>
      </c>
      <c r="AMJ129"/>
    </row>
    <row r="130" spans="1:1024">
      <c r="A130" s="25">
        <v>1994</v>
      </c>
      <c r="B130" s="26">
        <f t="shared" si="19"/>
        <v>7.7196092360300783E-2</v>
      </c>
      <c r="C130" s="26">
        <f t="shared" si="19"/>
        <v>-0.27898022368945669</v>
      </c>
      <c r="D130" s="26">
        <f t="shared" si="18"/>
        <v>-0.47129290612845359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-1.0298544424402554</v>
      </c>
      <c r="I130" s="26">
        <f t="shared" si="18"/>
        <v>1.3330762357613379</v>
      </c>
      <c r="AMJ130"/>
    </row>
    <row r="131" spans="1:1024">
      <c r="A131" s="25">
        <v>1995</v>
      </c>
      <c r="B131" s="26">
        <f t="shared" si="19"/>
        <v>7.7196092360300783E-2</v>
      </c>
      <c r="C131" s="26">
        <f t="shared" si="19"/>
        <v>-0.27898022368945669</v>
      </c>
      <c r="D131" s="26">
        <f t="shared" si="18"/>
        <v>-0.47129290612845359</v>
      </c>
      <c r="E131" s="26">
        <f t="shared" si="18"/>
        <v>0.22358915376221591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-1.5861012557809813</v>
      </c>
      <c r="I131" s="26">
        <f t="shared" si="18"/>
        <v>1.3330762357613379</v>
      </c>
      <c r="AMJ131"/>
    </row>
    <row r="132" spans="1:1024">
      <c r="A132" s="25">
        <v>1996</v>
      </c>
      <c r="B132" s="26">
        <f t="shared" si="19"/>
        <v>7.7196092360300783E-2</v>
      </c>
      <c r="C132" s="26">
        <f t="shared" si="19"/>
        <v>-0.27898022368945669</v>
      </c>
      <c r="D132" s="26">
        <f t="shared" si="18"/>
        <v>-0.47129290612845359</v>
      </c>
      <c r="E132" s="26">
        <f t="shared" si="18"/>
        <v>0.22358915376221591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-1.0478171239515612</v>
      </c>
      <c r="I132" s="26">
        <f t="shared" si="18"/>
        <v>-3.2324835978693942E-2</v>
      </c>
      <c r="AMJ132"/>
    </row>
    <row r="133" spans="1:1024">
      <c r="A133" s="25">
        <v>1997</v>
      </c>
      <c r="B133" s="26">
        <f t="shared" si="19"/>
        <v>7.7196092360300783E-2</v>
      </c>
      <c r="C133" s="26">
        <f t="shared" si="19"/>
        <v>-0.27898022368945669</v>
      </c>
      <c r="D133" s="26">
        <f t="shared" si="18"/>
        <v>-0.47129290612845359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-1.3914534363254296</v>
      </c>
      <c r="I133" s="26">
        <f t="shared" si="18"/>
        <v>2.0157767716313537</v>
      </c>
      <c r="AMJ133"/>
    </row>
    <row r="134" spans="1:1024">
      <c r="A134" s="25">
        <v>1998</v>
      </c>
      <c r="B134" s="26">
        <f t="shared" si="19"/>
        <v>7.7196092360300783E-2</v>
      </c>
      <c r="C134" s="26">
        <f t="shared" si="19"/>
        <v>-0.27898022368945669</v>
      </c>
      <c r="D134" s="26">
        <f t="shared" si="18"/>
        <v>-0.47129290612845359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-1.6012121615651718</v>
      </c>
      <c r="I134" s="26">
        <f t="shared" si="18"/>
        <v>-0.71502537184870985</v>
      </c>
      <c r="AMJ134"/>
    </row>
    <row r="135" spans="1:1024">
      <c r="A135" s="25">
        <v>1999</v>
      </c>
      <c r="B135" s="26">
        <f t="shared" si="19"/>
        <v>7.7196092360300783E-2</v>
      </c>
      <c r="C135" s="26">
        <f t="shared" si="19"/>
        <v>-0.27898022368945669</v>
      </c>
      <c r="D135" s="26">
        <f t="shared" si="18"/>
        <v>-0.47129290612845359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-1.4026533698913142</v>
      </c>
      <c r="I135" s="26">
        <f t="shared" si="18"/>
        <v>0.65037569989132193</v>
      </c>
      <c r="AMJ135"/>
    </row>
    <row r="136" spans="1:1024">
      <c r="A136" s="25">
        <v>2000</v>
      </c>
      <c r="B136" s="26">
        <f t="shared" si="19"/>
        <v>7.7196092360300783E-2</v>
      </c>
      <c r="C136" s="26">
        <f t="shared" si="19"/>
        <v>-0.27898022368945669</v>
      </c>
      <c r="D136" s="26">
        <f t="shared" si="18"/>
        <v>-0.47129290612845359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-1.4056592349745034</v>
      </c>
      <c r="I136" s="26">
        <f t="shared" si="18"/>
        <v>0.65037569989132193</v>
      </c>
      <c r="AMJ136"/>
    </row>
    <row r="137" spans="1:1024">
      <c r="A137" s="25">
        <v>2001</v>
      </c>
      <c r="B137" s="26">
        <f t="shared" si="19"/>
        <v>7.7196092360300783E-2</v>
      </c>
      <c r="C137" s="26">
        <f t="shared" si="19"/>
        <v>-0.27898022368945669</v>
      </c>
      <c r="D137" s="26">
        <f t="shared" si="18"/>
        <v>-0.47129290612845359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-1.6960257049784264</v>
      </c>
      <c r="I137" s="26">
        <f t="shared" si="18"/>
        <v>-0.71502537184870985</v>
      </c>
      <c r="AMJ137"/>
    </row>
    <row r="138" spans="1:1024">
      <c r="A138" s="25">
        <v>2002</v>
      </c>
      <c r="B138" s="26">
        <f t="shared" si="19"/>
        <v>7.7196092360300783E-2</v>
      </c>
      <c r="C138" s="26">
        <f t="shared" si="19"/>
        <v>-0.27898022368945669</v>
      </c>
      <c r="D138" s="26">
        <f t="shared" ref="D138:I147" si="20">(D98-D$120)/D$121</f>
        <v>-0.47129290612845359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-2.0147738615473232</v>
      </c>
      <c r="I138" s="26">
        <f t="shared" si="20"/>
        <v>-0.71502537184870985</v>
      </c>
      <c r="AMJ138"/>
    </row>
    <row r="139" spans="1:1024">
      <c r="A139" s="25">
        <v>2003</v>
      </c>
      <c r="B139" s="26">
        <f t="shared" si="19"/>
        <v>7.7196092360300783E-2</v>
      </c>
      <c r="C139" s="26">
        <f t="shared" si="19"/>
        <v>-0.12436619509924973</v>
      </c>
      <c r="D139" s="26">
        <f t="shared" si="20"/>
        <v>-0.47129290612845359</v>
      </c>
      <c r="E139" s="26">
        <f t="shared" si="20"/>
        <v>0.22358915376221591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-2.0408022187883441</v>
      </c>
      <c r="I139" s="26">
        <f t="shared" si="20"/>
        <v>-3.2324835978693942E-2</v>
      </c>
      <c r="AMJ139"/>
    </row>
    <row r="140" spans="1:1024">
      <c r="A140" s="25">
        <v>2004</v>
      </c>
      <c r="B140" s="26">
        <f t="shared" si="19"/>
        <v>7.7196092360300783E-2</v>
      </c>
      <c r="C140" s="26">
        <f t="shared" si="19"/>
        <v>-0.27898022368945669</v>
      </c>
      <c r="D140" s="26">
        <f t="shared" si="20"/>
        <v>-0.47129290612845359</v>
      </c>
      <c r="E140" s="26">
        <f t="shared" si="20"/>
        <v>0.22358915376221591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-2.0869692154271071</v>
      </c>
      <c r="I140" s="26">
        <f t="shared" si="20"/>
        <v>-0.71502537184870985</v>
      </c>
      <c r="AMJ140"/>
    </row>
    <row r="141" spans="1:1024">
      <c r="A141" s="25">
        <v>2005</v>
      </c>
      <c r="B141" s="26">
        <f t="shared" si="19"/>
        <v>7.7196092360300783E-2</v>
      </c>
      <c r="C141" s="26">
        <f t="shared" si="19"/>
        <v>-0.27279566254584842</v>
      </c>
      <c r="D141" s="26">
        <f t="shared" si="20"/>
        <v>-0.47129290612845359</v>
      </c>
      <c r="E141" s="26">
        <f t="shared" si="20"/>
        <v>0.22358915376221591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-1.9817831859918227</v>
      </c>
      <c r="I141" s="26">
        <f t="shared" si="20"/>
        <v>0.65037569989132193</v>
      </c>
      <c r="AMJ141"/>
    </row>
    <row r="142" spans="1:1024">
      <c r="A142" s="25">
        <v>2006</v>
      </c>
      <c r="B142" s="26">
        <f t="shared" si="19"/>
        <v>7.7196092360300783E-2</v>
      </c>
      <c r="C142" s="26">
        <f t="shared" si="19"/>
        <v>-0.27898022368945669</v>
      </c>
      <c r="D142" s="26">
        <f t="shared" si="20"/>
        <v>-0.47129290612845359</v>
      </c>
      <c r="E142" s="26">
        <f t="shared" si="20"/>
        <v>0.22358915376221591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-1.7009541329269358</v>
      </c>
      <c r="I142" s="26">
        <f t="shared" si="20"/>
        <v>-0.71502537184870985</v>
      </c>
      <c r="AMJ142"/>
    </row>
    <row r="143" spans="1:1024">
      <c r="A143" s="25">
        <v>2007</v>
      </c>
      <c r="B143" s="26">
        <f t="shared" si="19"/>
        <v>7.7196092360300783E-2</v>
      </c>
      <c r="C143" s="26">
        <f t="shared" si="19"/>
        <v>-0.27898022368945669</v>
      </c>
      <c r="D143" s="26">
        <f t="shared" si="20"/>
        <v>-0.47129290612845359</v>
      </c>
      <c r="E143" s="26">
        <f t="shared" si="20"/>
        <v>0.22358915376221591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-1.6378446691544724</v>
      </c>
      <c r="I143" s="26">
        <f t="shared" si="20"/>
        <v>-0.71502537184870985</v>
      </c>
      <c r="AMJ143"/>
    </row>
    <row r="144" spans="1:1024">
      <c r="A144" s="25">
        <v>2008</v>
      </c>
      <c r="B144" s="26">
        <f t="shared" si="19"/>
        <v>7.7196092360300783E-2</v>
      </c>
      <c r="C144" s="26">
        <f t="shared" si="19"/>
        <v>-0.27898022368945669</v>
      </c>
      <c r="D144" s="26">
        <f t="shared" si="20"/>
        <v>-0.47129290612845359</v>
      </c>
      <c r="E144" s="26">
        <f t="shared" si="20"/>
        <v>0.22358915376221591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-1.5693997274445493</v>
      </c>
      <c r="I144" s="26">
        <f t="shared" si="20"/>
        <v>0.65037569989132193</v>
      </c>
      <c r="AMJ144"/>
    </row>
    <row r="145" spans="1:1024">
      <c r="A145" s="25">
        <v>2009</v>
      </c>
      <c r="B145" s="26">
        <f t="shared" ref="B145:C159" si="21">(B105-B$120)/B$121</f>
        <v>7.7196092360300783E-2</v>
      </c>
      <c r="C145" s="26">
        <f t="shared" si="21"/>
        <v>-0.27898022368945669</v>
      </c>
      <c r="D145" s="26">
        <f t="shared" si="20"/>
        <v>-0.47129290612845359</v>
      </c>
      <c r="E145" s="26">
        <f t="shared" si="20"/>
        <v>0.22358915376221591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-0.86640721844701796</v>
      </c>
      <c r="I145" s="26">
        <f t="shared" si="20"/>
        <v>-3.2324835978693942E-2</v>
      </c>
      <c r="AMJ145"/>
    </row>
    <row r="146" spans="1:1024">
      <c r="A146" s="25">
        <v>2010</v>
      </c>
      <c r="B146" s="26">
        <f t="shared" si="21"/>
        <v>7.7196092360300783E-2</v>
      </c>
      <c r="C146" s="26">
        <f t="shared" si="21"/>
        <v>-0.27898022368945669</v>
      </c>
      <c r="D146" s="26">
        <f t="shared" si="20"/>
        <v>-0.47129290612845359</v>
      </c>
      <c r="E146" s="26">
        <f t="shared" si="20"/>
        <v>0.22358915376221591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-1.1585263998725801</v>
      </c>
      <c r="I146" s="26">
        <f t="shared" si="20"/>
        <v>0.65037569989132193</v>
      </c>
      <c r="AMJ146"/>
    </row>
    <row r="147" spans="1:1024">
      <c r="A147" s="25">
        <v>2011</v>
      </c>
      <c r="B147" s="26">
        <f t="shared" si="21"/>
        <v>7.7196092360300783E-2</v>
      </c>
      <c r="C147" s="26">
        <f t="shared" si="21"/>
        <v>-0.27898022368945669</v>
      </c>
      <c r="D147" s="26">
        <f t="shared" si="20"/>
        <v>-0.47129290612845359</v>
      </c>
      <c r="E147" s="26">
        <f t="shared" si="20"/>
        <v>0.22358915376221591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-0.9877543972467917</v>
      </c>
      <c r="I147" s="26">
        <f t="shared" si="20"/>
        <v>-3.2324835978693942E-2</v>
      </c>
      <c r="AMJ147"/>
    </row>
    <row r="148" spans="1:1024">
      <c r="A148" s="25">
        <v>2012</v>
      </c>
      <c r="B148" s="26">
        <f t="shared" si="21"/>
        <v>7.7196092360300783E-2</v>
      </c>
      <c r="C148" s="26">
        <f t="shared" si="21"/>
        <v>-0.27898022368945669</v>
      </c>
      <c r="D148" s="26">
        <f t="shared" ref="D148:I157" si="22">(D108-D$120)/D$121</f>
        <v>-0.47129290612845359</v>
      </c>
      <c r="E148" s="26">
        <f t="shared" si="22"/>
        <v>0.22358915376221591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-1.1590781857669061</v>
      </c>
      <c r="I148" s="26">
        <f t="shared" si="22"/>
        <v>0.65037569989132193</v>
      </c>
      <c r="AMJ148"/>
    </row>
    <row r="149" spans="1:1024">
      <c r="A149" s="25">
        <v>2013</v>
      </c>
      <c r="B149" s="26">
        <f t="shared" si="21"/>
        <v>7.7196092360300783E-2</v>
      </c>
      <c r="C149" s="26">
        <f t="shared" si="21"/>
        <v>-0.27898022368945669</v>
      </c>
      <c r="D149" s="26">
        <f t="shared" si="22"/>
        <v>-0.47129290612845359</v>
      </c>
      <c r="E149" s="26">
        <f t="shared" si="22"/>
        <v>0.22358915376221591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-1.0639354268395407</v>
      </c>
      <c r="I149" s="26">
        <f t="shared" si="22"/>
        <v>0.65037569989132193</v>
      </c>
      <c r="AMJ149"/>
    </row>
    <row r="150" spans="1:1024">
      <c r="A150" s="25">
        <v>2014</v>
      </c>
      <c r="B150" s="26">
        <f t="shared" si="21"/>
        <v>7.7196092360300783E-2</v>
      </c>
      <c r="C150" s="26">
        <f t="shared" si="21"/>
        <v>-0.27898022368945669</v>
      </c>
      <c r="D150" s="26">
        <f t="shared" si="22"/>
        <v>-0.47129290612845359</v>
      </c>
      <c r="E150" s="26">
        <f t="shared" si="22"/>
        <v>-1.4198689416408004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-0.8009725195511298</v>
      </c>
      <c r="I150" s="26">
        <f t="shared" si="22"/>
        <v>-3.2324835978693942E-2</v>
      </c>
      <c r="AMJ150"/>
    </row>
    <row r="151" spans="1:1024">
      <c r="A151" s="25">
        <v>2015</v>
      </c>
      <c r="B151" s="26">
        <f t="shared" si="21"/>
        <v>7.7196092360300783E-2</v>
      </c>
      <c r="C151" s="26">
        <f t="shared" si="21"/>
        <v>-0.26661110140224015</v>
      </c>
      <c r="D151" s="26">
        <f t="shared" si="22"/>
        <v>-0.47129290612845359</v>
      </c>
      <c r="E151" s="26">
        <f t="shared" si="22"/>
        <v>-1.4198689416408004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-0.71576596289235717</v>
      </c>
      <c r="I151" s="26">
        <f t="shared" si="22"/>
        <v>-3.2324835978693942E-2</v>
      </c>
      <c r="AMJ151"/>
    </row>
    <row r="152" spans="1:1024">
      <c r="A152" s="25">
        <v>2016</v>
      </c>
      <c r="B152" s="26">
        <f t="shared" si="21"/>
        <v>7.7196092360300783E-2</v>
      </c>
      <c r="C152" s="26">
        <f t="shared" si="21"/>
        <v>-0.26351882083043598</v>
      </c>
      <c r="D152" s="26">
        <f t="shared" si="22"/>
        <v>-0.47129290612845359</v>
      </c>
      <c r="E152" s="26">
        <f t="shared" si="22"/>
        <v>-1.4198689416408004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-0.54732318386384415</v>
      </c>
      <c r="I152" s="26">
        <f t="shared" si="22"/>
        <v>0.65037569989132193</v>
      </c>
      <c r="AMJ152"/>
    </row>
    <row r="153" spans="1:1024">
      <c r="A153" s="25">
        <v>2017</v>
      </c>
      <c r="B153" s="26">
        <f t="shared" si="21"/>
        <v>7.7196092360300783E-2</v>
      </c>
      <c r="C153" s="26">
        <f t="shared" si="21"/>
        <v>-0.26661110140224015</v>
      </c>
      <c r="D153" s="26">
        <f t="shared" si="22"/>
        <v>-0.47129290612845359</v>
      </c>
      <c r="E153" s="26">
        <f t="shared" si="22"/>
        <v>-1.4198689416408004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-0.95297610125100218</v>
      </c>
      <c r="I153" s="26">
        <f t="shared" si="22"/>
        <v>0.65037569989132193</v>
      </c>
      <c r="AMJ153"/>
    </row>
    <row r="154" spans="1:1024">
      <c r="A154" s="25">
        <v>2018</v>
      </c>
      <c r="B154" s="26">
        <f t="shared" si="21"/>
        <v>7.7196092360300783E-2</v>
      </c>
      <c r="C154" s="26">
        <f t="shared" si="21"/>
        <v>-0.22950373454059048</v>
      </c>
      <c r="D154" s="26">
        <f t="shared" si="22"/>
        <v>-0.47129290612845359</v>
      </c>
      <c r="E154" s="26">
        <f t="shared" si="22"/>
        <v>-1.4198689416408004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-1.1700475832876869</v>
      </c>
      <c r="I154" s="26">
        <f t="shared" si="22"/>
        <v>0.65037569989132193</v>
      </c>
      <c r="AMJ154"/>
    </row>
    <row r="155" spans="1:1024">
      <c r="A155" s="25">
        <v>2019</v>
      </c>
      <c r="B155" s="26">
        <f t="shared" si="21"/>
        <v>7.7196092360300783E-2</v>
      </c>
      <c r="C155" s="26">
        <f t="shared" si="21"/>
        <v>-0.27279566254584842</v>
      </c>
      <c r="D155" s="26">
        <f t="shared" si="22"/>
        <v>-0.47129290612845359</v>
      </c>
      <c r="E155" s="26">
        <f t="shared" si="22"/>
        <v>-1.4198689416408004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-0.90746050080751728</v>
      </c>
      <c r="I155" s="26">
        <f t="shared" si="22"/>
        <v>0.65037569989132193</v>
      </c>
      <c r="AMJ155"/>
    </row>
    <row r="156" spans="1:1024">
      <c r="A156" s="25">
        <v>2020</v>
      </c>
      <c r="B156" s="26">
        <f t="shared" si="21"/>
        <v>7.7196092360300783E-2</v>
      </c>
      <c r="C156" s="26">
        <f t="shared" si="21"/>
        <v>-0.26429189097338707</v>
      </c>
      <c r="D156" s="26">
        <f t="shared" si="22"/>
        <v>-0.47129290612845359</v>
      </c>
      <c r="E156" s="26">
        <f t="shared" si="22"/>
        <v>-1.4198689416408004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-1.0543412009448168</v>
      </c>
      <c r="I156" s="26">
        <f t="shared" si="22"/>
        <v>-0.71502537184870985</v>
      </c>
      <c r="AMJ156"/>
    </row>
    <row r="157" spans="1:1024">
      <c r="A157" s="25">
        <v>2021</v>
      </c>
      <c r="B157" s="26">
        <f t="shared" si="21"/>
        <v>7.7196092360300783E-2</v>
      </c>
      <c r="C157" s="26">
        <f t="shared" si="21"/>
        <v>-0.21790768239632494</v>
      </c>
      <c r="D157" s="26">
        <f t="shared" si="22"/>
        <v>-0.47129290612845359</v>
      </c>
      <c r="E157" s="26">
        <f t="shared" si="22"/>
        <v>-3.0633270370438166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-0.32517991447627148</v>
      </c>
      <c r="I157" s="26">
        <f t="shared" si="22"/>
        <v>0.65037569989132193</v>
      </c>
      <c r="AMJ157"/>
    </row>
    <row r="158" spans="1:1024">
      <c r="A158" s="25">
        <v>2022</v>
      </c>
      <c r="B158" s="26">
        <f t="shared" si="21"/>
        <v>7.7196092360300783E-2</v>
      </c>
      <c r="C158" s="26">
        <f t="shared" si="21"/>
        <v>2.414396154351949</v>
      </c>
      <c r="D158" s="26">
        <f t="shared" ref="D158:I159" si="23">(D118-D$120)/D$121</f>
        <v>-0.47129290612845359</v>
      </c>
      <c r="E158" s="26">
        <f t="shared" si="23"/>
        <v>-4.1589657673124947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-7.6770338995446066E-2</v>
      </c>
      <c r="I158" s="26">
        <f t="shared" si="23"/>
        <v>-3.2324835978693942E-2</v>
      </c>
      <c r="AMJ158"/>
    </row>
    <row r="159" spans="1:1024">
      <c r="A159" s="25">
        <v>2023</v>
      </c>
      <c r="B159" s="25">
        <f>(B119-B$120)/B$121</f>
        <v>7.7196092360300783E-2</v>
      </c>
      <c r="C159" s="26">
        <f t="shared" si="21"/>
        <v>5.4386465535763975</v>
      </c>
      <c r="D159" s="26">
        <f t="shared" si="23"/>
        <v>-0.47129290612845359</v>
      </c>
      <c r="E159" s="26">
        <f t="shared" si="23"/>
        <v>-4.1589657673124947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0.26072963020090134</v>
      </c>
      <c r="I159" s="25">
        <f t="shared" si="23"/>
        <v>1.3330762357613379</v>
      </c>
      <c r="AMJ159"/>
    </row>
    <row r="160" spans="1:1024">
      <c r="AMJ160"/>
    </row>
    <row r="161" spans="1:1024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4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  <c r="AMJ162"/>
    </row>
    <row r="163" spans="1:1024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  <c r="AMJ163"/>
    </row>
    <row r="164" spans="1:1024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  <c r="AMJ164"/>
    </row>
    <row r="165" spans="1:1024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  <c r="AMJ165"/>
    </row>
    <row r="166" spans="1:1024">
      <c r="A166" s="25">
        <v>1992</v>
      </c>
      <c r="B166" s="25">
        <f>B128</f>
        <v>7.7196092360300783E-2</v>
      </c>
      <c r="C166" s="25">
        <f t="shared" ref="C166" si="24">C128</f>
        <v>-0.27898022368945669</v>
      </c>
      <c r="D166" s="25">
        <f t="shared" ref="D166:I175" si="25">D128</f>
        <v>-0.47129290612845359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-1.731901102070498</v>
      </c>
      <c r="I166" s="25">
        <f t="shared" si="25"/>
        <v>-3.2324835978693942E-2</v>
      </c>
      <c r="J166" s="58">
        <f t="shared" ref="J166:J197" si="26">MIN(B166:I166)</f>
        <v>-1.731901102070498</v>
      </c>
      <c r="K166" s="58">
        <f t="shared" ref="K166:K197" si="27">MAX(B166:I166)</f>
        <v>0.22358915376221591</v>
      </c>
      <c r="AMJ166"/>
    </row>
    <row r="167" spans="1:1024">
      <c r="A167" s="25">
        <v>1993</v>
      </c>
      <c r="B167" s="25">
        <f t="shared" ref="B167:C167" si="28">B129</f>
        <v>7.7196092360300783E-2</v>
      </c>
      <c r="C167" s="25">
        <f t="shared" si="28"/>
        <v>-0.27898022368945669</v>
      </c>
      <c r="D167" s="25">
        <f t="shared" si="25"/>
        <v>-0.47129290612845359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-1.7271363989990474</v>
      </c>
      <c r="I167" s="25">
        <f t="shared" si="25"/>
        <v>-0.71502537184870985</v>
      </c>
      <c r="J167" s="58">
        <f t="shared" si="26"/>
        <v>-1.7271363989990474</v>
      </c>
      <c r="K167" s="58">
        <f t="shared" si="27"/>
        <v>0.22358915376221591</v>
      </c>
      <c r="AMJ167"/>
    </row>
    <row r="168" spans="1:1024">
      <c r="A168" s="25">
        <v>1994</v>
      </c>
      <c r="B168" s="25">
        <f t="shared" ref="B168:C168" si="29">B130</f>
        <v>7.7196092360300783E-2</v>
      </c>
      <c r="C168" s="25">
        <f t="shared" si="29"/>
        <v>-0.27898022368945669</v>
      </c>
      <c r="D168" s="25">
        <f t="shared" si="25"/>
        <v>-0.47129290612845359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-1.0298544424402554</v>
      </c>
      <c r="I168" s="25">
        <f t="shared" si="25"/>
        <v>1.3330762357613379</v>
      </c>
      <c r="J168" s="58">
        <f t="shared" si="26"/>
        <v>-1.0298544424402554</v>
      </c>
      <c r="K168" s="58">
        <f t="shared" si="27"/>
        <v>1.3330762357613379</v>
      </c>
      <c r="AMJ168"/>
    </row>
    <row r="169" spans="1:1024">
      <c r="A169" s="25">
        <v>1995</v>
      </c>
      <c r="B169" s="25">
        <f t="shared" ref="B169:C169" si="30">B131</f>
        <v>7.7196092360300783E-2</v>
      </c>
      <c r="C169" s="25">
        <f t="shared" si="30"/>
        <v>-0.27898022368945669</v>
      </c>
      <c r="D169" s="25">
        <f t="shared" si="25"/>
        <v>-0.47129290612845359</v>
      </c>
      <c r="E169" s="25">
        <f t="shared" si="25"/>
        <v>0.22358915376221591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-1.5861012557809813</v>
      </c>
      <c r="I169" s="25">
        <f t="shared" si="25"/>
        <v>1.3330762357613379</v>
      </c>
      <c r="J169" s="58">
        <f t="shared" si="26"/>
        <v>-1.5861012557809813</v>
      </c>
      <c r="K169" s="58">
        <f t="shared" si="27"/>
        <v>1.3330762357613379</v>
      </c>
      <c r="AMJ169"/>
    </row>
    <row r="170" spans="1:1024">
      <c r="A170" s="25">
        <v>1996</v>
      </c>
      <c r="B170" s="25">
        <f t="shared" ref="B170:C170" si="31">B132</f>
        <v>7.7196092360300783E-2</v>
      </c>
      <c r="C170" s="25">
        <f t="shared" si="31"/>
        <v>-0.27898022368945669</v>
      </c>
      <c r="D170" s="25">
        <f t="shared" si="25"/>
        <v>-0.47129290612845359</v>
      </c>
      <c r="E170" s="25">
        <f t="shared" si="25"/>
        <v>0.22358915376221591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-1.0478171239515612</v>
      </c>
      <c r="I170" s="25">
        <f t="shared" si="25"/>
        <v>-3.2324835978693942E-2</v>
      </c>
      <c r="J170" s="58">
        <f t="shared" si="26"/>
        <v>-1.0478171239515612</v>
      </c>
      <c r="K170" s="58">
        <f t="shared" si="27"/>
        <v>0.22358915376221591</v>
      </c>
      <c r="AMJ170"/>
    </row>
    <row r="171" spans="1:1024">
      <c r="A171" s="25">
        <v>1997</v>
      </c>
      <c r="B171" s="25">
        <f t="shared" ref="B171:C171" si="32">B133</f>
        <v>7.7196092360300783E-2</v>
      </c>
      <c r="C171" s="25">
        <f t="shared" si="32"/>
        <v>-0.27898022368945669</v>
      </c>
      <c r="D171" s="25">
        <f t="shared" si="25"/>
        <v>-0.47129290612845359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-1.3914534363254296</v>
      </c>
      <c r="I171" s="25">
        <f t="shared" si="25"/>
        <v>2.0157767716313537</v>
      </c>
      <c r="J171" s="58">
        <f t="shared" si="26"/>
        <v>-1.3914534363254296</v>
      </c>
      <c r="K171" s="58">
        <f t="shared" si="27"/>
        <v>2.0157767716313537</v>
      </c>
      <c r="AMJ171"/>
    </row>
    <row r="172" spans="1:1024">
      <c r="A172" s="25">
        <v>1998</v>
      </c>
      <c r="B172" s="25">
        <f t="shared" ref="B172:C172" si="33">B134</f>
        <v>7.7196092360300783E-2</v>
      </c>
      <c r="C172" s="25">
        <f t="shared" si="33"/>
        <v>-0.27898022368945669</v>
      </c>
      <c r="D172" s="25">
        <f t="shared" si="25"/>
        <v>-0.47129290612845359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-1.6012121615651718</v>
      </c>
      <c r="I172" s="25">
        <f t="shared" si="25"/>
        <v>-0.71502537184870985</v>
      </c>
      <c r="J172" s="58">
        <f t="shared" si="26"/>
        <v>-1.6012121615651718</v>
      </c>
      <c r="K172" s="58">
        <f t="shared" si="27"/>
        <v>0.22358915376221591</v>
      </c>
      <c r="AMJ172"/>
    </row>
    <row r="173" spans="1:1024">
      <c r="A173" s="25">
        <v>1999</v>
      </c>
      <c r="B173" s="25">
        <f t="shared" ref="B173:C173" si="34">B135</f>
        <v>7.7196092360300783E-2</v>
      </c>
      <c r="C173" s="25">
        <f t="shared" si="34"/>
        <v>-0.27898022368945669</v>
      </c>
      <c r="D173" s="25">
        <f t="shared" si="25"/>
        <v>-0.47129290612845359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-1.4026533698913142</v>
      </c>
      <c r="I173" s="25">
        <f t="shared" si="25"/>
        <v>0.65037569989132193</v>
      </c>
      <c r="J173" s="58">
        <f t="shared" si="26"/>
        <v>-1.4026533698913142</v>
      </c>
      <c r="K173" s="58">
        <f t="shared" si="27"/>
        <v>0.65037569989132193</v>
      </c>
      <c r="AMJ173"/>
    </row>
    <row r="174" spans="1:1024">
      <c r="A174" s="25">
        <v>2000</v>
      </c>
      <c r="B174" s="25">
        <f t="shared" ref="B174:C174" si="35">B136</f>
        <v>7.7196092360300783E-2</v>
      </c>
      <c r="C174" s="25">
        <f t="shared" si="35"/>
        <v>-0.27898022368945669</v>
      </c>
      <c r="D174" s="25">
        <f t="shared" si="25"/>
        <v>-0.47129290612845359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-1.4056592349745034</v>
      </c>
      <c r="I174" s="25">
        <f t="shared" si="25"/>
        <v>0.65037569989132193</v>
      </c>
      <c r="J174" s="58">
        <f t="shared" si="26"/>
        <v>-1.4056592349745034</v>
      </c>
      <c r="K174" s="58">
        <f t="shared" si="27"/>
        <v>0.65037569989132193</v>
      </c>
      <c r="AMJ174"/>
    </row>
    <row r="175" spans="1:1024">
      <c r="A175" s="25">
        <v>2001</v>
      </c>
      <c r="B175" s="25">
        <f t="shared" ref="B175:C175" si="36">B137</f>
        <v>7.7196092360300783E-2</v>
      </c>
      <c r="C175" s="25">
        <f t="shared" si="36"/>
        <v>-0.27898022368945669</v>
      </c>
      <c r="D175" s="25">
        <f t="shared" si="25"/>
        <v>-0.47129290612845359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-1.6960257049784264</v>
      </c>
      <c r="I175" s="25">
        <f t="shared" si="25"/>
        <v>-0.71502537184870985</v>
      </c>
      <c r="J175" s="58">
        <f t="shared" si="26"/>
        <v>-1.6960257049784264</v>
      </c>
      <c r="K175" s="58">
        <f t="shared" si="27"/>
        <v>0.22358915376221591</v>
      </c>
      <c r="AMJ175"/>
    </row>
    <row r="176" spans="1:1024">
      <c r="A176" s="25">
        <v>2002</v>
      </c>
      <c r="B176" s="25">
        <f t="shared" ref="B176:C176" si="37">B138</f>
        <v>7.7196092360300783E-2</v>
      </c>
      <c r="C176" s="25">
        <f t="shared" si="37"/>
        <v>-0.27898022368945669</v>
      </c>
      <c r="D176" s="25">
        <f t="shared" ref="D176:I185" si="38">D138</f>
        <v>-0.47129290612845359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-2.0147738615473232</v>
      </c>
      <c r="I176" s="25">
        <f t="shared" si="38"/>
        <v>-0.71502537184870985</v>
      </c>
      <c r="J176" s="58">
        <f t="shared" si="26"/>
        <v>-2.0147738615473232</v>
      </c>
      <c r="K176" s="58">
        <f t="shared" si="27"/>
        <v>0.22358915376221591</v>
      </c>
      <c r="AMJ176"/>
    </row>
    <row r="177" spans="1:1024">
      <c r="A177" s="25">
        <v>2003</v>
      </c>
      <c r="B177" s="25">
        <f t="shared" ref="B177:C177" si="39">B139</f>
        <v>7.7196092360300783E-2</v>
      </c>
      <c r="C177" s="25">
        <f t="shared" si="39"/>
        <v>-0.12436619509924973</v>
      </c>
      <c r="D177" s="25">
        <f t="shared" si="38"/>
        <v>-0.47129290612845359</v>
      </c>
      <c r="E177" s="25">
        <f t="shared" si="38"/>
        <v>0.22358915376221591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-2.0408022187883441</v>
      </c>
      <c r="I177" s="25">
        <f t="shared" si="38"/>
        <v>-3.2324835978693942E-2</v>
      </c>
      <c r="J177" s="58">
        <f t="shared" si="26"/>
        <v>-2.0408022187883441</v>
      </c>
      <c r="K177" s="58">
        <f t="shared" si="27"/>
        <v>0.22358915376221591</v>
      </c>
      <c r="AMJ177"/>
    </row>
    <row r="178" spans="1:1024">
      <c r="A178" s="25">
        <v>2004</v>
      </c>
      <c r="B178" s="25">
        <f t="shared" ref="B178:C178" si="40">B140</f>
        <v>7.7196092360300783E-2</v>
      </c>
      <c r="C178" s="25">
        <f t="shared" si="40"/>
        <v>-0.27898022368945669</v>
      </c>
      <c r="D178" s="25">
        <f t="shared" si="38"/>
        <v>-0.47129290612845359</v>
      </c>
      <c r="E178" s="25">
        <f t="shared" si="38"/>
        <v>0.22358915376221591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-2.0869692154271071</v>
      </c>
      <c r="I178" s="25">
        <f t="shared" si="38"/>
        <v>-0.71502537184870985</v>
      </c>
      <c r="J178" s="58">
        <f t="shared" si="26"/>
        <v>-2.0869692154271071</v>
      </c>
      <c r="K178" s="58">
        <f t="shared" si="27"/>
        <v>0.22358915376221591</v>
      </c>
      <c r="AMJ178"/>
    </row>
    <row r="179" spans="1:1024">
      <c r="A179" s="25">
        <v>2005</v>
      </c>
      <c r="B179" s="25">
        <f t="shared" ref="B179:C179" si="41">B141</f>
        <v>7.7196092360300783E-2</v>
      </c>
      <c r="C179" s="25">
        <f t="shared" si="41"/>
        <v>-0.27279566254584842</v>
      </c>
      <c r="D179" s="25">
        <f t="shared" si="38"/>
        <v>-0.47129290612845359</v>
      </c>
      <c r="E179" s="25">
        <f t="shared" si="38"/>
        <v>0.22358915376221591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-1.9817831859918227</v>
      </c>
      <c r="I179" s="25">
        <f t="shared" si="38"/>
        <v>0.65037569989132193</v>
      </c>
      <c r="J179" s="58">
        <f t="shared" si="26"/>
        <v>-1.9817831859918227</v>
      </c>
      <c r="K179" s="58">
        <f t="shared" si="27"/>
        <v>0.65037569989132193</v>
      </c>
      <c r="AMJ179"/>
    </row>
    <row r="180" spans="1:1024">
      <c r="A180" s="25">
        <v>2006</v>
      </c>
      <c r="B180" s="25">
        <f t="shared" ref="B180:C180" si="42">B142</f>
        <v>7.7196092360300783E-2</v>
      </c>
      <c r="C180" s="25">
        <f t="shared" si="42"/>
        <v>-0.27898022368945669</v>
      </c>
      <c r="D180" s="25">
        <f t="shared" si="38"/>
        <v>-0.47129290612845359</v>
      </c>
      <c r="E180" s="25">
        <f t="shared" si="38"/>
        <v>0.22358915376221591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-1.7009541329269358</v>
      </c>
      <c r="I180" s="25">
        <f t="shared" si="38"/>
        <v>-0.71502537184870985</v>
      </c>
      <c r="J180" s="58">
        <f t="shared" si="26"/>
        <v>-1.7009541329269358</v>
      </c>
      <c r="K180" s="58">
        <f t="shared" si="27"/>
        <v>0.22358915376221591</v>
      </c>
      <c r="AMJ180"/>
    </row>
    <row r="181" spans="1:1024">
      <c r="A181" s="25">
        <v>2007</v>
      </c>
      <c r="B181" s="25">
        <f t="shared" ref="B181:C181" si="43">B143</f>
        <v>7.7196092360300783E-2</v>
      </c>
      <c r="C181" s="25">
        <f t="shared" si="43"/>
        <v>-0.27898022368945669</v>
      </c>
      <c r="D181" s="25">
        <f t="shared" si="38"/>
        <v>-0.47129290612845359</v>
      </c>
      <c r="E181" s="25">
        <f t="shared" si="38"/>
        <v>0.22358915376221591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-1.6378446691544724</v>
      </c>
      <c r="I181" s="25">
        <f t="shared" si="38"/>
        <v>-0.71502537184870985</v>
      </c>
      <c r="J181" s="58">
        <f t="shared" si="26"/>
        <v>-1.6378446691544724</v>
      </c>
      <c r="K181" s="58">
        <f t="shared" si="27"/>
        <v>0.22358915376221591</v>
      </c>
      <c r="AMJ181"/>
    </row>
    <row r="182" spans="1:1024">
      <c r="A182" s="25">
        <v>2008</v>
      </c>
      <c r="B182" s="25">
        <f t="shared" ref="B182:C182" si="44">B144</f>
        <v>7.7196092360300783E-2</v>
      </c>
      <c r="C182" s="25">
        <f t="shared" si="44"/>
        <v>-0.27898022368945669</v>
      </c>
      <c r="D182" s="25">
        <f t="shared" si="38"/>
        <v>-0.47129290612845359</v>
      </c>
      <c r="E182" s="25">
        <f t="shared" si="38"/>
        <v>0.22358915376221591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-1.5693997274445493</v>
      </c>
      <c r="I182" s="25">
        <f t="shared" si="38"/>
        <v>0.65037569989132193</v>
      </c>
      <c r="J182" s="58">
        <f t="shared" si="26"/>
        <v>-1.5693997274445493</v>
      </c>
      <c r="K182" s="58">
        <f t="shared" si="27"/>
        <v>0.65037569989132193</v>
      </c>
      <c r="AMJ182"/>
    </row>
    <row r="183" spans="1:1024">
      <c r="A183" s="25">
        <v>2009</v>
      </c>
      <c r="B183" s="25">
        <f t="shared" ref="B183:C183" si="45">B145</f>
        <v>7.7196092360300783E-2</v>
      </c>
      <c r="C183" s="25">
        <f t="shared" si="45"/>
        <v>-0.27898022368945669</v>
      </c>
      <c r="D183" s="25">
        <f t="shared" si="38"/>
        <v>-0.47129290612845359</v>
      </c>
      <c r="E183" s="25">
        <f t="shared" si="38"/>
        <v>0.22358915376221591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-0.86640721844701796</v>
      </c>
      <c r="I183" s="25">
        <f t="shared" si="38"/>
        <v>-3.2324835978693942E-2</v>
      </c>
      <c r="J183" s="58">
        <f t="shared" si="26"/>
        <v>-0.86640721844701796</v>
      </c>
      <c r="K183" s="58">
        <f t="shared" si="27"/>
        <v>0.22358915376221591</v>
      </c>
      <c r="AMJ183"/>
    </row>
    <row r="184" spans="1:1024">
      <c r="A184" s="25">
        <v>2010</v>
      </c>
      <c r="B184" s="25">
        <f t="shared" ref="B184:C184" si="46">B146</f>
        <v>7.7196092360300783E-2</v>
      </c>
      <c r="C184" s="25">
        <f t="shared" si="46"/>
        <v>-0.27898022368945669</v>
      </c>
      <c r="D184" s="25">
        <f t="shared" si="38"/>
        <v>-0.47129290612845359</v>
      </c>
      <c r="E184" s="25">
        <f t="shared" si="38"/>
        <v>0.22358915376221591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-1.1585263998725801</v>
      </c>
      <c r="I184" s="25">
        <f t="shared" si="38"/>
        <v>0.65037569989132193</v>
      </c>
      <c r="J184" s="58">
        <f t="shared" si="26"/>
        <v>-1.1585263998725801</v>
      </c>
      <c r="K184" s="58">
        <f t="shared" si="27"/>
        <v>0.65037569989132193</v>
      </c>
      <c r="AMJ184"/>
    </row>
    <row r="185" spans="1:1024">
      <c r="A185" s="25">
        <v>2011</v>
      </c>
      <c r="B185" s="25">
        <f t="shared" ref="B185:C185" si="47">B147</f>
        <v>7.7196092360300783E-2</v>
      </c>
      <c r="C185" s="25">
        <f t="shared" si="47"/>
        <v>-0.27898022368945669</v>
      </c>
      <c r="D185" s="25">
        <f t="shared" si="38"/>
        <v>-0.47129290612845359</v>
      </c>
      <c r="E185" s="25">
        <f t="shared" si="38"/>
        <v>0.22358915376221591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-0.9877543972467917</v>
      </c>
      <c r="I185" s="25">
        <f t="shared" si="38"/>
        <v>-3.2324835978693942E-2</v>
      </c>
      <c r="J185" s="58">
        <f t="shared" si="26"/>
        <v>-0.9877543972467917</v>
      </c>
      <c r="K185" s="58">
        <f t="shared" si="27"/>
        <v>0.22358915376221591</v>
      </c>
      <c r="AMJ185"/>
    </row>
    <row r="186" spans="1:1024">
      <c r="A186" s="25">
        <v>2012</v>
      </c>
      <c r="B186" s="25">
        <f t="shared" ref="B186:C186" si="48">B148</f>
        <v>7.7196092360300783E-2</v>
      </c>
      <c r="C186" s="25">
        <f t="shared" si="48"/>
        <v>-0.27898022368945669</v>
      </c>
      <c r="D186" s="25">
        <f t="shared" ref="D186:I195" si="49">D148</f>
        <v>-0.47129290612845359</v>
      </c>
      <c r="E186" s="25">
        <f t="shared" si="49"/>
        <v>0.22358915376221591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-1.1590781857669061</v>
      </c>
      <c r="I186" s="25">
        <f t="shared" si="49"/>
        <v>0.65037569989132193</v>
      </c>
      <c r="J186" s="58">
        <f t="shared" si="26"/>
        <v>-1.1590781857669061</v>
      </c>
      <c r="K186" s="58">
        <f t="shared" si="27"/>
        <v>0.65037569989132193</v>
      </c>
      <c r="AMJ186"/>
    </row>
    <row r="187" spans="1:1024">
      <c r="A187" s="25">
        <v>2013</v>
      </c>
      <c r="B187" s="25">
        <f t="shared" ref="B187:C187" si="50">B149</f>
        <v>7.7196092360300783E-2</v>
      </c>
      <c r="C187" s="25">
        <f t="shared" si="50"/>
        <v>-0.27898022368945669</v>
      </c>
      <c r="D187" s="25">
        <f t="shared" si="49"/>
        <v>-0.47129290612845359</v>
      </c>
      <c r="E187" s="25">
        <f t="shared" si="49"/>
        <v>0.22358915376221591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-1.0639354268395407</v>
      </c>
      <c r="I187" s="25">
        <f t="shared" si="49"/>
        <v>0.65037569989132193</v>
      </c>
      <c r="J187" s="58">
        <f t="shared" si="26"/>
        <v>-1.0639354268395407</v>
      </c>
      <c r="K187" s="58">
        <f t="shared" si="27"/>
        <v>0.65037569989132193</v>
      </c>
      <c r="AMJ187"/>
    </row>
    <row r="188" spans="1:1024">
      <c r="A188" s="25">
        <v>2014</v>
      </c>
      <c r="B188" s="25">
        <f t="shared" ref="B188:C188" si="51">B150</f>
        <v>7.7196092360300783E-2</v>
      </c>
      <c r="C188" s="25">
        <f t="shared" si="51"/>
        <v>-0.27898022368945669</v>
      </c>
      <c r="D188" s="25">
        <f t="shared" si="49"/>
        <v>-0.47129290612845359</v>
      </c>
      <c r="E188" s="25">
        <f t="shared" si="49"/>
        <v>-1.4198689416408004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-0.8009725195511298</v>
      </c>
      <c r="I188" s="25">
        <f t="shared" si="49"/>
        <v>-3.2324835978693942E-2</v>
      </c>
      <c r="J188" s="58">
        <f t="shared" si="26"/>
        <v>-1.4198689416408004</v>
      </c>
      <c r="K188" s="58">
        <f t="shared" si="27"/>
        <v>7.7196092360300783E-2</v>
      </c>
      <c r="AMJ188"/>
    </row>
    <row r="189" spans="1:1024">
      <c r="A189" s="25">
        <v>2015</v>
      </c>
      <c r="B189" s="25">
        <f t="shared" ref="B189:C189" si="52">B151</f>
        <v>7.7196092360300783E-2</v>
      </c>
      <c r="C189" s="25">
        <f t="shared" si="52"/>
        <v>-0.26661110140224015</v>
      </c>
      <c r="D189" s="25">
        <f t="shared" si="49"/>
        <v>-0.47129290612845359</v>
      </c>
      <c r="E189" s="25">
        <f t="shared" si="49"/>
        <v>-1.4198689416408004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-0.71576596289235717</v>
      </c>
      <c r="I189" s="25">
        <f t="shared" si="49"/>
        <v>-3.2324835978693942E-2</v>
      </c>
      <c r="J189" s="58">
        <f t="shared" si="26"/>
        <v>-1.4198689416408004</v>
      </c>
      <c r="K189" s="58">
        <f t="shared" si="27"/>
        <v>7.7196092360300783E-2</v>
      </c>
      <c r="AMJ189"/>
    </row>
    <row r="190" spans="1:1024">
      <c r="A190" s="25">
        <v>2016</v>
      </c>
      <c r="B190" s="25">
        <f t="shared" ref="B190:C190" si="53">B152</f>
        <v>7.7196092360300783E-2</v>
      </c>
      <c r="C190" s="25">
        <f t="shared" si="53"/>
        <v>-0.26351882083043598</v>
      </c>
      <c r="D190" s="25">
        <f t="shared" si="49"/>
        <v>-0.47129290612845359</v>
      </c>
      <c r="E190" s="25">
        <f t="shared" si="49"/>
        <v>-1.4198689416408004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-0.54732318386384415</v>
      </c>
      <c r="I190" s="25">
        <f t="shared" si="49"/>
        <v>0.65037569989132193</v>
      </c>
      <c r="J190" s="58">
        <f t="shared" si="26"/>
        <v>-1.4198689416408004</v>
      </c>
      <c r="K190" s="58">
        <f t="shared" si="27"/>
        <v>0.65037569989132193</v>
      </c>
      <c r="AMJ190"/>
    </row>
    <row r="191" spans="1:1024">
      <c r="A191" s="25">
        <v>2017</v>
      </c>
      <c r="B191" s="25">
        <f t="shared" ref="B191:C191" si="54">B153</f>
        <v>7.7196092360300783E-2</v>
      </c>
      <c r="C191" s="25">
        <f t="shared" si="54"/>
        <v>-0.26661110140224015</v>
      </c>
      <c r="D191" s="25">
        <f t="shared" si="49"/>
        <v>-0.47129290612845359</v>
      </c>
      <c r="E191" s="25">
        <f t="shared" si="49"/>
        <v>-1.4198689416408004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-0.95297610125100218</v>
      </c>
      <c r="I191" s="25">
        <f t="shared" si="49"/>
        <v>0.65037569989132193</v>
      </c>
      <c r="J191" s="58">
        <f t="shared" si="26"/>
        <v>-1.4198689416408004</v>
      </c>
      <c r="K191" s="58">
        <f t="shared" si="27"/>
        <v>0.65037569989132193</v>
      </c>
      <c r="AMJ191"/>
    </row>
    <row r="192" spans="1:1024">
      <c r="A192" s="25">
        <v>2018</v>
      </c>
      <c r="B192" s="25">
        <f t="shared" ref="B192:C192" si="55">B154</f>
        <v>7.7196092360300783E-2</v>
      </c>
      <c r="C192" s="25">
        <f t="shared" si="55"/>
        <v>-0.22950373454059048</v>
      </c>
      <c r="D192" s="25">
        <f t="shared" si="49"/>
        <v>-0.47129290612845359</v>
      </c>
      <c r="E192" s="25">
        <f t="shared" si="49"/>
        <v>-1.4198689416408004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-1.1700475832876869</v>
      </c>
      <c r="I192" s="25">
        <f t="shared" si="49"/>
        <v>0.65037569989132193</v>
      </c>
      <c r="J192" s="58">
        <f t="shared" si="26"/>
        <v>-1.4198689416408004</v>
      </c>
      <c r="K192" s="58">
        <f t="shared" si="27"/>
        <v>0.65037569989132193</v>
      </c>
      <c r="AMJ192"/>
    </row>
    <row r="193" spans="1:1024">
      <c r="A193" s="25">
        <v>2019</v>
      </c>
      <c r="B193" s="25">
        <f t="shared" ref="B193:C193" si="56">B155</f>
        <v>7.7196092360300783E-2</v>
      </c>
      <c r="C193" s="25">
        <f t="shared" si="56"/>
        <v>-0.27279566254584842</v>
      </c>
      <c r="D193" s="25">
        <f t="shared" si="49"/>
        <v>-0.47129290612845359</v>
      </c>
      <c r="E193" s="25">
        <f t="shared" si="49"/>
        <v>-1.4198689416408004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-0.90746050080751728</v>
      </c>
      <c r="I193" s="25">
        <f t="shared" si="49"/>
        <v>0.65037569989132193</v>
      </c>
      <c r="J193" s="58">
        <f t="shared" si="26"/>
        <v>-1.4198689416408004</v>
      </c>
      <c r="K193" s="58">
        <f t="shared" si="27"/>
        <v>0.65037569989132193</v>
      </c>
      <c r="AMJ193"/>
    </row>
    <row r="194" spans="1:1024">
      <c r="A194" s="25">
        <v>2020</v>
      </c>
      <c r="B194" s="25">
        <f t="shared" ref="B194:C194" si="57">B156</f>
        <v>7.7196092360300783E-2</v>
      </c>
      <c r="C194" s="25">
        <f t="shared" si="57"/>
        <v>-0.26429189097338707</v>
      </c>
      <c r="D194" s="25">
        <f t="shared" si="49"/>
        <v>-0.47129290612845359</v>
      </c>
      <c r="E194" s="25">
        <f t="shared" si="49"/>
        <v>-1.4198689416408004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-1.0543412009448168</v>
      </c>
      <c r="I194" s="25">
        <f t="shared" si="49"/>
        <v>-0.71502537184870985</v>
      </c>
      <c r="J194" s="58">
        <f t="shared" si="26"/>
        <v>-1.4198689416408004</v>
      </c>
      <c r="K194" s="58">
        <f t="shared" si="27"/>
        <v>7.7196092360300783E-2</v>
      </c>
      <c r="AMJ194"/>
    </row>
    <row r="195" spans="1:1024">
      <c r="A195" s="25">
        <v>2021</v>
      </c>
      <c r="B195" s="25">
        <f t="shared" ref="B195:C195" si="58">B157</f>
        <v>7.7196092360300783E-2</v>
      </c>
      <c r="C195" s="25">
        <f t="shared" si="58"/>
        <v>-0.21790768239632494</v>
      </c>
      <c r="D195" s="25">
        <f t="shared" si="49"/>
        <v>-0.47129290612845359</v>
      </c>
      <c r="E195" s="25">
        <f t="shared" si="49"/>
        <v>-3.0633270370438166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-0.32517991447627148</v>
      </c>
      <c r="I195" s="25">
        <f t="shared" si="49"/>
        <v>0.65037569989132193</v>
      </c>
      <c r="J195" s="58">
        <f t="shared" si="26"/>
        <v>-3.0633270370438166</v>
      </c>
      <c r="K195" s="58">
        <f t="shared" si="27"/>
        <v>0.65037569989132193</v>
      </c>
      <c r="AMJ195"/>
    </row>
    <row r="196" spans="1:1024">
      <c r="A196" s="25">
        <v>2022</v>
      </c>
      <c r="B196" s="25">
        <f t="shared" ref="B196:C196" si="59">B158</f>
        <v>7.7196092360300783E-2</v>
      </c>
      <c r="C196" s="25">
        <f t="shared" si="59"/>
        <v>2.414396154351949</v>
      </c>
      <c r="D196" s="25">
        <f t="shared" ref="D196:I197" si="60">D158</f>
        <v>-0.47129290612845359</v>
      </c>
      <c r="E196" s="25">
        <f t="shared" si="60"/>
        <v>-4.1589657673124947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-7.6770338995446066E-2</v>
      </c>
      <c r="I196" s="25">
        <f t="shared" si="60"/>
        <v>-3.2324835978693942E-2</v>
      </c>
      <c r="J196" s="58">
        <f t="shared" si="26"/>
        <v>-4.1589657673124947</v>
      </c>
      <c r="K196" s="58">
        <f t="shared" si="27"/>
        <v>2.414396154351949</v>
      </c>
      <c r="AMJ196"/>
    </row>
    <row r="197" spans="1:1024">
      <c r="A197" s="25">
        <v>2023</v>
      </c>
      <c r="B197" s="25">
        <f t="shared" ref="B197:C197" si="61">B159</f>
        <v>7.7196092360300783E-2</v>
      </c>
      <c r="C197" s="25">
        <f t="shared" si="61"/>
        <v>5.4386465535763975</v>
      </c>
      <c r="D197" s="25">
        <f t="shared" si="60"/>
        <v>-0.47129290612845359</v>
      </c>
      <c r="E197" s="25">
        <f t="shared" si="60"/>
        <v>-4.1589657673124947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0.26072963020090134</v>
      </c>
      <c r="I197" s="25">
        <f t="shared" si="60"/>
        <v>1.3330762357613379</v>
      </c>
      <c r="J197" s="58">
        <f t="shared" si="26"/>
        <v>-4.1589657673124947</v>
      </c>
      <c r="K197" s="58">
        <f t="shared" si="27"/>
        <v>5.4386465535763975</v>
      </c>
      <c r="AMJ197"/>
    </row>
    <row r="198" spans="1:1024">
      <c r="J198" s="59">
        <f>MIN(J166:J197)</f>
        <v>-4.1589657673124947</v>
      </c>
      <c r="K198" s="59">
        <f>MAX(K166:K197)</f>
        <v>5.4386465535763975</v>
      </c>
      <c r="AMJ198"/>
    </row>
    <row r="199" spans="1:1024">
      <c r="C199" s="37"/>
      <c r="AMJ199"/>
    </row>
    <row r="200" spans="1:1024" ht="20">
      <c r="A200" s="20" t="s">
        <v>87</v>
      </c>
      <c r="B200" s="34">
        <f>B204+C204+D204+E204+F204+G204+H204+I204</f>
        <v>32.339999999999996</v>
      </c>
      <c r="C200" s="37"/>
      <c r="AMJ200"/>
    </row>
    <row r="201" spans="1:1024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  <c r="AMJ201"/>
    </row>
    <row r="202" spans="1:1024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  <c r="AMJ202"/>
    </row>
    <row r="203" spans="1:1024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  <c r="AMJ203"/>
    </row>
    <row r="204" spans="1:1024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  <c r="AMJ204"/>
    </row>
    <row r="205" spans="1:1024">
      <c r="A205" s="25">
        <v>1992</v>
      </c>
      <c r="B205" s="25">
        <f>B166*B$165</f>
        <v>0.37903281348907686</v>
      </c>
      <c r="C205" s="25">
        <f t="shared" ref="C205" si="62">C166*C$165</f>
        <v>-0.99037979409757115</v>
      </c>
      <c r="D205" s="25">
        <f t="shared" ref="D205:I214" si="63">D166*D$165</f>
        <v>-1.9134491988815214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-5.2476603392736081</v>
      </c>
      <c r="I205" s="25">
        <f t="shared" si="63"/>
        <v>-0.13317832423221904</v>
      </c>
      <c r="K205" s="35"/>
      <c r="M205" s="37"/>
      <c r="AMJ205"/>
    </row>
    <row r="206" spans="1:1024">
      <c r="A206" s="25">
        <v>1993</v>
      </c>
      <c r="B206" s="25">
        <f t="shared" ref="B206:C206" si="64">B167*B$165</f>
        <v>0.37903281348907686</v>
      </c>
      <c r="C206" s="25">
        <f t="shared" si="64"/>
        <v>-0.99037979409757115</v>
      </c>
      <c r="D206" s="25">
        <f t="shared" si="63"/>
        <v>-1.9134491988815214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-5.2332232889671131</v>
      </c>
      <c r="I206" s="25">
        <f t="shared" si="63"/>
        <v>-2.9459045320166846</v>
      </c>
      <c r="K206" s="35"/>
      <c r="AMJ206"/>
    </row>
    <row r="207" spans="1:1024">
      <c r="A207" s="25">
        <v>1994</v>
      </c>
      <c r="B207" s="25">
        <f t="shared" ref="B207:C207" si="65">B168*B$165</f>
        <v>0.37903281348907686</v>
      </c>
      <c r="C207" s="25">
        <f t="shared" si="65"/>
        <v>-0.99037979409757115</v>
      </c>
      <c r="D207" s="25">
        <f t="shared" si="63"/>
        <v>-1.9134491988815214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-3.1204589605939734</v>
      </c>
      <c r="I207" s="25">
        <f t="shared" si="63"/>
        <v>5.4922740913367125</v>
      </c>
      <c r="K207" s="35"/>
      <c r="AMJ207"/>
    </row>
    <row r="208" spans="1:1024">
      <c r="A208" s="25">
        <v>1995</v>
      </c>
      <c r="B208" s="25">
        <f t="shared" ref="B208:C208" si="66">B169*B$165</f>
        <v>0.37903281348907686</v>
      </c>
      <c r="C208" s="25">
        <f t="shared" si="66"/>
        <v>-0.99037979409757115</v>
      </c>
      <c r="D208" s="25">
        <f t="shared" si="63"/>
        <v>-1.9134491988815214</v>
      </c>
      <c r="E208" s="25">
        <f t="shared" si="63"/>
        <v>0.97484871040326149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-4.8058868050163728</v>
      </c>
      <c r="I208" s="25">
        <f t="shared" si="63"/>
        <v>5.4922740913367125</v>
      </c>
      <c r="K208" s="35"/>
      <c r="AMJ208"/>
    </row>
    <row r="209" spans="1:1024">
      <c r="A209" s="25">
        <v>1996</v>
      </c>
      <c r="B209" s="25">
        <f t="shared" ref="B209:C209" si="67">B170*B$165</f>
        <v>0.37903281348907686</v>
      </c>
      <c r="C209" s="25">
        <f t="shared" si="67"/>
        <v>-0.99037979409757115</v>
      </c>
      <c r="D209" s="25">
        <f t="shared" si="63"/>
        <v>-1.9134491988815214</v>
      </c>
      <c r="E209" s="25">
        <f t="shared" si="63"/>
        <v>0.97484871040326149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-3.1748858855732305</v>
      </c>
      <c r="I209" s="25">
        <f t="shared" si="63"/>
        <v>-0.13317832423221904</v>
      </c>
      <c r="K209" s="35"/>
      <c r="AMJ209"/>
    </row>
    <row r="210" spans="1:1024">
      <c r="A210" s="25">
        <v>1997</v>
      </c>
      <c r="B210" s="25">
        <f t="shared" ref="B210:C210" si="68">B171*B$165</f>
        <v>0.37903281348907686</v>
      </c>
      <c r="C210" s="25">
        <f t="shared" si="68"/>
        <v>-0.99037979409757115</v>
      </c>
      <c r="D210" s="25">
        <f t="shared" si="63"/>
        <v>-1.9134491988815214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-4.2161039120660515</v>
      </c>
      <c r="I210" s="25">
        <f t="shared" si="63"/>
        <v>8.3050002991211773</v>
      </c>
      <c r="K210" s="35"/>
      <c r="AMJ210"/>
    </row>
    <row r="211" spans="1:1024">
      <c r="A211" s="25">
        <v>1998</v>
      </c>
      <c r="B211" s="25">
        <f t="shared" ref="B211:C211" si="69">B172*B$165</f>
        <v>0.37903281348907686</v>
      </c>
      <c r="C211" s="25">
        <f t="shared" si="69"/>
        <v>-0.99037979409757115</v>
      </c>
      <c r="D211" s="25">
        <f t="shared" si="63"/>
        <v>-1.9134491988815214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-4.8516728495424699</v>
      </c>
      <c r="I211" s="25">
        <f t="shared" si="63"/>
        <v>-2.9459045320166846</v>
      </c>
      <c r="K211" s="35"/>
      <c r="AMJ211"/>
    </row>
    <row r="212" spans="1:1024">
      <c r="A212" s="25">
        <v>1999</v>
      </c>
      <c r="B212" s="25">
        <f t="shared" ref="B212:C212" si="70">B173*B$165</f>
        <v>0.37903281348907686</v>
      </c>
      <c r="C212" s="25">
        <f t="shared" si="70"/>
        <v>-0.99037979409757115</v>
      </c>
      <c r="D212" s="25">
        <f t="shared" si="63"/>
        <v>-1.9134491988815214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-4.2500397107706815</v>
      </c>
      <c r="I212" s="25">
        <f t="shared" si="63"/>
        <v>2.6795478835522464</v>
      </c>
      <c r="K212" s="35"/>
      <c r="AMJ212"/>
    </row>
    <row r="213" spans="1:1024">
      <c r="A213" s="25">
        <v>2000</v>
      </c>
      <c r="B213" s="25">
        <f t="shared" ref="B213:C213" si="71">B174*B$165</f>
        <v>0.37903281348907686</v>
      </c>
      <c r="C213" s="25">
        <f t="shared" si="71"/>
        <v>-0.99037979409757115</v>
      </c>
      <c r="D213" s="25">
        <f t="shared" si="63"/>
        <v>-1.9134491988815214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-4.2591474819727448</v>
      </c>
      <c r="I213" s="25">
        <f t="shared" si="63"/>
        <v>2.6795478835522464</v>
      </c>
      <c r="K213" s="35"/>
      <c r="AMJ213"/>
    </row>
    <row r="214" spans="1:1024">
      <c r="A214" s="25">
        <v>2001</v>
      </c>
      <c r="B214" s="25">
        <f t="shared" ref="B214:C214" si="72">B175*B$165</f>
        <v>0.37903281348907686</v>
      </c>
      <c r="C214" s="25">
        <f t="shared" si="72"/>
        <v>-0.99037979409757115</v>
      </c>
      <c r="D214" s="25">
        <f t="shared" si="63"/>
        <v>-1.9134491988815214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-5.1389578860846319</v>
      </c>
      <c r="I214" s="25">
        <f t="shared" si="63"/>
        <v>-2.9459045320166846</v>
      </c>
      <c r="K214" s="35"/>
      <c r="AMJ214"/>
    </row>
    <row r="215" spans="1:1024">
      <c r="A215" s="25">
        <v>2002</v>
      </c>
      <c r="B215" s="25">
        <f t="shared" ref="B215:C215" si="73">B176*B$165</f>
        <v>0.37903281348907686</v>
      </c>
      <c r="C215" s="25">
        <f t="shared" si="73"/>
        <v>-0.99037979409757115</v>
      </c>
      <c r="D215" s="25">
        <f t="shared" ref="D215:I224" si="74">D176*D$165</f>
        <v>-1.9134491988815214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-6.1047648004883888</v>
      </c>
      <c r="I215" s="25">
        <f t="shared" si="74"/>
        <v>-2.9459045320166846</v>
      </c>
      <c r="K215" s="35"/>
      <c r="AMJ215"/>
    </row>
    <row r="216" spans="1:1024">
      <c r="A216" s="25">
        <v>2003</v>
      </c>
      <c r="B216" s="25">
        <f t="shared" ref="B216:C216" si="75">B177*B$165</f>
        <v>0.37903281348907686</v>
      </c>
      <c r="C216" s="25">
        <f t="shared" si="75"/>
        <v>-0.44149999260233652</v>
      </c>
      <c r="D216" s="25">
        <f t="shared" si="74"/>
        <v>-1.9134491988815214</v>
      </c>
      <c r="E216" s="25">
        <f t="shared" si="74"/>
        <v>0.97484871040326149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-6.1836307229286822</v>
      </c>
      <c r="I216" s="25">
        <f t="shared" si="74"/>
        <v>-0.13317832423221904</v>
      </c>
      <c r="K216" s="35"/>
      <c r="AMJ216"/>
    </row>
    <row r="217" spans="1:1024">
      <c r="A217" s="25">
        <v>2004</v>
      </c>
      <c r="B217" s="25">
        <f t="shared" ref="B217:C217" si="76">B178*B$165</f>
        <v>0.37903281348907686</v>
      </c>
      <c r="C217" s="25">
        <f t="shared" si="76"/>
        <v>-0.99037979409757115</v>
      </c>
      <c r="D217" s="25">
        <f t="shared" si="74"/>
        <v>-1.9134491988815214</v>
      </c>
      <c r="E217" s="25">
        <f t="shared" si="74"/>
        <v>0.97484871040326149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-6.3235167227441345</v>
      </c>
      <c r="I217" s="25">
        <f t="shared" si="74"/>
        <v>-2.9459045320166846</v>
      </c>
      <c r="K217" s="35"/>
      <c r="AMJ217"/>
    </row>
    <row r="218" spans="1:1024">
      <c r="A218" s="25">
        <v>2005</v>
      </c>
      <c r="B218" s="25">
        <f t="shared" ref="B218:C218" si="77">B179*B$165</f>
        <v>0.37903281348907686</v>
      </c>
      <c r="C218" s="25">
        <f t="shared" si="77"/>
        <v>-0.96842460203776182</v>
      </c>
      <c r="D218" s="25">
        <f t="shared" si="74"/>
        <v>-1.9134491988815214</v>
      </c>
      <c r="E218" s="25">
        <f t="shared" si="74"/>
        <v>0.97484871040326149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-6.0048030535552224</v>
      </c>
      <c r="I218" s="25">
        <f t="shared" si="74"/>
        <v>2.6795478835522464</v>
      </c>
      <c r="K218" s="35"/>
      <c r="AMJ218"/>
    </row>
    <row r="219" spans="1:1024">
      <c r="A219" s="25">
        <v>2006</v>
      </c>
      <c r="B219" s="25">
        <f t="shared" ref="B219:C219" si="78">B180*B$165</f>
        <v>0.37903281348907686</v>
      </c>
      <c r="C219" s="25">
        <f t="shared" si="78"/>
        <v>-0.99037979409757115</v>
      </c>
      <c r="D219" s="25">
        <f t="shared" si="74"/>
        <v>-1.9134491988815214</v>
      </c>
      <c r="E219" s="25">
        <f t="shared" si="74"/>
        <v>0.97484871040326149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-5.1538910227686152</v>
      </c>
      <c r="I219" s="25">
        <f t="shared" si="74"/>
        <v>-2.9459045320166846</v>
      </c>
      <c r="K219" s="35"/>
      <c r="AMJ219"/>
    </row>
    <row r="220" spans="1:1024">
      <c r="A220" s="25">
        <v>2007</v>
      </c>
      <c r="B220" s="25">
        <f t="shared" ref="B220:C220" si="79">B181*B$165</f>
        <v>0.37903281348907686</v>
      </c>
      <c r="C220" s="25">
        <f t="shared" si="79"/>
        <v>-0.99037979409757115</v>
      </c>
      <c r="D220" s="25">
        <f t="shared" si="74"/>
        <v>-1.9134491988815214</v>
      </c>
      <c r="E220" s="25">
        <f t="shared" si="74"/>
        <v>0.97484871040326149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-4.9626693475380508</v>
      </c>
      <c r="I220" s="25">
        <f t="shared" si="74"/>
        <v>-2.9459045320166846</v>
      </c>
      <c r="K220" s="35"/>
      <c r="AMJ220"/>
    </row>
    <row r="221" spans="1:1024">
      <c r="A221" s="25">
        <v>2008</v>
      </c>
      <c r="B221" s="25">
        <f t="shared" ref="B221:C221" si="80">B182*B$165</f>
        <v>0.37903281348907686</v>
      </c>
      <c r="C221" s="25">
        <f t="shared" si="80"/>
        <v>-0.99037979409757115</v>
      </c>
      <c r="D221" s="25">
        <f t="shared" si="74"/>
        <v>-1.9134491988815214</v>
      </c>
      <c r="E221" s="25">
        <f t="shared" si="74"/>
        <v>0.97484871040326149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-4.755281174156984</v>
      </c>
      <c r="I221" s="25">
        <f t="shared" si="74"/>
        <v>2.6795478835522464</v>
      </c>
      <c r="K221" s="35"/>
      <c r="AMJ221"/>
    </row>
    <row r="222" spans="1:1024">
      <c r="A222" s="25">
        <v>2009</v>
      </c>
      <c r="B222" s="25">
        <f t="shared" ref="B222:C222" si="81">B183*B$165</f>
        <v>0.37903281348907686</v>
      </c>
      <c r="C222" s="25">
        <f t="shared" si="81"/>
        <v>-0.99037979409757115</v>
      </c>
      <c r="D222" s="25">
        <f t="shared" si="74"/>
        <v>-1.9134491988815214</v>
      </c>
      <c r="E222" s="25">
        <f t="shared" si="74"/>
        <v>0.97484871040326149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-2.6252138718944642</v>
      </c>
      <c r="I222" s="25">
        <f t="shared" si="74"/>
        <v>-0.13317832423221904</v>
      </c>
      <c r="K222" s="35"/>
      <c r="AMJ222"/>
    </row>
    <row r="223" spans="1:1024">
      <c r="A223" s="25">
        <v>2010</v>
      </c>
      <c r="B223" s="25">
        <f t="shared" ref="B223:C223" si="82">B184*B$165</f>
        <v>0.37903281348907686</v>
      </c>
      <c r="C223" s="25">
        <f t="shared" si="82"/>
        <v>-0.99037979409757115</v>
      </c>
      <c r="D223" s="25">
        <f t="shared" si="74"/>
        <v>-1.9134491988815214</v>
      </c>
      <c r="E223" s="25">
        <f t="shared" si="74"/>
        <v>0.97484871040326149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-3.5103349916139175</v>
      </c>
      <c r="I223" s="25">
        <f t="shared" si="74"/>
        <v>2.6795478835522464</v>
      </c>
      <c r="K223" s="35"/>
      <c r="AMJ223"/>
    </row>
    <row r="224" spans="1:1024">
      <c r="A224" s="25">
        <v>2011</v>
      </c>
      <c r="B224" s="25">
        <f t="shared" ref="B224:C224" si="83">B185*B$165</f>
        <v>0.37903281348907686</v>
      </c>
      <c r="C224" s="25">
        <f t="shared" si="83"/>
        <v>-0.99037979409757115</v>
      </c>
      <c r="D224" s="25">
        <f t="shared" si="74"/>
        <v>-1.9134491988815214</v>
      </c>
      <c r="E224" s="25">
        <f t="shared" si="74"/>
        <v>0.97484871040326149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-2.9928958236577787</v>
      </c>
      <c r="I224" s="25">
        <f t="shared" si="74"/>
        <v>-0.13317832423221904</v>
      </c>
      <c r="K224" s="35"/>
      <c r="AMJ224"/>
    </row>
    <row r="225" spans="1:1024">
      <c r="A225" s="25">
        <v>2012</v>
      </c>
      <c r="B225" s="25">
        <f t="shared" ref="B225:C225" si="84">B186*B$165</f>
        <v>0.37903281348907686</v>
      </c>
      <c r="C225" s="25">
        <f t="shared" si="84"/>
        <v>-0.99037979409757115</v>
      </c>
      <c r="D225" s="25">
        <f t="shared" ref="D225:I234" si="85">D186*D$165</f>
        <v>-1.9134491988815214</v>
      </c>
      <c r="E225" s="25">
        <f t="shared" si="85"/>
        <v>0.97484871040326149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-3.5120069028737255</v>
      </c>
      <c r="I225" s="25">
        <f t="shared" si="85"/>
        <v>2.6795478835522464</v>
      </c>
      <c r="K225" s="35"/>
      <c r="AMJ225"/>
    </row>
    <row r="226" spans="1:1024">
      <c r="A226" s="25">
        <v>2013</v>
      </c>
      <c r="B226" s="25">
        <f t="shared" ref="B226:C226" si="86">B187*B$165</f>
        <v>0.37903281348907686</v>
      </c>
      <c r="C226" s="25">
        <f t="shared" si="86"/>
        <v>-0.99037979409757115</v>
      </c>
      <c r="D226" s="25">
        <f t="shared" si="85"/>
        <v>-1.9134491988815214</v>
      </c>
      <c r="E226" s="25">
        <f t="shared" si="85"/>
        <v>0.97484871040326149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-3.2237243433238079</v>
      </c>
      <c r="I226" s="25">
        <f t="shared" si="85"/>
        <v>2.6795478835522464</v>
      </c>
      <c r="K226" s="35"/>
      <c r="AMJ226"/>
    </row>
    <row r="227" spans="1:1024">
      <c r="A227" s="25">
        <v>2014</v>
      </c>
      <c r="B227" s="25">
        <f t="shared" ref="B227:C227" si="87">B188*B$165</f>
        <v>0.37903281348907686</v>
      </c>
      <c r="C227" s="25">
        <f t="shared" si="87"/>
        <v>-0.99037979409757115</v>
      </c>
      <c r="D227" s="25">
        <f t="shared" si="85"/>
        <v>-1.9134491988815214</v>
      </c>
      <c r="E227" s="25">
        <f t="shared" si="85"/>
        <v>-6.1906285855538901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-2.4269467342399231</v>
      </c>
      <c r="I227" s="25">
        <f t="shared" si="85"/>
        <v>-0.13317832423221904</v>
      </c>
      <c r="K227" s="35"/>
      <c r="AMJ227"/>
    </row>
    <row r="228" spans="1:1024">
      <c r="A228" s="25">
        <v>2015</v>
      </c>
      <c r="B228" s="25">
        <f t="shared" ref="B228:C228" si="88">B189*B$165</f>
        <v>0.37903281348907686</v>
      </c>
      <c r="C228" s="25">
        <f t="shared" si="88"/>
        <v>-0.94646940997795248</v>
      </c>
      <c r="D228" s="25">
        <f t="shared" si="85"/>
        <v>-1.9134491988815214</v>
      </c>
      <c r="E228" s="25">
        <f t="shared" si="85"/>
        <v>-6.1906285855538901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-2.168770867563842</v>
      </c>
      <c r="I228" s="25">
        <f t="shared" si="85"/>
        <v>-0.13317832423221904</v>
      </c>
      <c r="K228" s="35"/>
      <c r="AMJ228"/>
    </row>
    <row r="229" spans="1:1024">
      <c r="A229" s="25">
        <v>2016</v>
      </c>
      <c r="B229" s="25">
        <f t="shared" ref="B229:C229" si="89">B190*B$165</f>
        <v>0.37903281348907686</v>
      </c>
      <c r="C229" s="25">
        <f t="shared" si="89"/>
        <v>-0.9354918139480477</v>
      </c>
      <c r="D229" s="25">
        <f t="shared" si="85"/>
        <v>-1.9134491988815214</v>
      </c>
      <c r="E229" s="25">
        <f t="shared" si="85"/>
        <v>-6.1906285855538901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-1.6583892471074477</v>
      </c>
      <c r="I229" s="25">
        <f t="shared" si="85"/>
        <v>2.6795478835522464</v>
      </c>
      <c r="K229" s="35"/>
      <c r="AMJ229"/>
    </row>
    <row r="230" spans="1:1024">
      <c r="A230" s="25">
        <v>2017</v>
      </c>
      <c r="B230" s="25">
        <f t="shared" ref="B230:C230" si="90">B191*B$165</f>
        <v>0.37903281348907686</v>
      </c>
      <c r="C230" s="25">
        <f t="shared" si="90"/>
        <v>-0.94646940997795248</v>
      </c>
      <c r="D230" s="25">
        <f t="shared" si="85"/>
        <v>-1.9134491988815214</v>
      </c>
      <c r="E230" s="25">
        <f t="shared" si="85"/>
        <v>-6.1906285855538901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-2.8875175867905365</v>
      </c>
      <c r="I230" s="25">
        <f t="shared" si="85"/>
        <v>2.6795478835522464</v>
      </c>
      <c r="K230" s="35"/>
      <c r="AMJ230"/>
    </row>
    <row r="231" spans="1:1024">
      <c r="A231" s="25">
        <v>2018</v>
      </c>
      <c r="B231" s="25">
        <f t="shared" ref="B231:C231" si="91">B192*B$165</f>
        <v>0.37903281348907686</v>
      </c>
      <c r="C231" s="25">
        <f t="shared" si="91"/>
        <v>-0.81473825761909613</v>
      </c>
      <c r="D231" s="25">
        <f t="shared" si="85"/>
        <v>-1.9134491988815214</v>
      </c>
      <c r="E231" s="25">
        <f t="shared" si="85"/>
        <v>-6.1906285855538901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-3.545244177361691</v>
      </c>
      <c r="I231" s="25">
        <f t="shared" si="85"/>
        <v>2.6795478835522464</v>
      </c>
      <c r="K231" s="35"/>
      <c r="AMJ231"/>
    </row>
    <row r="232" spans="1:1024">
      <c r="A232" s="25">
        <v>2019</v>
      </c>
      <c r="B232" s="25">
        <f t="shared" ref="B232:C232" si="92">B193*B$165</f>
        <v>0.37903281348907686</v>
      </c>
      <c r="C232" s="25">
        <f t="shared" si="92"/>
        <v>-0.96842460203776182</v>
      </c>
      <c r="D232" s="25">
        <f t="shared" si="85"/>
        <v>-1.9134491988815214</v>
      </c>
      <c r="E232" s="25">
        <f t="shared" si="85"/>
        <v>-6.1906285855538901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-2.7496053174467772</v>
      </c>
      <c r="I232" s="25">
        <f t="shared" si="85"/>
        <v>2.6795478835522464</v>
      </c>
      <c r="K232" s="35"/>
      <c r="AMJ232"/>
    </row>
    <row r="233" spans="1:1024">
      <c r="A233" s="25">
        <v>2020</v>
      </c>
      <c r="B233" s="25">
        <f t="shared" ref="B233:C233" si="93">B194*B$165</f>
        <v>0.37903281348907686</v>
      </c>
      <c r="C233" s="25">
        <f t="shared" si="93"/>
        <v>-0.93823621295552406</v>
      </c>
      <c r="D233" s="25">
        <f t="shared" si="85"/>
        <v>-1.9134491988815214</v>
      </c>
      <c r="E233" s="25">
        <f t="shared" si="85"/>
        <v>-6.1906285855538901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-3.1946538388627945</v>
      </c>
      <c r="I233" s="25">
        <f t="shared" si="85"/>
        <v>-2.9459045320166846</v>
      </c>
      <c r="K233" s="35"/>
      <c r="AMJ233"/>
    </row>
    <row r="234" spans="1:1024">
      <c r="A234" s="25">
        <v>2021</v>
      </c>
      <c r="B234" s="25">
        <f t="shared" ref="B234:C234" si="94">B195*B$165</f>
        <v>0.37903281348907686</v>
      </c>
      <c r="C234" s="25">
        <f t="shared" si="94"/>
        <v>-0.77357227250695348</v>
      </c>
      <c r="D234" s="25">
        <f t="shared" si="85"/>
        <v>-1.9134491988815214</v>
      </c>
      <c r="E234" s="25">
        <f t="shared" si="85"/>
        <v>-13.356105881511041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-0.98529514086310255</v>
      </c>
      <c r="I234" s="25">
        <f t="shared" si="85"/>
        <v>2.6795478835522464</v>
      </c>
      <c r="K234" s="35"/>
      <c r="AMJ234"/>
    </row>
    <row r="235" spans="1:1024">
      <c r="A235" s="25">
        <v>2022</v>
      </c>
      <c r="B235" s="25">
        <f t="shared" ref="B235:C235" si="95">B196*B$165</f>
        <v>0.37903281348907686</v>
      </c>
      <c r="C235" s="25">
        <f t="shared" si="95"/>
        <v>8.5711063479494189</v>
      </c>
      <c r="D235" s="25">
        <f t="shared" ref="D235:I236" si="96">D196*D$165</f>
        <v>-1.9134491988815214</v>
      </c>
      <c r="E235" s="25">
        <f t="shared" si="96"/>
        <v>-18.133090745482477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-0.23261412715620156</v>
      </c>
      <c r="I235" s="25">
        <f t="shared" si="96"/>
        <v>-0.13317832423221904</v>
      </c>
      <c r="K235" s="35"/>
      <c r="AMJ235"/>
    </row>
    <row r="236" spans="1:1024">
      <c r="A236" s="25">
        <v>2023</v>
      </c>
      <c r="B236" s="25">
        <f t="shared" ref="B236:C236" si="97">B197*B$165</f>
        <v>0.37903281348907686</v>
      </c>
      <c r="C236" s="25">
        <f t="shared" si="97"/>
        <v>19.30719526519621</v>
      </c>
      <c r="D236" s="25">
        <f t="shared" si="96"/>
        <v>-1.9134491988815214</v>
      </c>
      <c r="E236" s="25">
        <f t="shared" si="96"/>
        <v>-18.133090745482477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0.790010779508731</v>
      </c>
      <c r="I236" s="25">
        <f t="shared" si="96"/>
        <v>5.4922740913367125</v>
      </c>
      <c r="K236" s="35"/>
      <c r="AMJ236"/>
    </row>
    <row r="237" spans="1:1024">
      <c r="AMJ237"/>
    </row>
    <row r="238" spans="1:1024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4">
      <c r="C239" s="37"/>
      <c r="AMJ239"/>
    </row>
    <row r="240" spans="1:1024" ht="20">
      <c r="A240" s="20" t="s">
        <v>87</v>
      </c>
      <c r="B240" s="34">
        <f>B244+C244+D244+E244+F244+G244+H244+I244</f>
        <v>32.339999999999996</v>
      </c>
      <c r="C240" s="37"/>
      <c r="AMJ240"/>
    </row>
    <row r="241" spans="1:1024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  <c r="AMJ241"/>
    </row>
    <row r="242" spans="1:1024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  <c r="AMJ242"/>
    </row>
    <row r="243" spans="1:1024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  <c r="AMJ243"/>
    </row>
    <row r="244" spans="1:1024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106</v>
      </c>
      <c r="AMJ244"/>
    </row>
    <row r="245" spans="1:1024">
      <c r="A245" s="25">
        <v>1992</v>
      </c>
      <c r="B245" s="25">
        <f>B205</f>
        <v>0.37903281348907686</v>
      </c>
      <c r="C245" s="25">
        <f t="shared" ref="C245" si="98">C205</f>
        <v>-0.99037979409757115</v>
      </c>
      <c r="D245" s="25">
        <f t="shared" ref="D245:I254" si="99">D205</f>
        <v>-1.9134491988815214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-5.2476603392736081</v>
      </c>
      <c r="I245" s="25">
        <f t="shared" si="99"/>
        <v>-0.13317832423221904</v>
      </c>
      <c r="K245" s="2">
        <f t="shared" ref="K245:K276" si="100">SUM(B245:I245)/$B$240</f>
        <v>-0.26560381270619399</v>
      </c>
      <c r="M245" s="37"/>
      <c r="AMJ245"/>
    </row>
    <row r="246" spans="1:1024">
      <c r="A246" s="25">
        <v>1993</v>
      </c>
      <c r="B246" s="25">
        <f t="shared" ref="B246:C246" si="101">B206</f>
        <v>0.37903281348907686</v>
      </c>
      <c r="C246" s="25">
        <f t="shared" si="101"/>
        <v>-0.99037979409757115</v>
      </c>
      <c r="D246" s="25">
        <f t="shared" si="99"/>
        <v>-1.9134491988815214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-5.2332232889671131</v>
      </c>
      <c r="I246" s="25">
        <f t="shared" si="99"/>
        <v>-2.9459045320166846</v>
      </c>
      <c r="K246" s="2">
        <f t="shared" si="100"/>
        <v>-0.35213099753853694</v>
      </c>
      <c r="AMJ246"/>
    </row>
    <row r="247" spans="1:1024">
      <c r="A247" s="25">
        <v>1994</v>
      </c>
      <c r="B247" s="25">
        <f t="shared" ref="B247:C247" si="102">B207</f>
        <v>0.37903281348907686</v>
      </c>
      <c r="C247" s="25">
        <f t="shared" si="102"/>
        <v>-0.99037979409757115</v>
      </c>
      <c r="D247" s="25">
        <f t="shared" si="99"/>
        <v>-1.9134491988815214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-3.1204589605939734</v>
      </c>
      <c r="I247" s="25">
        <f t="shared" si="99"/>
        <v>5.4922740913367125</v>
      </c>
      <c r="K247" s="2">
        <f t="shared" si="100"/>
        <v>-2.5880442444952002E-2</v>
      </c>
      <c r="AMJ247"/>
    </row>
    <row r="248" spans="1:1024">
      <c r="A248" s="25">
        <v>1995</v>
      </c>
      <c r="B248" s="25">
        <f t="shared" ref="B248:C248" si="103">B208</f>
        <v>0.37903281348907686</v>
      </c>
      <c r="C248" s="25">
        <f t="shared" si="103"/>
        <v>-0.99037979409757115</v>
      </c>
      <c r="D248" s="25">
        <f t="shared" si="99"/>
        <v>-1.9134491988815214</v>
      </c>
      <c r="E248" s="25">
        <f t="shared" si="99"/>
        <v>0.97484871040326149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-4.8058868050163728</v>
      </c>
      <c r="I248" s="25">
        <f t="shared" si="99"/>
        <v>5.4922740913367125</v>
      </c>
      <c r="K248" s="2">
        <f t="shared" si="100"/>
        <v>-7.7996331264444899E-2</v>
      </c>
      <c r="AMJ248"/>
    </row>
    <row r="249" spans="1:1024">
      <c r="A249" s="25">
        <v>1996</v>
      </c>
      <c r="B249" s="25">
        <f t="shared" ref="B249:C249" si="104">B209</f>
        <v>0.37903281348907686</v>
      </c>
      <c r="C249" s="25">
        <f t="shared" si="104"/>
        <v>-0.99037979409757115</v>
      </c>
      <c r="D249" s="25">
        <f t="shared" si="99"/>
        <v>-1.9134491988815214</v>
      </c>
      <c r="E249" s="25">
        <f t="shared" si="99"/>
        <v>0.97484871040326149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-3.1748858855732305</v>
      </c>
      <c r="I249" s="25">
        <f t="shared" si="99"/>
        <v>-0.13317832423221904</v>
      </c>
      <c r="K249" s="2">
        <f t="shared" si="100"/>
        <v>-0.20151060139820459</v>
      </c>
      <c r="AMJ249"/>
    </row>
    <row r="250" spans="1:1024">
      <c r="A250" s="25">
        <v>1997</v>
      </c>
      <c r="B250" s="25">
        <f t="shared" ref="B250:C250" si="105">B210</f>
        <v>0.37903281348907686</v>
      </c>
      <c r="C250" s="25">
        <f t="shared" si="105"/>
        <v>-0.99037979409757115</v>
      </c>
      <c r="D250" s="25">
        <f t="shared" si="99"/>
        <v>-1.9134491988815214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-4.2161039120660515</v>
      </c>
      <c r="I250" s="25">
        <f t="shared" si="99"/>
        <v>8.3050002991211773</v>
      </c>
      <c r="K250" s="2">
        <f t="shared" si="100"/>
        <v>2.721421606810882E-2</v>
      </c>
      <c r="AMJ250"/>
    </row>
    <row r="251" spans="1:1024">
      <c r="A251" s="25">
        <v>1998</v>
      </c>
      <c r="B251" s="25">
        <f t="shared" ref="B251:C251" si="106">B211</f>
        <v>0.37903281348907686</v>
      </c>
      <c r="C251" s="25">
        <f t="shared" si="106"/>
        <v>-0.99037979409757115</v>
      </c>
      <c r="D251" s="25">
        <f t="shared" si="99"/>
        <v>-1.9134491988815214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-4.8516728495424699</v>
      </c>
      <c r="I251" s="25">
        <f t="shared" si="99"/>
        <v>-2.9459045320166846</v>
      </c>
      <c r="K251" s="2">
        <f t="shared" si="100"/>
        <v>-0.34033290108137421</v>
      </c>
      <c r="AMJ251"/>
    </row>
    <row r="252" spans="1:1024">
      <c r="A252" s="25">
        <v>1999</v>
      </c>
      <c r="B252" s="25">
        <f t="shared" ref="B252:C252" si="107">B212</f>
        <v>0.37903281348907686</v>
      </c>
      <c r="C252" s="25">
        <f t="shared" si="107"/>
        <v>-0.99037979409757115</v>
      </c>
      <c r="D252" s="25">
        <f t="shared" si="99"/>
        <v>-1.9134491988815214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-4.2500397107706815</v>
      </c>
      <c r="I252" s="25">
        <f t="shared" si="99"/>
        <v>2.6795478835522464</v>
      </c>
      <c r="K252" s="2">
        <f t="shared" si="100"/>
        <v>-0.14778232735407926</v>
      </c>
      <c r="AMJ252"/>
    </row>
    <row r="253" spans="1:1024">
      <c r="A253" s="25">
        <v>2000</v>
      </c>
      <c r="B253" s="25">
        <f t="shared" ref="B253:C253" si="108">B213</f>
        <v>0.37903281348907686</v>
      </c>
      <c r="C253" s="25">
        <f t="shared" si="108"/>
        <v>-0.99037979409757115</v>
      </c>
      <c r="D253" s="25">
        <f t="shared" si="99"/>
        <v>-1.9134491988815214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-4.2591474819727448</v>
      </c>
      <c r="I253" s="25">
        <f t="shared" si="99"/>
        <v>2.6795478835522464</v>
      </c>
      <c r="K253" s="2">
        <f t="shared" si="100"/>
        <v>-0.14806395293237432</v>
      </c>
      <c r="AMJ253"/>
    </row>
    <row r="254" spans="1:1024">
      <c r="A254" s="25">
        <v>2001</v>
      </c>
      <c r="B254" s="25">
        <f t="shared" ref="B254:C254" si="109">B214</f>
        <v>0.37903281348907686</v>
      </c>
      <c r="C254" s="25">
        <f t="shared" si="109"/>
        <v>-0.99037979409757115</v>
      </c>
      <c r="D254" s="25">
        <f t="shared" si="99"/>
        <v>-1.9134491988815214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-5.1389578860846319</v>
      </c>
      <c r="I254" s="25">
        <f t="shared" si="99"/>
        <v>-2.9459045320166846</v>
      </c>
      <c r="K254" s="2">
        <f t="shared" si="100"/>
        <v>-0.34921617370172553</v>
      </c>
      <c r="AMJ254"/>
    </row>
    <row r="255" spans="1:1024">
      <c r="A255" s="25">
        <v>2002</v>
      </c>
      <c r="B255" s="25">
        <f t="shared" ref="B255:C255" si="110">B215</f>
        <v>0.37903281348907686</v>
      </c>
      <c r="C255" s="25">
        <f t="shared" si="110"/>
        <v>-0.99037979409757115</v>
      </c>
      <c r="D255" s="25">
        <f t="shared" ref="D255:I264" si="111">D215</f>
        <v>-1.9134491988815214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-6.1047648004883888</v>
      </c>
      <c r="I255" s="25">
        <f t="shared" si="111"/>
        <v>-2.9459045320166846</v>
      </c>
      <c r="K255" s="2">
        <f t="shared" si="100"/>
        <v>-0.37908033308341249</v>
      </c>
      <c r="AMJ255"/>
    </row>
    <row r="256" spans="1:1024">
      <c r="A256" s="25">
        <v>2003</v>
      </c>
      <c r="B256" s="25">
        <f t="shared" ref="B256:C256" si="112">B216</f>
        <v>0.37903281348907686</v>
      </c>
      <c r="C256" s="25">
        <f t="shared" si="112"/>
        <v>-0.44149999260233652</v>
      </c>
      <c r="D256" s="25">
        <f t="shared" si="111"/>
        <v>-1.9134491988815214</v>
      </c>
      <c r="E256" s="25">
        <f t="shared" si="111"/>
        <v>0.97484871040326149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-6.1836307229286822</v>
      </c>
      <c r="I256" s="25">
        <f t="shared" si="111"/>
        <v>-0.13317832423221904</v>
      </c>
      <c r="K256" s="2">
        <f t="shared" si="100"/>
        <v>-0.27757321846252792</v>
      </c>
      <c r="AMJ256"/>
    </row>
    <row r="257" spans="1:1024">
      <c r="A257" s="25">
        <v>2004</v>
      </c>
      <c r="B257" s="25">
        <f t="shared" ref="B257:C257" si="113">B217</f>
        <v>0.37903281348907686</v>
      </c>
      <c r="C257" s="25">
        <f t="shared" si="113"/>
        <v>-0.99037979409757115</v>
      </c>
      <c r="D257" s="25">
        <f t="shared" si="111"/>
        <v>-1.9134491988815214</v>
      </c>
      <c r="E257" s="25">
        <f t="shared" si="111"/>
        <v>0.97484871040326149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-6.3235167227441345</v>
      </c>
      <c r="I257" s="25">
        <f t="shared" si="111"/>
        <v>-2.9459045320166846</v>
      </c>
      <c r="K257" s="2">
        <f t="shared" si="100"/>
        <v>-0.38584446178643494</v>
      </c>
      <c r="AMJ257"/>
    </row>
    <row r="258" spans="1:1024">
      <c r="A258" s="25">
        <v>2005</v>
      </c>
      <c r="B258" s="25">
        <f t="shared" ref="B258:C258" si="114">B218</f>
        <v>0.37903281348907686</v>
      </c>
      <c r="C258" s="25">
        <f t="shared" si="114"/>
        <v>-0.96842460203776182</v>
      </c>
      <c r="D258" s="25">
        <f t="shared" si="111"/>
        <v>-1.9134491988815214</v>
      </c>
      <c r="E258" s="25">
        <f t="shared" si="111"/>
        <v>0.97484871040326149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-6.0048030535552224</v>
      </c>
      <c r="I258" s="25">
        <f t="shared" si="111"/>
        <v>2.6795478835522464</v>
      </c>
      <c r="K258" s="2">
        <f t="shared" si="100"/>
        <v>-0.20136328439566029</v>
      </c>
      <c r="AMJ258"/>
    </row>
    <row r="259" spans="1:1024">
      <c r="A259" s="25">
        <v>2006</v>
      </c>
      <c r="B259" s="25">
        <f t="shared" ref="B259:C259" si="115">B219</f>
        <v>0.37903281348907686</v>
      </c>
      <c r="C259" s="25">
        <f t="shared" si="115"/>
        <v>-0.99037979409757115</v>
      </c>
      <c r="D259" s="25">
        <f t="shared" si="111"/>
        <v>-1.9134491988815214</v>
      </c>
      <c r="E259" s="25">
        <f t="shared" si="111"/>
        <v>0.97484871040326149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-5.1538910227686152</v>
      </c>
      <c r="I259" s="25">
        <f t="shared" si="111"/>
        <v>-2.9459045320166846</v>
      </c>
      <c r="K259" s="2">
        <f t="shared" si="100"/>
        <v>-0.34967792808280107</v>
      </c>
      <c r="AMJ259"/>
    </row>
    <row r="260" spans="1:1024">
      <c r="A260" s="25">
        <v>2007</v>
      </c>
      <c r="B260" s="25">
        <f t="shared" ref="B260:C260" si="116">B220</f>
        <v>0.37903281348907686</v>
      </c>
      <c r="C260" s="25">
        <f t="shared" si="116"/>
        <v>-0.99037979409757115</v>
      </c>
      <c r="D260" s="25">
        <f t="shared" si="111"/>
        <v>-1.9134491988815214</v>
      </c>
      <c r="E260" s="25">
        <f t="shared" si="111"/>
        <v>0.97484871040326149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-4.9626693475380508</v>
      </c>
      <c r="I260" s="25">
        <f t="shared" si="111"/>
        <v>-2.9459045320166846</v>
      </c>
      <c r="K260" s="2">
        <f t="shared" si="100"/>
        <v>-0.34376507479799706</v>
      </c>
      <c r="AMJ260"/>
    </row>
    <row r="261" spans="1:1024">
      <c r="A261" s="25">
        <v>2008</v>
      </c>
      <c r="B261" s="25">
        <f t="shared" ref="B261:C261" si="117">B221</f>
        <v>0.37903281348907686</v>
      </c>
      <c r="C261" s="25">
        <f t="shared" si="117"/>
        <v>-0.99037979409757115</v>
      </c>
      <c r="D261" s="25">
        <f t="shared" si="111"/>
        <v>-1.9134491988815214</v>
      </c>
      <c r="E261" s="25">
        <f t="shared" si="111"/>
        <v>0.97484871040326149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-4.755281174156984</v>
      </c>
      <c r="I261" s="25">
        <f t="shared" si="111"/>
        <v>2.6795478835522464</v>
      </c>
      <c r="K261" s="2">
        <f t="shared" si="100"/>
        <v>-0.16340513079830626</v>
      </c>
      <c r="AMJ261"/>
    </row>
    <row r="262" spans="1:1024">
      <c r="A262" s="25">
        <v>2009</v>
      </c>
      <c r="B262" s="25">
        <f t="shared" ref="B262:C262" si="118">B222</f>
        <v>0.37903281348907686</v>
      </c>
      <c r="C262" s="25">
        <f t="shared" si="118"/>
        <v>-0.99037979409757115</v>
      </c>
      <c r="D262" s="25">
        <f t="shared" si="111"/>
        <v>-1.9134491988815214</v>
      </c>
      <c r="E262" s="25">
        <f t="shared" si="111"/>
        <v>0.97484871040326149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-2.6252138718944642</v>
      </c>
      <c r="I262" s="25">
        <f t="shared" si="111"/>
        <v>-0.13317832423221904</v>
      </c>
      <c r="K262" s="2">
        <f t="shared" si="100"/>
        <v>-0.1845139404928624</v>
      </c>
      <c r="AMJ262"/>
    </row>
    <row r="263" spans="1:1024">
      <c r="A263" s="25">
        <v>2010</v>
      </c>
      <c r="B263" s="25">
        <f t="shared" ref="B263:C263" si="119">B223</f>
        <v>0.37903281348907686</v>
      </c>
      <c r="C263" s="25">
        <f t="shared" si="119"/>
        <v>-0.99037979409757115</v>
      </c>
      <c r="D263" s="25">
        <f t="shared" si="111"/>
        <v>-1.9134491988815214</v>
      </c>
      <c r="E263" s="25">
        <f t="shared" si="111"/>
        <v>0.97484871040326149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-3.5103349916139175</v>
      </c>
      <c r="I263" s="25">
        <f t="shared" si="111"/>
        <v>2.6795478835522464</v>
      </c>
      <c r="K263" s="2">
        <f t="shared" si="100"/>
        <v>-0.12490957784397522</v>
      </c>
      <c r="AMJ263"/>
    </row>
    <row r="264" spans="1:1024">
      <c r="A264" s="25">
        <v>2011</v>
      </c>
      <c r="B264" s="25">
        <f t="shared" ref="B264:C264" si="120">B224</f>
        <v>0.37903281348907686</v>
      </c>
      <c r="C264" s="25">
        <f t="shared" si="120"/>
        <v>-0.99037979409757115</v>
      </c>
      <c r="D264" s="25">
        <f t="shared" si="111"/>
        <v>-1.9134491988815214</v>
      </c>
      <c r="E264" s="25">
        <f t="shared" si="111"/>
        <v>0.97484871040326149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-2.9928958236577787</v>
      </c>
      <c r="I264" s="25">
        <f t="shared" si="111"/>
        <v>-0.13317832423221904</v>
      </c>
      <c r="K264" s="2">
        <f t="shared" si="100"/>
        <v>-0.19588320307057774</v>
      </c>
      <c r="AMJ264"/>
    </row>
    <row r="265" spans="1:1024">
      <c r="A265" s="25">
        <v>2012</v>
      </c>
      <c r="B265" s="25">
        <f t="shared" ref="B265:C265" si="121">B225</f>
        <v>0.37903281348907686</v>
      </c>
      <c r="C265" s="25">
        <f t="shared" si="121"/>
        <v>-0.99037979409757115</v>
      </c>
      <c r="D265" s="25">
        <f t="shared" ref="D265:I274" si="122">D225</f>
        <v>-1.9134491988815214</v>
      </c>
      <c r="E265" s="25">
        <f t="shared" si="122"/>
        <v>0.97484871040326149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-3.5120069028737255</v>
      </c>
      <c r="I265" s="25">
        <f t="shared" si="122"/>
        <v>2.6795478835522464</v>
      </c>
      <c r="K265" s="2">
        <f t="shared" si="100"/>
        <v>-0.12496127578027105</v>
      </c>
      <c r="AMJ265"/>
    </row>
    <row r="266" spans="1:1024">
      <c r="A266" s="25">
        <v>2013</v>
      </c>
      <c r="B266" s="25">
        <f t="shared" ref="B266:C266" si="123">B226</f>
        <v>0.37903281348907686</v>
      </c>
      <c r="C266" s="25">
        <f t="shared" si="123"/>
        <v>-0.99037979409757115</v>
      </c>
      <c r="D266" s="25">
        <f t="shared" si="122"/>
        <v>-1.9134491988815214</v>
      </c>
      <c r="E266" s="25">
        <f t="shared" si="122"/>
        <v>0.97484871040326149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-3.2237243433238079</v>
      </c>
      <c r="I266" s="25">
        <f t="shared" si="122"/>
        <v>2.6795478835522464</v>
      </c>
      <c r="K266" s="2">
        <f t="shared" si="100"/>
        <v>-0.11604715829264221</v>
      </c>
      <c r="AMJ266"/>
    </row>
    <row r="267" spans="1:1024">
      <c r="A267" s="25">
        <v>2014</v>
      </c>
      <c r="B267" s="25">
        <f t="shared" ref="B267:C267" si="124">B227</f>
        <v>0.37903281348907686</v>
      </c>
      <c r="C267" s="25">
        <f t="shared" si="124"/>
        <v>-0.99037979409757115</v>
      </c>
      <c r="D267" s="25">
        <f t="shared" si="122"/>
        <v>-1.9134491988815214</v>
      </c>
      <c r="E267" s="25">
        <f t="shared" si="122"/>
        <v>-6.1906285855538901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-2.4269467342399231</v>
      </c>
      <c r="I267" s="25">
        <f t="shared" si="122"/>
        <v>-0.13317832423221904</v>
      </c>
      <c r="K267" s="2">
        <f t="shared" si="100"/>
        <v>-0.39995024718125483</v>
      </c>
      <c r="AMJ267"/>
    </row>
    <row r="268" spans="1:1024">
      <c r="A268" s="25">
        <v>2015</v>
      </c>
      <c r="B268" s="25">
        <f t="shared" ref="B268:C268" si="125">B228</f>
        <v>0.37903281348907686</v>
      </c>
      <c r="C268" s="25">
        <f t="shared" si="125"/>
        <v>-0.94646940997795248</v>
      </c>
      <c r="D268" s="25">
        <f t="shared" si="122"/>
        <v>-1.9134491988815214</v>
      </c>
      <c r="E268" s="25">
        <f t="shared" si="122"/>
        <v>-6.1906285855538901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-2.168770867563842</v>
      </c>
      <c r="I268" s="25">
        <f t="shared" si="122"/>
        <v>-0.13317832423221904</v>
      </c>
      <c r="K268" s="2">
        <f t="shared" si="100"/>
        <v>-0.39060929941391709</v>
      </c>
      <c r="AMJ268"/>
    </row>
    <row r="269" spans="1:1024">
      <c r="A269" s="25">
        <v>2016</v>
      </c>
      <c r="B269" s="25">
        <f t="shared" ref="B269:C269" si="126">B229</f>
        <v>0.37903281348907686</v>
      </c>
      <c r="C269" s="25">
        <f t="shared" si="126"/>
        <v>-0.9354918139480477</v>
      </c>
      <c r="D269" s="25">
        <f t="shared" si="122"/>
        <v>-1.9134491988815214</v>
      </c>
      <c r="E269" s="25">
        <f t="shared" si="122"/>
        <v>-6.1906285855538901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-1.6583892471074477</v>
      </c>
      <c r="I269" s="25">
        <f t="shared" si="122"/>
        <v>2.6795478835522464</v>
      </c>
      <c r="K269" s="2">
        <f t="shared" si="100"/>
        <v>-0.28751451202150019</v>
      </c>
      <c r="AMJ269"/>
    </row>
    <row r="270" spans="1:1024">
      <c r="A270" s="25">
        <v>2017</v>
      </c>
      <c r="B270" s="25">
        <f t="shared" ref="B270:C270" si="127">B230</f>
        <v>0.37903281348907686</v>
      </c>
      <c r="C270" s="25">
        <f t="shared" si="127"/>
        <v>-0.94646940997795248</v>
      </c>
      <c r="D270" s="25">
        <f t="shared" si="122"/>
        <v>-1.9134491988815214</v>
      </c>
      <c r="E270" s="25">
        <f t="shared" si="122"/>
        <v>-6.1906285855538901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-2.8875175867905365</v>
      </c>
      <c r="I270" s="25">
        <f t="shared" si="122"/>
        <v>2.6795478835522464</v>
      </c>
      <c r="K270" s="2">
        <f t="shared" si="100"/>
        <v>-0.32586039747953954</v>
      </c>
      <c r="AMJ270"/>
    </row>
    <row r="271" spans="1:1024">
      <c r="A271" s="25">
        <v>2018</v>
      </c>
      <c r="B271" s="25">
        <f t="shared" ref="B271:C271" si="128">B231</f>
        <v>0.37903281348907686</v>
      </c>
      <c r="C271" s="25">
        <f t="shared" si="128"/>
        <v>-0.81473825761909613</v>
      </c>
      <c r="D271" s="25">
        <f t="shared" si="122"/>
        <v>-1.9134491988815214</v>
      </c>
      <c r="E271" s="25">
        <f t="shared" si="122"/>
        <v>-6.1906285855538901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-3.545244177361691</v>
      </c>
      <c r="I271" s="25">
        <f t="shared" si="122"/>
        <v>2.6795478835522464</v>
      </c>
      <c r="K271" s="2">
        <f t="shared" si="100"/>
        <v>-0.34212494411566513</v>
      </c>
      <c r="AMJ271"/>
    </row>
    <row r="272" spans="1:1024">
      <c r="A272" s="25">
        <v>2019</v>
      </c>
      <c r="B272" s="25">
        <f t="shared" ref="B272:C272" si="129">B232</f>
        <v>0.37903281348907686</v>
      </c>
      <c r="C272" s="25">
        <f t="shared" si="129"/>
        <v>-0.96842460203776182</v>
      </c>
      <c r="D272" s="25">
        <f t="shared" si="122"/>
        <v>-1.9134491988815214</v>
      </c>
      <c r="E272" s="25">
        <f t="shared" si="122"/>
        <v>-6.1906285855538901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-2.7496053174467772</v>
      </c>
      <c r="I272" s="25">
        <f t="shared" si="122"/>
        <v>2.6795478835522464</v>
      </c>
      <c r="K272" s="2">
        <f t="shared" si="100"/>
        <v>-0.32227483541139024</v>
      </c>
      <c r="AMJ272"/>
    </row>
    <row r="273" spans="1:1024">
      <c r="A273" s="25">
        <v>2020</v>
      </c>
      <c r="B273" s="25">
        <f t="shared" ref="B273:C273" si="130">B233</f>
        <v>0.37903281348907686</v>
      </c>
      <c r="C273" s="25">
        <f t="shared" si="130"/>
        <v>-0.93823621295552406</v>
      </c>
      <c r="D273" s="25">
        <f t="shared" si="122"/>
        <v>-1.9134491988815214</v>
      </c>
      <c r="E273" s="25">
        <f t="shared" si="122"/>
        <v>-6.1906285855538901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-3.1946538388627945</v>
      </c>
      <c r="I273" s="25">
        <f t="shared" si="122"/>
        <v>-2.9459045320166846</v>
      </c>
      <c r="K273" s="2">
        <f t="shared" si="100"/>
        <v>-0.50905011518574739</v>
      </c>
      <c r="AMJ273"/>
    </row>
    <row r="274" spans="1:1024">
      <c r="A274" s="25">
        <v>2021</v>
      </c>
      <c r="B274" s="25">
        <f t="shared" ref="B274:C274" si="131">B234</f>
        <v>0.37903281348907686</v>
      </c>
      <c r="C274" s="25">
        <f t="shared" si="131"/>
        <v>-0.77357227250695348</v>
      </c>
      <c r="D274" s="25">
        <f t="shared" si="122"/>
        <v>-1.9134491988815214</v>
      </c>
      <c r="E274" s="25">
        <f t="shared" si="122"/>
        <v>-13.356105881511041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-0.98529514086310255</v>
      </c>
      <c r="I274" s="25">
        <f t="shared" si="122"/>
        <v>2.6795478835522464</v>
      </c>
      <c r="K274" s="2">
        <f t="shared" si="100"/>
        <v>-0.48326168729273433</v>
      </c>
      <c r="AMJ274"/>
    </row>
    <row r="275" spans="1:1024">
      <c r="A275" s="25">
        <v>2022</v>
      </c>
      <c r="B275" s="25">
        <f t="shared" ref="B275:C275" si="132">B235</f>
        <v>0.37903281348907686</v>
      </c>
      <c r="C275" s="25">
        <f t="shared" si="132"/>
        <v>8.5711063479494189</v>
      </c>
      <c r="D275" s="25">
        <f t="shared" ref="D275:I276" si="133">D235</f>
        <v>-1.9134491988815214</v>
      </c>
      <c r="E275" s="25">
        <f t="shared" si="133"/>
        <v>-18.133090745482477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-0.23261412715620156</v>
      </c>
      <c r="I275" s="25">
        <f t="shared" si="133"/>
        <v>-0.13317832423221904</v>
      </c>
      <c r="K275" s="2">
        <f t="shared" si="100"/>
        <v>-0.40572153384785575</v>
      </c>
      <c r="AMJ275"/>
    </row>
    <row r="276" spans="1:1024">
      <c r="A276" s="25">
        <v>2023</v>
      </c>
      <c r="B276" s="25">
        <f t="shared" ref="B276:C276" si="134">B236</f>
        <v>0.37903281348907686</v>
      </c>
      <c r="C276" s="25">
        <f t="shared" si="134"/>
        <v>19.30719526519621</v>
      </c>
      <c r="D276" s="25">
        <f t="shared" si="133"/>
        <v>-1.9134491988815214</v>
      </c>
      <c r="E276" s="25">
        <f t="shared" si="133"/>
        <v>-18.133090745482477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0.790010779508731</v>
      </c>
      <c r="I276" s="25">
        <f t="shared" si="133"/>
        <v>5.4922740913367125</v>
      </c>
      <c r="K276" s="35">
        <f t="shared" si="100"/>
        <v>0.13182225834387751</v>
      </c>
      <c r="AMJ276"/>
    </row>
    <row r="277" spans="1:1024">
      <c r="AMJ277"/>
    </row>
    <row r="278" spans="1:1024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79" spans="1:1024">
      <c r="AMJ279"/>
    </row>
    <row r="280" spans="1:1024" ht="37.75" customHeight="1">
      <c r="B280" s="36" t="s">
        <v>69</v>
      </c>
      <c r="C280" s="40" t="str">
        <f t="shared" ref="C280:C312" si="135">K244</f>
        <v>USA-UKR BRI</v>
      </c>
      <c r="D280" s="36" t="s">
        <v>89</v>
      </c>
      <c r="AMJ280"/>
    </row>
    <row r="281" spans="1:1024">
      <c r="B281" s="25">
        <v>1992</v>
      </c>
      <c r="C281" s="25">
        <f t="shared" si="135"/>
        <v>-0.26560381270619399</v>
      </c>
      <c r="D281" s="25" cm="1">
        <f t="array" ref="D281:D312">TREND(C281:C312,B281:B312)</f>
        <v>-0.18765590653926978</v>
      </c>
      <c r="AMJ281"/>
    </row>
    <row r="282" spans="1:1024">
      <c r="B282" s="25">
        <v>1993</v>
      </c>
      <c r="C282" s="25">
        <f t="shared" si="135"/>
        <v>-0.35213099753853694</v>
      </c>
      <c r="D282" s="25">
        <v>-0.19180486665134744</v>
      </c>
      <c r="AMJ282"/>
    </row>
    <row r="283" spans="1:1024">
      <c r="B283" s="25">
        <v>1994</v>
      </c>
      <c r="C283" s="25">
        <f t="shared" si="135"/>
        <v>-2.5880442444952002E-2</v>
      </c>
      <c r="D283" s="25">
        <v>-0.19595382676342332</v>
      </c>
      <c r="AMJ283"/>
    </row>
    <row r="284" spans="1:1024">
      <c r="B284" s="25">
        <v>1995</v>
      </c>
      <c r="C284" s="25">
        <f t="shared" si="135"/>
        <v>-7.7996331264444899E-2</v>
      </c>
      <c r="D284" s="25">
        <v>-0.20010278687550098</v>
      </c>
      <c r="AMJ284"/>
    </row>
    <row r="285" spans="1:1024">
      <c r="B285" s="25">
        <v>1996</v>
      </c>
      <c r="C285" s="25">
        <f t="shared" si="135"/>
        <v>-0.20151060139820459</v>
      </c>
      <c r="D285" s="25">
        <v>-0.20425174698757864</v>
      </c>
      <c r="AMJ285"/>
    </row>
    <row r="286" spans="1:1024">
      <c r="B286" s="25">
        <v>1997</v>
      </c>
      <c r="C286" s="25">
        <f t="shared" si="135"/>
        <v>2.721421606810882E-2</v>
      </c>
      <c r="D286" s="25">
        <v>-0.2084007070996563</v>
      </c>
      <c r="AMJ286"/>
    </row>
    <row r="287" spans="1:1024">
      <c r="B287" s="25">
        <v>1998</v>
      </c>
      <c r="C287" s="25">
        <f t="shared" si="135"/>
        <v>-0.34033290108137421</v>
      </c>
      <c r="D287" s="25">
        <v>-0.21254966721173396</v>
      </c>
      <c r="AMJ287"/>
    </row>
    <row r="288" spans="1:1024">
      <c r="B288" s="25">
        <v>1999</v>
      </c>
      <c r="C288" s="25">
        <f t="shared" si="135"/>
        <v>-0.14778232735407926</v>
      </c>
      <c r="D288" s="25">
        <v>-0.21669862732380984</v>
      </c>
      <c r="AMJ288"/>
    </row>
    <row r="289" spans="2:1024">
      <c r="B289" s="25">
        <v>2000</v>
      </c>
      <c r="C289" s="25">
        <f t="shared" si="135"/>
        <v>-0.14806395293237432</v>
      </c>
      <c r="D289" s="25">
        <v>-0.2208475874358875</v>
      </c>
      <c r="AMJ289"/>
    </row>
    <row r="290" spans="2:1024">
      <c r="B290" s="25">
        <v>2001</v>
      </c>
      <c r="C290" s="25">
        <f t="shared" si="135"/>
        <v>-0.34921617370172553</v>
      </c>
      <c r="D290" s="25">
        <v>-0.22499654754796516</v>
      </c>
      <c r="AMJ290"/>
    </row>
    <row r="291" spans="2:1024">
      <c r="B291" s="25">
        <v>2002</v>
      </c>
      <c r="C291" s="25">
        <f t="shared" si="135"/>
        <v>-0.37908033308341249</v>
      </c>
      <c r="D291" s="25">
        <v>-0.22914550766004282</v>
      </c>
      <c r="AMJ291"/>
    </row>
    <row r="292" spans="2:1024">
      <c r="B292" s="25">
        <v>2003</v>
      </c>
      <c r="C292" s="25">
        <f t="shared" si="135"/>
        <v>-0.27757321846252792</v>
      </c>
      <c r="D292" s="25">
        <v>-0.23329446777212048</v>
      </c>
      <c r="AMJ292"/>
    </row>
    <row r="293" spans="2:1024">
      <c r="B293" s="25">
        <v>2004</v>
      </c>
      <c r="C293" s="25">
        <f t="shared" si="135"/>
        <v>-0.38584446178643494</v>
      </c>
      <c r="D293" s="25">
        <v>-0.23744342788419814</v>
      </c>
      <c r="AMJ293"/>
    </row>
    <row r="294" spans="2:1024">
      <c r="B294" s="25">
        <v>2005</v>
      </c>
      <c r="C294" s="25">
        <f t="shared" si="135"/>
        <v>-0.20136328439566029</v>
      </c>
      <c r="D294" s="25">
        <v>-0.24159238799627403</v>
      </c>
      <c r="AMJ294"/>
    </row>
    <row r="295" spans="2:1024">
      <c r="B295" s="25">
        <v>2006</v>
      </c>
      <c r="C295" s="25">
        <f t="shared" si="135"/>
        <v>-0.34967792808280107</v>
      </c>
      <c r="D295" s="25">
        <v>-0.24574134810835169</v>
      </c>
      <c r="AMJ295"/>
    </row>
    <row r="296" spans="2:1024">
      <c r="B296" s="25">
        <v>2007</v>
      </c>
      <c r="C296" s="25">
        <f t="shared" si="135"/>
        <v>-0.34376507479799706</v>
      </c>
      <c r="D296" s="25">
        <v>-0.24989030822042935</v>
      </c>
      <c r="AMJ296"/>
    </row>
    <row r="297" spans="2:1024">
      <c r="B297" s="25">
        <v>2008</v>
      </c>
      <c r="C297" s="25">
        <f t="shared" si="135"/>
        <v>-0.16340513079830626</v>
      </c>
      <c r="D297" s="25">
        <v>-0.25403926833250701</v>
      </c>
      <c r="AMJ297"/>
    </row>
    <row r="298" spans="2:1024">
      <c r="B298" s="25">
        <v>2009</v>
      </c>
      <c r="C298" s="25">
        <f t="shared" si="135"/>
        <v>-0.1845139404928624</v>
      </c>
      <c r="D298" s="25">
        <v>-0.25818822844458467</v>
      </c>
      <c r="AMJ298"/>
    </row>
    <row r="299" spans="2:1024">
      <c r="B299" s="25">
        <v>2010</v>
      </c>
      <c r="C299" s="25">
        <f t="shared" si="135"/>
        <v>-0.12490957784397522</v>
      </c>
      <c r="D299" s="25">
        <v>-0.26233718855666055</v>
      </c>
      <c r="AMJ299"/>
    </row>
    <row r="300" spans="2:1024">
      <c r="B300" s="25">
        <v>2011</v>
      </c>
      <c r="C300" s="25">
        <f t="shared" si="135"/>
        <v>-0.19588320307057774</v>
      </c>
      <c r="D300" s="25">
        <v>-0.26648614866873821</v>
      </c>
      <c r="AMJ300"/>
    </row>
    <row r="301" spans="2:1024">
      <c r="B301" s="25">
        <v>2012</v>
      </c>
      <c r="C301" s="25">
        <f t="shared" si="135"/>
        <v>-0.12496127578027105</v>
      </c>
      <c r="D301" s="25">
        <v>-0.27063510878081587</v>
      </c>
      <c r="AMJ301"/>
    </row>
    <row r="302" spans="2:1024">
      <c r="B302" s="25">
        <v>2013</v>
      </c>
      <c r="C302" s="25">
        <f t="shared" si="135"/>
        <v>-0.11604715829264221</v>
      </c>
      <c r="D302" s="25">
        <v>-0.27478406889289353</v>
      </c>
      <c r="AMJ302"/>
    </row>
    <row r="303" spans="2:1024">
      <c r="B303" s="25">
        <v>2014</v>
      </c>
      <c r="C303" s="25">
        <f t="shared" si="135"/>
        <v>-0.39995024718125483</v>
      </c>
      <c r="D303" s="25">
        <v>-0.27893302900497119</v>
      </c>
      <c r="AMJ303"/>
    </row>
    <row r="304" spans="2:1024">
      <c r="B304" s="25">
        <v>2015</v>
      </c>
      <c r="C304" s="25">
        <f t="shared" si="135"/>
        <v>-0.39060929941391709</v>
      </c>
      <c r="D304" s="25">
        <v>-0.28308198911704707</v>
      </c>
      <c r="AMJ304"/>
    </row>
    <row r="305" spans="2:1024">
      <c r="B305" s="25">
        <v>2016</v>
      </c>
      <c r="C305" s="25">
        <f t="shared" si="135"/>
        <v>-0.28751451202150019</v>
      </c>
      <c r="D305" s="25">
        <v>-0.28723094922912473</v>
      </c>
      <c r="AMJ305"/>
    </row>
    <row r="306" spans="2:1024">
      <c r="B306" s="25">
        <v>2017</v>
      </c>
      <c r="C306" s="25">
        <f t="shared" si="135"/>
        <v>-0.32586039747953954</v>
      </c>
      <c r="D306" s="25">
        <v>-0.29137990934120239</v>
      </c>
      <c r="AMJ306"/>
    </row>
    <row r="307" spans="2:1024">
      <c r="B307" s="25">
        <v>2018</v>
      </c>
      <c r="C307" s="25">
        <f t="shared" si="135"/>
        <v>-0.34212494411566513</v>
      </c>
      <c r="D307" s="25">
        <v>-0.29552886945328005</v>
      </c>
      <c r="AMJ307"/>
    </row>
    <row r="308" spans="2:1024">
      <c r="B308" s="25">
        <v>2019</v>
      </c>
      <c r="C308" s="25">
        <f t="shared" si="135"/>
        <v>-0.32227483541139024</v>
      </c>
      <c r="D308" s="25">
        <v>-0.29967782956535771</v>
      </c>
      <c r="AMJ308"/>
    </row>
    <row r="309" spans="2:1024">
      <c r="B309" s="25">
        <v>2020</v>
      </c>
      <c r="C309" s="25">
        <f t="shared" si="135"/>
        <v>-0.50905011518574739</v>
      </c>
      <c r="D309" s="25">
        <v>-0.3038267896774336</v>
      </c>
      <c r="AMJ309"/>
    </row>
    <row r="310" spans="2:1024">
      <c r="B310" s="25">
        <v>2021</v>
      </c>
      <c r="C310" s="25">
        <f t="shared" si="135"/>
        <v>-0.48326168729273433</v>
      </c>
      <c r="D310" s="25">
        <v>-0.30797574978951126</v>
      </c>
      <c r="AMJ310"/>
    </row>
    <row r="311" spans="2:1024">
      <c r="B311" s="25">
        <v>2022</v>
      </c>
      <c r="C311" s="25">
        <f t="shared" si="135"/>
        <v>-0.40572153384785575</v>
      </c>
      <c r="D311" s="25">
        <v>-0.31212470990158891</v>
      </c>
      <c r="AMJ311"/>
    </row>
    <row r="312" spans="2:1024">
      <c r="B312" s="25">
        <v>2023</v>
      </c>
      <c r="C312" s="25">
        <f t="shared" si="135"/>
        <v>0.13182225834387751</v>
      </c>
      <c r="D312" s="25">
        <v>-0.31627367001366657</v>
      </c>
      <c r="AMJ312"/>
    </row>
    <row r="313" spans="2:1024">
      <c r="AMJ313"/>
    </row>
    <row r="314" spans="2:1024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9" fitToWidth="0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2423E-77EE-4355-A877-46FFD67F1A0A}">
  <dimension ref="A1:AMJ314"/>
  <sheetViews>
    <sheetView zoomScale="85" zoomScaleNormal="85" workbookViewId="0">
      <selection sqref="A1:N1"/>
    </sheetView>
  </sheetViews>
  <sheetFormatPr baseColWidth="10" defaultColWidth="8.83203125" defaultRowHeight="14"/>
  <cols>
    <col min="1" max="1024" width="11.83203125" style="2" customWidth="1"/>
  </cols>
  <sheetData>
    <row r="1" spans="1:16" ht="51" customHeight="1">
      <c r="A1" s="72" t="s">
        <v>6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6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6" s="6" customFormat="1" ht="1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</row>
    <row r="4" spans="1:16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6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6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6">
      <c r="A7" s="13">
        <v>1992</v>
      </c>
      <c r="B7" s="13">
        <v>0</v>
      </c>
      <c r="C7" s="13">
        <f>D7+E7-F7</f>
        <v>3</v>
      </c>
      <c r="D7" s="68">
        <v>3</v>
      </c>
      <c r="E7" s="68"/>
      <c r="F7" s="69">
        <v>0</v>
      </c>
      <c r="G7" s="13">
        <v>0</v>
      </c>
      <c r="H7" s="13">
        <v>0</v>
      </c>
      <c r="I7" s="13">
        <v>0</v>
      </c>
      <c r="J7" s="13">
        <v>0</v>
      </c>
      <c r="K7" s="14">
        <v>0.29577464799999997</v>
      </c>
      <c r="L7" s="13">
        <f t="shared" ref="L7:L38" si="0">M7+N7</f>
        <v>0</v>
      </c>
      <c r="M7" s="15"/>
      <c r="N7" s="15"/>
      <c r="P7"/>
    </row>
    <row r="8" spans="1:16">
      <c r="A8" s="13">
        <v>1993</v>
      </c>
      <c r="B8" s="13">
        <v>0</v>
      </c>
      <c r="C8" s="13">
        <f t="shared" ref="C8:C39" si="1">D8+E8-F8</f>
        <v>4</v>
      </c>
      <c r="D8" s="68">
        <v>4</v>
      </c>
      <c r="E8" s="68"/>
      <c r="F8" s="69">
        <v>0</v>
      </c>
      <c r="G8" s="13">
        <v>0</v>
      </c>
      <c r="H8" s="13">
        <v>5</v>
      </c>
      <c r="I8" s="13">
        <v>0</v>
      </c>
      <c r="J8" s="13">
        <v>0</v>
      </c>
      <c r="K8" s="14">
        <v>0.31147541000000001</v>
      </c>
      <c r="L8" s="13">
        <f t="shared" si="0"/>
        <v>0</v>
      </c>
      <c r="M8" s="15"/>
      <c r="N8" s="15"/>
      <c r="P8"/>
    </row>
    <row r="9" spans="1:16">
      <c r="A9" s="13">
        <v>1994</v>
      </c>
      <c r="B9" s="13">
        <v>0</v>
      </c>
      <c r="C9" s="13">
        <f t="shared" si="1"/>
        <v>4</v>
      </c>
      <c r="D9" s="68">
        <v>4</v>
      </c>
      <c r="E9" s="68"/>
      <c r="F9" s="69">
        <v>0</v>
      </c>
      <c r="G9" s="13">
        <v>0</v>
      </c>
      <c r="H9" s="13">
        <v>6</v>
      </c>
      <c r="I9" s="13">
        <v>0</v>
      </c>
      <c r="J9" s="13">
        <v>0</v>
      </c>
      <c r="K9" s="14">
        <v>0.375</v>
      </c>
      <c r="L9" s="13">
        <f t="shared" si="0"/>
        <v>0</v>
      </c>
      <c r="M9" s="15"/>
      <c r="N9" s="15"/>
      <c r="P9"/>
    </row>
    <row r="10" spans="1:16">
      <c r="A10" s="13">
        <v>1995</v>
      </c>
      <c r="B10" s="13">
        <v>0</v>
      </c>
      <c r="C10" s="13">
        <f t="shared" si="1"/>
        <v>2</v>
      </c>
      <c r="D10" s="68">
        <v>2</v>
      </c>
      <c r="E10" s="68"/>
      <c r="F10" s="69">
        <v>0</v>
      </c>
      <c r="G10" s="13">
        <v>0</v>
      </c>
      <c r="H10" s="13">
        <v>6</v>
      </c>
      <c r="I10" s="13">
        <v>0</v>
      </c>
      <c r="J10" s="13">
        <v>0</v>
      </c>
      <c r="K10" s="14">
        <v>0.26</v>
      </c>
      <c r="L10" s="13">
        <f t="shared" si="0"/>
        <v>0</v>
      </c>
      <c r="M10" s="15"/>
      <c r="N10" s="15"/>
      <c r="P10"/>
    </row>
    <row r="11" spans="1:16">
      <c r="A11" s="13">
        <v>1996</v>
      </c>
      <c r="B11" s="13">
        <v>0</v>
      </c>
      <c r="C11" s="13">
        <f t="shared" si="1"/>
        <v>2</v>
      </c>
      <c r="D11" s="68">
        <v>2</v>
      </c>
      <c r="E11" s="68"/>
      <c r="F11" s="69">
        <v>0</v>
      </c>
      <c r="G11" s="13">
        <v>0</v>
      </c>
      <c r="H11" s="13">
        <v>6</v>
      </c>
      <c r="I11" s="13">
        <v>0</v>
      </c>
      <c r="J11" s="13">
        <v>0</v>
      </c>
      <c r="K11" s="14">
        <v>0.34666666699999998</v>
      </c>
      <c r="L11" s="13">
        <f t="shared" si="0"/>
        <v>0</v>
      </c>
      <c r="M11" s="15"/>
      <c r="N11" s="15"/>
      <c r="P11"/>
    </row>
    <row r="12" spans="1:16">
      <c r="A12" s="13">
        <v>1997</v>
      </c>
      <c r="B12" s="13">
        <v>0</v>
      </c>
      <c r="C12" s="13">
        <f t="shared" si="1"/>
        <v>1</v>
      </c>
      <c r="D12" s="68">
        <v>1</v>
      </c>
      <c r="E12" s="68"/>
      <c r="F12" s="69">
        <v>0</v>
      </c>
      <c r="G12" s="13">
        <v>0</v>
      </c>
      <c r="H12" s="13">
        <v>6</v>
      </c>
      <c r="I12" s="13">
        <v>0</v>
      </c>
      <c r="J12" s="13">
        <v>0</v>
      </c>
      <c r="K12" s="14">
        <v>0.26760563399999998</v>
      </c>
      <c r="L12" s="13">
        <f t="shared" si="0"/>
        <v>0</v>
      </c>
      <c r="M12" s="15"/>
      <c r="N12" s="15"/>
      <c r="P12"/>
    </row>
    <row r="13" spans="1:16">
      <c r="A13" s="13">
        <v>1998</v>
      </c>
      <c r="B13" s="13">
        <v>0</v>
      </c>
      <c r="C13" s="13">
        <f t="shared" si="1"/>
        <v>0</v>
      </c>
      <c r="D13" s="68"/>
      <c r="E13" s="68"/>
      <c r="F13" s="69">
        <v>0</v>
      </c>
      <c r="G13" s="13">
        <v>0</v>
      </c>
      <c r="H13" s="13">
        <v>6</v>
      </c>
      <c r="I13" s="13">
        <v>0</v>
      </c>
      <c r="J13" s="13">
        <v>0</v>
      </c>
      <c r="K13" s="14">
        <v>0.27868852500000002</v>
      </c>
      <c r="L13" s="13">
        <f t="shared" si="0"/>
        <v>1</v>
      </c>
      <c r="M13" s="15"/>
      <c r="N13" s="15">
        <v>1</v>
      </c>
      <c r="P13"/>
    </row>
    <row r="14" spans="1:16">
      <c r="A14" s="13">
        <v>1999</v>
      </c>
      <c r="B14" s="13">
        <v>0</v>
      </c>
      <c r="C14" s="13">
        <f t="shared" si="1"/>
        <v>0</v>
      </c>
      <c r="D14" s="68"/>
      <c r="E14" s="68"/>
      <c r="F14" s="69">
        <v>0</v>
      </c>
      <c r="G14" s="13">
        <v>0</v>
      </c>
      <c r="H14" s="13">
        <v>5</v>
      </c>
      <c r="I14" s="13">
        <v>0</v>
      </c>
      <c r="J14" s="13">
        <v>0</v>
      </c>
      <c r="K14" s="14">
        <v>0.34782608700000001</v>
      </c>
      <c r="L14" s="13">
        <f t="shared" si="0"/>
        <v>2</v>
      </c>
      <c r="M14" s="15"/>
      <c r="N14" s="15">
        <v>2</v>
      </c>
      <c r="P14"/>
    </row>
    <row r="15" spans="1:16">
      <c r="A15" s="13">
        <v>2000</v>
      </c>
      <c r="B15" s="13">
        <v>0</v>
      </c>
      <c r="C15" s="13">
        <f t="shared" si="1"/>
        <v>0</v>
      </c>
      <c r="D15" s="68"/>
      <c r="E15" s="68"/>
      <c r="F15" s="69">
        <v>0</v>
      </c>
      <c r="G15" s="13">
        <v>0</v>
      </c>
      <c r="H15" s="13">
        <v>0</v>
      </c>
      <c r="I15" s="13">
        <v>0</v>
      </c>
      <c r="J15" s="13">
        <v>0</v>
      </c>
      <c r="K15" s="14">
        <v>0.32575757599999999</v>
      </c>
      <c r="L15" s="13">
        <f t="shared" si="0"/>
        <v>2</v>
      </c>
      <c r="M15" s="15">
        <v>1</v>
      </c>
      <c r="N15" s="15">
        <v>1</v>
      </c>
      <c r="P15"/>
    </row>
    <row r="16" spans="1:16">
      <c r="A16" s="13">
        <v>2001</v>
      </c>
      <c r="B16" s="13">
        <v>0</v>
      </c>
      <c r="C16" s="13">
        <f t="shared" si="1"/>
        <v>0</v>
      </c>
      <c r="D16" s="68"/>
      <c r="E16" s="68"/>
      <c r="F16" s="69">
        <v>0</v>
      </c>
      <c r="G16" s="13">
        <v>0</v>
      </c>
      <c r="H16" s="13">
        <v>0</v>
      </c>
      <c r="I16" s="13">
        <v>0</v>
      </c>
      <c r="J16" s="13">
        <v>0</v>
      </c>
      <c r="K16" s="14">
        <v>0.23880597000000001</v>
      </c>
      <c r="L16" s="13">
        <f t="shared" si="0"/>
        <v>4</v>
      </c>
      <c r="M16" s="15"/>
      <c r="N16" s="15">
        <v>4</v>
      </c>
      <c r="P16"/>
    </row>
    <row r="17" spans="1:16">
      <c r="A17" s="13">
        <v>2002</v>
      </c>
      <c r="B17" s="13">
        <v>0</v>
      </c>
      <c r="C17" s="13">
        <f t="shared" si="1"/>
        <v>4</v>
      </c>
      <c r="D17" s="68">
        <v>4</v>
      </c>
      <c r="E17" s="68"/>
      <c r="F17" s="69">
        <v>0</v>
      </c>
      <c r="G17" s="13">
        <v>0</v>
      </c>
      <c r="H17" s="13">
        <v>0</v>
      </c>
      <c r="I17" s="13">
        <v>0</v>
      </c>
      <c r="J17" s="13">
        <v>0</v>
      </c>
      <c r="K17" s="14">
        <v>0.20945945899999999</v>
      </c>
      <c r="L17" s="13">
        <f t="shared" si="0"/>
        <v>1</v>
      </c>
      <c r="M17" s="15"/>
      <c r="N17" s="15">
        <v>1</v>
      </c>
      <c r="P17"/>
    </row>
    <row r="18" spans="1:16">
      <c r="A18" s="13">
        <v>2003</v>
      </c>
      <c r="B18" s="13">
        <v>0</v>
      </c>
      <c r="C18" s="13">
        <f t="shared" si="1"/>
        <v>12</v>
      </c>
      <c r="D18" s="68">
        <v>12</v>
      </c>
      <c r="E18" s="68"/>
      <c r="F18" s="69">
        <v>0</v>
      </c>
      <c r="G18" s="13">
        <v>0</v>
      </c>
      <c r="H18" s="13">
        <v>1</v>
      </c>
      <c r="I18" s="13">
        <v>0</v>
      </c>
      <c r="J18" s="13">
        <v>0</v>
      </c>
      <c r="K18" s="14">
        <v>0.20779220800000001</v>
      </c>
      <c r="L18" s="13">
        <f t="shared" si="0"/>
        <v>3</v>
      </c>
      <c r="M18" s="15">
        <v>1</v>
      </c>
      <c r="N18" s="15">
        <v>2</v>
      </c>
      <c r="P18"/>
    </row>
    <row r="19" spans="1:16">
      <c r="A19" s="13">
        <v>2004</v>
      </c>
      <c r="B19" s="13">
        <v>0</v>
      </c>
      <c r="C19" s="13">
        <f t="shared" si="1"/>
        <v>0</v>
      </c>
      <c r="D19" s="68"/>
      <c r="E19" s="68"/>
      <c r="F19" s="69">
        <v>0</v>
      </c>
      <c r="G19" s="13">
        <v>0</v>
      </c>
      <c r="H19" s="13">
        <v>1</v>
      </c>
      <c r="I19" s="13">
        <v>0</v>
      </c>
      <c r="J19" s="13">
        <v>0</v>
      </c>
      <c r="K19" s="14">
        <v>0.159722222</v>
      </c>
      <c r="L19" s="13">
        <f t="shared" si="0"/>
        <v>4</v>
      </c>
      <c r="M19" s="15"/>
      <c r="N19" s="15">
        <v>4</v>
      </c>
      <c r="P19"/>
    </row>
    <row r="20" spans="1:16">
      <c r="A20" s="13">
        <v>2005</v>
      </c>
      <c r="B20" s="13">
        <v>0</v>
      </c>
      <c r="C20" s="13">
        <f t="shared" si="1"/>
        <v>0</v>
      </c>
      <c r="D20" s="68"/>
      <c r="E20" s="68"/>
      <c r="F20" s="69">
        <v>0</v>
      </c>
      <c r="G20" s="13">
        <v>0</v>
      </c>
      <c r="H20" s="13">
        <v>1</v>
      </c>
      <c r="I20" s="13">
        <v>0</v>
      </c>
      <c r="J20" s="13">
        <v>0</v>
      </c>
      <c r="K20" s="14">
        <v>0.18493150699999999</v>
      </c>
      <c r="L20" s="13">
        <f t="shared" si="0"/>
        <v>2</v>
      </c>
      <c r="M20" s="15"/>
      <c r="N20" s="15">
        <v>2</v>
      </c>
      <c r="P20"/>
    </row>
    <row r="21" spans="1:16">
      <c r="A21" s="13">
        <v>2006</v>
      </c>
      <c r="B21" s="13">
        <v>0</v>
      </c>
      <c r="C21" s="13">
        <f t="shared" si="1"/>
        <v>0</v>
      </c>
      <c r="D21" s="68"/>
      <c r="E21" s="68"/>
      <c r="F21" s="69">
        <v>0</v>
      </c>
      <c r="G21" s="13">
        <v>0</v>
      </c>
      <c r="H21" s="13">
        <v>1</v>
      </c>
      <c r="I21" s="13">
        <v>0</v>
      </c>
      <c r="J21" s="13">
        <v>0</v>
      </c>
      <c r="K21" s="14">
        <v>0.211340206</v>
      </c>
      <c r="L21" s="13">
        <f t="shared" si="0"/>
        <v>2</v>
      </c>
      <c r="M21" s="15"/>
      <c r="N21" s="15">
        <v>2</v>
      </c>
      <c r="P21"/>
    </row>
    <row r="22" spans="1:16">
      <c r="A22" s="13">
        <v>2007</v>
      </c>
      <c r="B22" s="13">
        <v>0</v>
      </c>
      <c r="C22" s="13">
        <f t="shared" si="1"/>
        <v>0</v>
      </c>
      <c r="D22" s="68"/>
      <c r="E22" s="68"/>
      <c r="F22" s="69">
        <v>0</v>
      </c>
      <c r="G22" s="13">
        <v>0</v>
      </c>
      <c r="H22" s="13">
        <v>1</v>
      </c>
      <c r="I22" s="13">
        <v>0</v>
      </c>
      <c r="J22" s="13">
        <v>0</v>
      </c>
      <c r="K22" s="14">
        <v>0.16666666699999999</v>
      </c>
      <c r="L22" s="13">
        <f t="shared" si="0"/>
        <v>2</v>
      </c>
      <c r="M22" s="15"/>
      <c r="N22" s="15">
        <v>2</v>
      </c>
      <c r="P22"/>
    </row>
    <row r="23" spans="1:16">
      <c r="A23" s="13">
        <v>2008</v>
      </c>
      <c r="B23" s="13">
        <v>0</v>
      </c>
      <c r="C23" s="13">
        <f t="shared" si="1"/>
        <v>0</v>
      </c>
      <c r="D23" s="68"/>
      <c r="E23" s="68"/>
      <c r="F23" s="69">
        <v>0</v>
      </c>
      <c r="G23" s="13">
        <v>0</v>
      </c>
      <c r="H23" s="13">
        <v>1</v>
      </c>
      <c r="I23" s="13">
        <v>0</v>
      </c>
      <c r="J23" s="13">
        <v>0</v>
      </c>
      <c r="K23" s="14">
        <v>0.16176470600000001</v>
      </c>
      <c r="L23" s="13">
        <f t="shared" si="0"/>
        <v>0</v>
      </c>
      <c r="M23" s="15"/>
      <c r="N23" s="15"/>
      <c r="P23"/>
    </row>
    <row r="24" spans="1:16">
      <c r="A24" s="13">
        <v>2009</v>
      </c>
      <c r="B24" s="13">
        <v>0</v>
      </c>
      <c r="C24" s="13">
        <f t="shared" si="1"/>
        <v>0</v>
      </c>
      <c r="D24" s="68"/>
      <c r="E24" s="68"/>
      <c r="F24" s="69">
        <v>0</v>
      </c>
      <c r="G24" s="13">
        <v>0</v>
      </c>
      <c r="H24" s="13">
        <v>1</v>
      </c>
      <c r="I24" s="13">
        <v>0</v>
      </c>
      <c r="J24" s="13">
        <v>0</v>
      </c>
      <c r="K24" s="14">
        <v>0.242647059</v>
      </c>
      <c r="L24" s="13">
        <f t="shared" si="0"/>
        <v>0</v>
      </c>
      <c r="M24" s="15"/>
      <c r="N24" s="15"/>
      <c r="P24"/>
    </row>
    <row r="25" spans="1:16">
      <c r="A25" s="13">
        <v>2010</v>
      </c>
      <c r="B25" s="13">
        <v>0</v>
      </c>
      <c r="C25" s="13">
        <f t="shared" si="1"/>
        <v>0</v>
      </c>
      <c r="D25" s="68"/>
      <c r="E25" s="68"/>
      <c r="F25" s="69">
        <v>0</v>
      </c>
      <c r="G25" s="13">
        <v>0</v>
      </c>
      <c r="H25" s="13">
        <v>1</v>
      </c>
      <c r="I25" s="13">
        <v>0</v>
      </c>
      <c r="J25" s="13">
        <v>0</v>
      </c>
      <c r="K25" s="14">
        <v>0.253623188</v>
      </c>
      <c r="L25" s="13">
        <f t="shared" si="0"/>
        <v>2</v>
      </c>
      <c r="M25" s="15"/>
      <c r="N25" s="15">
        <v>2</v>
      </c>
      <c r="P25"/>
    </row>
    <row r="26" spans="1:16">
      <c r="A26" s="13">
        <v>2011</v>
      </c>
      <c r="B26" s="13">
        <v>0</v>
      </c>
      <c r="C26" s="13">
        <f t="shared" si="1"/>
        <v>54</v>
      </c>
      <c r="D26" s="68">
        <v>54</v>
      </c>
      <c r="E26" s="68"/>
      <c r="F26" s="69">
        <v>0</v>
      </c>
      <c r="G26" s="13">
        <v>0</v>
      </c>
      <c r="H26" s="13">
        <v>1</v>
      </c>
      <c r="I26" s="13">
        <v>0</v>
      </c>
      <c r="J26" s="13">
        <v>0</v>
      </c>
      <c r="K26" s="14">
        <v>0.30208333300000001</v>
      </c>
      <c r="L26" s="13">
        <f t="shared" si="0"/>
        <v>2</v>
      </c>
      <c r="M26" s="15"/>
      <c r="N26" s="15">
        <v>2</v>
      </c>
      <c r="P26"/>
    </row>
    <row r="27" spans="1:16">
      <c r="A27" s="13">
        <v>2012</v>
      </c>
      <c r="B27" s="13">
        <v>0</v>
      </c>
      <c r="C27" s="13">
        <f t="shared" si="1"/>
        <v>0</v>
      </c>
      <c r="D27" s="68"/>
      <c r="E27" s="68"/>
      <c r="F27" s="69">
        <v>0</v>
      </c>
      <c r="G27" s="13">
        <v>0</v>
      </c>
      <c r="H27" s="13">
        <v>1</v>
      </c>
      <c r="I27" s="13">
        <v>0</v>
      </c>
      <c r="J27" s="13">
        <v>0</v>
      </c>
      <c r="K27" s="14">
        <v>0.29729729700000002</v>
      </c>
      <c r="L27" s="13">
        <f t="shared" si="0"/>
        <v>1</v>
      </c>
      <c r="M27" s="15"/>
      <c r="N27" s="15">
        <v>1</v>
      </c>
      <c r="P27"/>
    </row>
    <row r="28" spans="1:16">
      <c r="A28" s="13">
        <v>2013</v>
      </c>
      <c r="B28" s="13">
        <v>0</v>
      </c>
      <c r="C28" s="13">
        <f t="shared" si="1"/>
        <v>0</v>
      </c>
      <c r="D28" s="68"/>
      <c r="E28" s="68"/>
      <c r="F28" s="69">
        <v>0</v>
      </c>
      <c r="G28" s="13">
        <v>0</v>
      </c>
      <c r="H28" s="13">
        <v>3</v>
      </c>
      <c r="I28" s="13">
        <v>0</v>
      </c>
      <c r="J28" s="13">
        <v>0</v>
      </c>
      <c r="K28" s="14">
        <v>0.24193548400000001</v>
      </c>
      <c r="L28" s="13">
        <f t="shared" si="0"/>
        <v>1</v>
      </c>
      <c r="M28" s="15"/>
      <c r="N28" s="15">
        <v>1</v>
      </c>
      <c r="P28"/>
    </row>
    <row r="29" spans="1:16">
      <c r="A29" s="13">
        <v>2014</v>
      </c>
      <c r="B29" s="13">
        <v>0</v>
      </c>
      <c r="C29" s="13">
        <f t="shared" si="1"/>
        <v>63</v>
      </c>
      <c r="D29" s="68">
        <v>63</v>
      </c>
      <c r="E29" s="68"/>
      <c r="F29" s="69">
        <v>0</v>
      </c>
      <c r="G29" s="13">
        <v>0</v>
      </c>
      <c r="H29" s="13">
        <v>3</v>
      </c>
      <c r="I29" s="13">
        <v>0</v>
      </c>
      <c r="J29" s="13">
        <v>0</v>
      </c>
      <c r="K29" s="14">
        <v>0.28846153800000002</v>
      </c>
      <c r="L29" s="13">
        <f t="shared" si="0"/>
        <v>2</v>
      </c>
      <c r="M29" s="15"/>
      <c r="N29" s="15">
        <v>2</v>
      </c>
      <c r="P29"/>
    </row>
    <row r="30" spans="1:16">
      <c r="A30" s="13">
        <v>2015</v>
      </c>
      <c r="B30" s="13">
        <v>0</v>
      </c>
      <c r="C30" s="13">
        <f t="shared" si="1"/>
        <v>7</v>
      </c>
      <c r="D30" s="68">
        <v>7</v>
      </c>
      <c r="E30" s="68"/>
      <c r="F30" s="69">
        <v>0</v>
      </c>
      <c r="G30" s="13">
        <v>0</v>
      </c>
      <c r="H30" s="13">
        <v>3</v>
      </c>
      <c r="I30" s="13">
        <v>0</v>
      </c>
      <c r="J30" s="13">
        <v>0</v>
      </c>
      <c r="K30" s="14">
        <v>0.236842105</v>
      </c>
      <c r="L30" s="13">
        <f t="shared" si="0"/>
        <v>2</v>
      </c>
      <c r="M30" s="15"/>
      <c r="N30" s="15">
        <v>2</v>
      </c>
      <c r="P30"/>
    </row>
    <row r="31" spans="1:16">
      <c r="A31" s="13">
        <v>2016</v>
      </c>
      <c r="B31" s="13">
        <v>0</v>
      </c>
      <c r="C31" s="13">
        <f t="shared" si="1"/>
        <v>6</v>
      </c>
      <c r="D31" s="68">
        <v>6</v>
      </c>
      <c r="E31" s="68"/>
      <c r="F31" s="69">
        <v>0</v>
      </c>
      <c r="G31" s="13">
        <v>0</v>
      </c>
      <c r="H31" s="13">
        <v>3</v>
      </c>
      <c r="I31" s="13">
        <v>0</v>
      </c>
      <c r="J31" s="13">
        <v>0</v>
      </c>
      <c r="K31" s="14">
        <v>0.30379746800000001</v>
      </c>
      <c r="L31" s="13">
        <f t="shared" si="0"/>
        <v>2</v>
      </c>
      <c r="M31" s="15"/>
      <c r="N31" s="15">
        <v>2</v>
      </c>
      <c r="P31"/>
    </row>
    <row r="32" spans="1:16">
      <c r="A32" s="13">
        <v>2017</v>
      </c>
      <c r="B32" s="13">
        <v>0</v>
      </c>
      <c r="C32" s="13">
        <f t="shared" si="1"/>
        <v>1</v>
      </c>
      <c r="D32" s="68">
        <v>1</v>
      </c>
      <c r="E32" s="68"/>
      <c r="F32" s="69">
        <v>0</v>
      </c>
      <c r="G32" s="13">
        <v>0</v>
      </c>
      <c r="H32" s="13">
        <v>3</v>
      </c>
      <c r="I32" s="13">
        <v>0</v>
      </c>
      <c r="J32" s="13">
        <v>0</v>
      </c>
      <c r="K32" s="14">
        <v>0.230337079</v>
      </c>
      <c r="L32" s="13">
        <f t="shared" si="0"/>
        <v>1</v>
      </c>
      <c r="M32" s="15"/>
      <c r="N32" s="15">
        <v>1</v>
      </c>
      <c r="P32"/>
    </row>
    <row r="33" spans="1:1024">
      <c r="A33" s="13">
        <v>2018</v>
      </c>
      <c r="B33" s="13">
        <v>0</v>
      </c>
      <c r="C33" s="13">
        <f t="shared" si="1"/>
        <v>4</v>
      </c>
      <c r="D33" s="68">
        <v>4</v>
      </c>
      <c r="E33" s="68"/>
      <c r="F33" s="69">
        <v>0</v>
      </c>
      <c r="G33" s="13">
        <v>0</v>
      </c>
      <c r="H33" s="13">
        <v>3</v>
      </c>
      <c r="I33" s="13">
        <v>0</v>
      </c>
      <c r="J33" s="13">
        <v>0</v>
      </c>
      <c r="K33" s="14">
        <v>0.27419354800000001</v>
      </c>
      <c r="L33" s="13">
        <f t="shared" si="0"/>
        <v>2</v>
      </c>
      <c r="M33" s="15"/>
      <c r="N33" s="15">
        <v>2</v>
      </c>
      <c r="P33"/>
    </row>
    <row r="34" spans="1:1024">
      <c r="A34" s="13">
        <v>2019</v>
      </c>
      <c r="B34" s="13">
        <v>0</v>
      </c>
      <c r="C34" s="13">
        <f t="shared" si="1"/>
        <v>0</v>
      </c>
      <c r="D34" s="68"/>
      <c r="E34" s="68"/>
      <c r="F34" s="69">
        <v>0</v>
      </c>
      <c r="G34" s="13">
        <v>0</v>
      </c>
      <c r="H34" s="13">
        <v>5</v>
      </c>
      <c r="I34" s="13">
        <v>0</v>
      </c>
      <c r="J34" s="13">
        <v>0</v>
      </c>
      <c r="K34" s="14">
        <v>0.221052632</v>
      </c>
      <c r="L34" s="13">
        <f t="shared" si="0"/>
        <v>1</v>
      </c>
      <c r="M34" s="15"/>
      <c r="N34" s="15">
        <v>1</v>
      </c>
      <c r="P34"/>
    </row>
    <row r="35" spans="1:1024">
      <c r="A35" s="13">
        <v>2020</v>
      </c>
      <c r="B35" s="13">
        <v>0</v>
      </c>
      <c r="C35" s="13">
        <f t="shared" si="1"/>
        <v>0</v>
      </c>
      <c r="D35" s="68"/>
      <c r="E35" s="68"/>
      <c r="F35" s="69">
        <v>0</v>
      </c>
      <c r="G35" s="13">
        <v>0</v>
      </c>
      <c r="H35" s="13">
        <v>6</v>
      </c>
      <c r="I35" s="13">
        <v>0</v>
      </c>
      <c r="J35" s="13">
        <v>0</v>
      </c>
      <c r="K35" s="14">
        <v>0.237373737</v>
      </c>
      <c r="L35" s="13">
        <f t="shared" si="0"/>
        <v>0</v>
      </c>
      <c r="M35" s="15"/>
      <c r="N35" s="15"/>
      <c r="P35"/>
    </row>
    <row r="36" spans="1:1024">
      <c r="A36" s="13">
        <v>2021</v>
      </c>
      <c r="B36" s="13">
        <v>0</v>
      </c>
      <c r="C36" s="13">
        <f t="shared" si="1"/>
        <v>5</v>
      </c>
      <c r="D36" s="68">
        <v>5</v>
      </c>
      <c r="E36" s="68"/>
      <c r="F36" s="69">
        <v>0</v>
      </c>
      <c r="G36" s="13">
        <v>0</v>
      </c>
      <c r="H36" s="13">
        <v>6</v>
      </c>
      <c r="I36" s="13">
        <v>0</v>
      </c>
      <c r="J36" s="13">
        <v>0</v>
      </c>
      <c r="K36" s="14">
        <v>0.28313252999999999</v>
      </c>
      <c r="L36" s="13">
        <f t="shared" si="0"/>
        <v>1</v>
      </c>
      <c r="M36" s="15"/>
      <c r="N36" s="15">
        <v>1</v>
      </c>
      <c r="P36"/>
    </row>
    <row r="37" spans="1:1024">
      <c r="A37" s="13">
        <v>2022</v>
      </c>
      <c r="B37" s="13">
        <v>0</v>
      </c>
      <c r="C37" s="13">
        <f t="shared" si="1"/>
        <v>0</v>
      </c>
      <c r="D37" s="68"/>
      <c r="E37" s="68"/>
      <c r="F37" s="69">
        <v>0</v>
      </c>
      <c r="G37" s="13">
        <v>0</v>
      </c>
      <c r="H37" s="13">
        <v>7</v>
      </c>
      <c r="I37" s="13">
        <v>0</v>
      </c>
      <c r="J37" s="13">
        <v>0</v>
      </c>
      <c r="K37" s="14">
        <v>0.40384615400000001</v>
      </c>
      <c r="L37" s="13">
        <f t="shared" si="0"/>
        <v>2</v>
      </c>
      <c r="M37" s="15"/>
      <c r="N37" s="15">
        <v>2</v>
      </c>
      <c r="P37"/>
    </row>
    <row r="38" spans="1:1024">
      <c r="A38" s="13">
        <v>2023</v>
      </c>
      <c r="B38" s="13">
        <v>0</v>
      </c>
      <c r="C38" s="13">
        <f t="shared" si="1"/>
        <v>5</v>
      </c>
      <c r="D38" s="68">
        <v>5</v>
      </c>
      <c r="E38" s="68"/>
      <c r="F38" s="69">
        <v>0</v>
      </c>
      <c r="G38" s="13">
        <v>0</v>
      </c>
      <c r="H38" s="13">
        <v>8</v>
      </c>
      <c r="I38" s="13">
        <v>0</v>
      </c>
      <c r="J38" s="13">
        <v>0</v>
      </c>
      <c r="K38" s="14">
        <v>0.35810810799999998</v>
      </c>
      <c r="L38" s="13">
        <f t="shared" si="0"/>
        <v>1</v>
      </c>
      <c r="M38" s="15"/>
      <c r="N38" s="15">
        <v>1</v>
      </c>
      <c r="P38"/>
    </row>
    <row r="39" spans="1:1024">
      <c r="A39" s="13">
        <v>2024</v>
      </c>
      <c r="B39" s="16"/>
      <c r="C39" s="13">
        <f t="shared" si="1"/>
        <v>7</v>
      </c>
      <c r="D39" s="68">
        <v>7</v>
      </c>
      <c r="E39" s="68"/>
      <c r="F39" s="17"/>
      <c r="G39" s="13">
        <v>0</v>
      </c>
      <c r="H39" s="17"/>
      <c r="I39" s="13">
        <v>0</v>
      </c>
      <c r="J39" s="13">
        <v>0</v>
      </c>
      <c r="K39" s="16"/>
      <c r="L39" s="16"/>
      <c r="M39" s="18"/>
      <c r="N39" s="18"/>
      <c r="P39"/>
    </row>
    <row r="40" spans="1:1024">
      <c r="A40" s="13">
        <v>2025</v>
      </c>
      <c r="B40" s="16"/>
      <c r="C40" s="17"/>
      <c r="D40" s="17"/>
      <c r="E40" s="17"/>
      <c r="F40" s="17"/>
      <c r="G40" s="13">
        <v>0</v>
      </c>
      <c r="H40" s="17"/>
      <c r="I40" s="13">
        <v>0</v>
      </c>
      <c r="J40" s="13">
        <v>0</v>
      </c>
      <c r="K40" s="16"/>
      <c r="L40" s="16"/>
      <c r="M40" s="18"/>
      <c r="N40" s="18"/>
      <c r="P40"/>
    </row>
    <row r="41" spans="1:1024">
      <c r="P41"/>
    </row>
    <row r="42" spans="1:1024">
      <c r="P42"/>
    </row>
    <row r="43" spans="1:1024">
      <c r="P43"/>
    </row>
    <row r="44" spans="1:1024">
      <c r="P44"/>
    </row>
    <row r="45" spans="1:1024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4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  <c r="AMJ46"/>
    </row>
    <row r="47" spans="1:1024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  <c r="AMJ47"/>
    </row>
    <row r="48" spans="1:1024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  <c r="AMJ48"/>
    </row>
    <row r="49" spans="1:1024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  <c r="AMJ49"/>
    </row>
    <row r="50" spans="1:1024">
      <c r="A50" s="13">
        <v>1992</v>
      </c>
      <c r="B50" s="13">
        <f>B7</f>
        <v>0</v>
      </c>
      <c r="C50" s="13">
        <f>C7</f>
        <v>3</v>
      </c>
      <c r="D50" s="13">
        <f t="shared" ref="D50:D81" si="2">G7</f>
        <v>0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0.29577464799999997</v>
      </c>
      <c r="I50" s="13">
        <f t="shared" ref="I50:I81" si="7">L7</f>
        <v>0</v>
      </c>
      <c r="AMJ50"/>
    </row>
    <row r="51" spans="1:1024">
      <c r="A51" s="13">
        <v>1993</v>
      </c>
      <c r="B51" s="13">
        <f t="shared" ref="B51:C66" si="8">B8</f>
        <v>0</v>
      </c>
      <c r="C51" s="13">
        <f t="shared" si="8"/>
        <v>4</v>
      </c>
      <c r="D51" s="13">
        <f t="shared" si="2"/>
        <v>0</v>
      </c>
      <c r="E51" s="13">
        <f t="shared" si="3"/>
        <v>5</v>
      </c>
      <c r="F51" s="13">
        <f t="shared" si="4"/>
        <v>0</v>
      </c>
      <c r="G51" s="13">
        <f t="shared" si="5"/>
        <v>0</v>
      </c>
      <c r="H51" s="13">
        <f t="shared" si="6"/>
        <v>0.31147541000000001</v>
      </c>
      <c r="I51" s="13">
        <f t="shared" si="7"/>
        <v>0</v>
      </c>
      <c r="AMJ51"/>
    </row>
    <row r="52" spans="1:1024">
      <c r="A52" s="13">
        <v>1994</v>
      </c>
      <c r="B52" s="13">
        <f t="shared" si="8"/>
        <v>0</v>
      </c>
      <c r="C52" s="13">
        <f t="shared" si="8"/>
        <v>4</v>
      </c>
      <c r="D52" s="13">
        <f t="shared" si="2"/>
        <v>0</v>
      </c>
      <c r="E52" s="13">
        <f t="shared" si="3"/>
        <v>6</v>
      </c>
      <c r="F52" s="13">
        <f t="shared" si="4"/>
        <v>0</v>
      </c>
      <c r="G52" s="13">
        <f t="shared" si="5"/>
        <v>0</v>
      </c>
      <c r="H52" s="13">
        <f t="shared" si="6"/>
        <v>0.375</v>
      </c>
      <c r="I52" s="13">
        <f t="shared" si="7"/>
        <v>0</v>
      </c>
      <c r="AMJ52"/>
    </row>
    <row r="53" spans="1:1024">
      <c r="A53" s="13">
        <v>1995</v>
      </c>
      <c r="B53" s="13">
        <f t="shared" si="8"/>
        <v>0</v>
      </c>
      <c r="C53" s="13">
        <f t="shared" si="8"/>
        <v>2</v>
      </c>
      <c r="D53" s="13">
        <f t="shared" si="2"/>
        <v>0</v>
      </c>
      <c r="E53" s="13">
        <f t="shared" si="3"/>
        <v>6</v>
      </c>
      <c r="F53" s="13">
        <f t="shared" si="4"/>
        <v>0</v>
      </c>
      <c r="G53" s="13">
        <f t="shared" si="5"/>
        <v>0</v>
      </c>
      <c r="H53" s="13">
        <f t="shared" si="6"/>
        <v>0.26</v>
      </c>
      <c r="I53" s="13">
        <f t="shared" si="7"/>
        <v>0</v>
      </c>
      <c r="AMJ53"/>
    </row>
    <row r="54" spans="1:1024">
      <c r="A54" s="13">
        <v>1996</v>
      </c>
      <c r="B54" s="13">
        <f t="shared" si="8"/>
        <v>0</v>
      </c>
      <c r="C54" s="13">
        <f t="shared" si="8"/>
        <v>2</v>
      </c>
      <c r="D54" s="13">
        <f t="shared" si="2"/>
        <v>0</v>
      </c>
      <c r="E54" s="13">
        <f t="shared" si="3"/>
        <v>6</v>
      </c>
      <c r="F54" s="13">
        <f t="shared" si="4"/>
        <v>0</v>
      </c>
      <c r="G54" s="13">
        <f t="shared" si="5"/>
        <v>0</v>
      </c>
      <c r="H54" s="13">
        <f t="shared" si="6"/>
        <v>0.34666666699999998</v>
      </c>
      <c r="I54" s="13">
        <f t="shared" si="7"/>
        <v>0</v>
      </c>
      <c r="AMJ54"/>
    </row>
    <row r="55" spans="1:1024">
      <c r="A55" s="13">
        <v>1997</v>
      </c>
      <c r="B55" s="13">
        <f t="shared" si="8"/>
        <v>0</v>
      </c>
      <c r="C55" s="13">
        <f t="shared" si="8"/>
        <v>1</v>
      </c>
      <c r="D55" s="13">
        <f t="shared" si="2"/>
        <v>0</v>
      </c>
      <c r="E55" s="13">
        <f t="shared" si="3"/>
        <v>6</v>
      </c>
      <c r="F55" s="13">
        <f t="shared" si="4"/>
        <v>0</v>
      </c>
      <c r="G55" s="13">
        <f t="shared" si="5"/>
        <v>0</v>
      </c>
      <c r="H55" s="13">
        <f t="shared" si="6"/>
        <v>0.26760563399999998</v>
      </c>
      <c r="I55" s="13">
        <f t="shared" si="7"/>
        <v>0</v>
      </c>
      <c r="AMJ55"/>
    </row>
    <row r="56" spans="1:1024">
      <c r="A56" s="13">
        <v>1998</v>
      </c>
      <c r="B56" s="13">
        <f t="shared" si="8"/>
        <v>0</v>
      </c>
      <c r="C56" s="13">
        <f t="shared" si="8"/>
        <v>0</v>
      </c>
      <c r="D56" s="13">
        <f t="shared" si="2"/>
        <v>0</v>
      </c>
      <c r="E56" s="13">
        <f t="shared" si="3"/>
        <v>6</v>
      </c>
      <c r="F56" s="13">
        <f t="shared" si="4"/>
        <v>0</v>
      </c>
      <c r="G56" s="13">
        <f t="shared" si="5"/>
        <v>0</v>
      </c>
      <c r="H56" s="13">
        <f t="shared" si="6"/>
        <v>0.27868852500000002</v>
      </c>
      <c r="I56" s="13">
        <f t="shared" si="7"/>
        <v>1</v>
      </c>
      <c r="AMJ56"/>
    </row>
    <row r="57" spans="1:1024">
      <c r="A57" s="13">
        <v>1999</v>
      </c>
      <c r="B57" s="13">
        <f t="shared" si="8"/>
        <v>0</v>
      </c>
      <c r="C57" s="13">
        <f t="shared" si="8"/>
        <v>0</v>
      </c>
      <c r="D57" s="13">
        <f t="shared" si="2"/>
        <v>0</v>
      </c>
      <c r="E57" s="13">
        <f t="shared" si="3"/>
        <v>5</v>
      </c>
      <c r="F57" s="13">
        <f t="shared" si="4"/>
        <v>0</v>
      </c>
      <c r="G57" s="13">
        <f t="shared" si="5"/>
        <v>0</v>
      </c>
      <c r="H57" s="13">
        <f t="shared" si="6"/>
        <v>0.34782608700000001</v>
      </c>
      <c r="I57" s="13">
        <f t="shared" si="7"/>
        <v>2</v>
      </c>
      <c r="AMJ57"/>
    </row>
    <row r="58" spans="1:1024">
      <c r="A58" s="13">
        <v>2000</v>
      </c>
      <c r="B58" s="13">
        <f t="shared" si="8"/>
        <v>0</v>
      </c>
      <c r="C58" s="13">
        <f t="shared" si="8"/>
        <v>0</v>
      </c>
      <c r="D58" s="13">
        <f t="shared" si="2"/>
        <v>0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0.32575757599999999</v>
      </c>
      <c r="I58" s="13">
        <f t="shared" si="7"/>
        <v>2</v>
      </c>
      <c r="AMJ58"/>
    </row>
    <row r="59" spans="1:1024">
      <c r="A59" s="13">
        <v>2001</v>
      </c>
      <c r="B59" s="13">
        <f t="shared" si="8"/>
        <v>0</v>
      </c>
      <c r="C59" s="13">
        <f t="shared" si="8"/>
        <v>0</v>
      </c>
      <c r="D59" s="13">
        <f t="shared" si="2"/>
        <v>0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0.23880597000000001</v>
      </c>
      <c r="I59" s="13">
        <f t="shared" si="7"/>
        <v>4</v>
      </c>
      <c r="AMJ59"/>
    </row>
    <row r="60" spans="1:1024">
      <c r="A60" s="13">
        <v>2002</v>
      </c>
      <c r="B60" s="13">
        <f t="shared" si="8"/>
        <v>0</v>
      </c>
      <c r="C60" s="13">
        <f t="shared" si="8"/>
        <v>4</v>
      </c>
      <c r="D60" s="13">
        <f t="shared" si="2"/>
        <v>0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0.20945945899999999</v>
      </c>
      <c r="I60" s="13">
        <f t="shared" si="7"/>
        <v>1</v>
      </c>
      <c r="AMJ60"/>
    </row>
    <row r="61" spans="1:1024">
      <c r="A61" s="13">
        <v>2003</v>
      </c>
      <c r="B61" s="13">
        <f t="shared" si="8"/>
        <v>0</v>
      </c>
      <c r="C61" s="13">
        <f t="shared" si="8"/>
        <v>12</v>
      </c>
      <c r="D61" s="13">
        <f t="shared" si="2"/>
        <v>0</v>
      </c>
      <c r="E61" s="13">
        <f t="shared" si="3"/>
        <v>1</v>
      </c>
      <c r="F61" s="13">
        <f t="shared" si="4"/>
        <v>0</v>
      </c>
      <c r="G61" s="13">
        <f t="shared" si="5"/>
        <v>0</v>
      </c>
      <c r="H61" s="13">
        <f t="shared" si="6"/>
        <v>0.20779220800000001</v>
      </c>
      <c r="I61" s="13">
        <f t="shared" si="7"/>
        <v>3</v>
      </c>
      <c r="AMJ61"/>
    </row>
    <row r="62" spans="1:1024">
      <c r="A62" s="13">
        <v>2004</v>
      </c>
      <c r="B62" s="13">
        <f t="shared" si="8"/>
        <v>0</v>
      </c>
      <c r="C62" s="13">
        <f t="shared" si="8"/>
        <v>0</v>
      </c>
      <c r="D62" s="13">
        <f t="shared" si="2"/>
        <v>0</v>
      </c>
      <c r="E62" s="13">
        <f t="shared" si="3"/>
        <v>1</v>
      </c>
      <c r="F62" s="13">
        <f t="shared" si="4"/>
        <v>0</v>
      </c>
      <c r="G62" s="13">
        <f t="shared" si="5"/>
        <v>0</v>
      </c>
      <c r="H62" s="13">
        <f t="shared" si="6"/>
        <v>0.159722222</v>
      </c>
      <c r="I62" s="13">
        <f t="shared" si="7"/>
        <v>4</v>
      </c>
      <c r="AMJ62"/>
    </row>
    <row r="63" spans="1:1024">
      <c r="A63" s="13">
        <v>2005</v>
      </c>
      <c r="B63" s="13">
        <f t="shared" si="8"/>
        <v>0</v>
      </c>
      <c r="C63" s="13">
        <f t="shared" si="8"/>
        <v>0</v>
      </c>
      <c r="D63" s="13">
        <f t="shared" si="2"/>
        <v>0</v>
      </c>
      <c r="E63" s="13">
        <f t="shared" si="3"/>
        <v>1</v>
      </c>
      <c r="F63" s="13">
        <f t="shared" si="4"/>
        <v>0</v>
      </c>
      <c r="G63" s="13">
        <f t="shared" si="5"/>
        <v>0</v>
      </c>
      <c r="H63" s="13">
        <f t="shared" si="6"/>
        <v>0.18493150699999999</v>
      </c>
      <c r="I63" s="13">
        <f t="shared" si="7"/>
        <v>2</v>
      </c>
      <c r="AMJ63"/>
    </row>
    <row r="64" spans="1:1024">
      <c r="A64" s="13">
        <v>2006</v>
      </c>
      <c r="B64" s="13">
        <f t="shared" si="8"/>
        <v>0</v>
      </c>
      <c r="C64" s="13">
        <f t="shared" si="8"/>
        <v>0</v>
      </c>
      <c r="D64" s="13">
        <f t="shared" si="2"/>
        <v>0</v>
      </c>
      <c r="E64" s="13">
        <f t="shared" si="3"/>
        <v>1</v>
      </c>
      <c r="F64" s="13">
        <f t="shared" si="4"/>
        <v>0</v>
      </c>
      <c r="G64" s="13">
        <f t="shared" si="5"/>
        <v>0</v>
      </c>
      <c r="H64" s="13">
        <f t="shared" si="6"/>
        <v>0.211340206</v>
      </c>
      <c r="I64" s="13">
        <f t="shared" si="7"/>
        <v>2</v>
      </c>
      <c r="AMJ64"/>
    </row>
    <row r="65" spans="1:1024">
      <c r="A65" s="13">
        <v>2007</v>
      </c>
      <c r="B65" s="13">
        <f t="shared" si="8"/>
        <v>0</v>
      </c>
      <c r="C65" s="13">
        <f t="shared" si="8"/>
        <v>0</v>
      </c>
      <c r="D65" s="13">
        <f t="shared" si="2"/>
        <v>0</v>
      </c>
      <c r="E65" s="13">
        <f t="shared" si="3"/>
        <v>1</v>
      </c>
      <c r="F65" s="13">
        <f t="shared" si="4"/>
        <v>0</v>
      </c>
      <c r="G65" s="13">
        <f t="shared" si="5"/>
        <v>0</v>
      </c>
      <c r="H65" s="13">
        <f t="shared" si="6"/>
        <v>0.16666666699999999</v>
      </c>
      <c r="I65" s="13">
        <f t="shared" si="7"/>
        <v>2</v>
      </c>
      <c r="AMJ65"/>
    </row>
    <row r="66" spans="1:1024">
      <c r="A66" s="13">
        <v>2008</v>
      </c>
      <c r="B66" s="13">
        <f t="shared" si="8"/>
        <v>0</v>
      </c>
      <c r="C66" s="13">
        <f t="shared" si="8"/>
        <v>0</v>
      </c>
      <c r="D66" s="13">
        <f t="shared" si="2"/>
        <v>0</v>
      </c>
      <c r="E66" s="13">
        <f t="shared" si="3"/>
        <v>1</v>
      </c>
      <c r="F66" s="13">
        <f t="shared" si="4"/>
        <v>0</v>
      </c>
      <c r="G66" s="13">
        <f t="shared" si="5"/>
        <v>0</v>
      </c>
      <c r="H66" s="13">
        <f t="shared" si="6"/>
        <v>0.16176470600000001</v>
      </c>
      <c r="I66" s="13">
        <f t="shared" si="7"/>
        <v>0</v>
      </c>
      <c r="AMJ66"/>
    </row>
    <row r="67" spans="1:1024">
      <c r="A67" s="13">
        <v>2009</v>
      </c>
      <c r="B67" s="13">
        <f t="shared" ref="B67:C81" si="9">B24</f>
        <v>0</v>
      </c>
      <c r="C67" s="13">
        <f t="shared" si="9"/>
        <v>0</v>
      </c>
      <c r="D67" s="13">
        <f t="shared" si="2"/>
        <v>0</v>
      </c>
      <c r="E67" s="13">
        <f t="shared" si="3"/>
        <v>1</v>
      </c>
      <c r="F67" s="13">
        <f t="shared" si="4"/>
        <v>0</v>
      </c>
      <c r="G67" s="13">
        <f t="shared" si="5"/>
        <v>0</v>
      </c>
      <c r="H67" s="13">
        <f t="shared" si="6"/>
        <v>0.242647059</v>
      </c>
      <c r="I67" s="13">
        <f t="shared" si="7"/>
        <v>0</v>
      </c>
      <c r="AMJ67"/>
    </row>
    <row r="68" spans="1:1024">
      <c r="A68" s="13">
        <v>2010</v>
      </c>
      <c r="B68" s="13">
        <f t="shared" si="9"/>
        <v>0</v>
      </c>
      <c r="C68" s="13">
        <f t="shared" si="9"/>
        <v>0</v>
      </c>
      <c r="D68" s="13">
        <f t="shared" si="2"/>
        <v>0</v>
      </c>
      <c r="E68" s="13">
        <f t="shared" si="3"/>
        <v>1</v>
      </c>
      <c r="F68" s="13">
        <f t="shared" si="4"/>
        <v>0</v>
      </c>
      <c r="G68" s="13">
        <f t="shared" si="5"/>
        <v>0</v>
      </c>
      <c r="H68" s="13">
        <f t="shared" si="6"/>
        <v>0.253623188</v>
      </c>
      <c r="I68" s="13">
        <f t="shared" si="7"/>
        <v>2</v>
      </c>
      <c r="AMJ68"/>
    </row>
    <row r="69" spans="1:1024">
      <c r="A69" s="13">
        <v>2011</v>
      </c>
      <c r="B69" s="13">
        <f t="shared" si="9"/>
        <v>0</v>
      </c>
      <c r="C69" s="13">
        <f t="shared" si="9"/>
        <v>54</v>
      </c>
      <c r="D69" s="13">
        <f t="shared" si="2"/>
        <v>0</v>
      </c>
      <c r="E69" s="13">
        <f t="shared" si="3"/>
        <v>1</v>
      </c>
      <c r="F69" s="13">
        <f t="shared" si="4"/>
        <v>0</v>
      </c>
      <c r="G69" s="13">
        <f t="shared" si="5"/>
        <v>0</v>
      </c>
      <c r="H69" s="13">
        <f t="shared" si="6"/>
        <v>0.30208333300000001</v>
      </c>
      <c r="I69" s="13">
        <f t="shared" si="7"/>
        <v>2</v>
      </c>
      <c r="AMJ69"/>
    </row>
    <row r="70" spans="1:1024">
      <c r="A70" s="13">
        <v>2012</v>
      </c>
      <c r="B70" s="13">
        <f t="shared" si="9"/>
        <v>0</v>
      </c>
      <c r="C70" s="13">
        <f t="shared" si="9"/>
        <v>0</v>
      </c>
      <c r="D70" s="13">
        <f t="shared" si="2"/>
        <v>0</v>
      </c>
      <c r="E70" s="13">
        <f t="shared" si="3"/>
        <v>1</v>
      </c>
      <c r="F70" s="13">
        <f t="shared" si="4"/>
        <v>0</v>
      </c>
      <c r="G70" s="13">
        <f t="shared" si="5"/>
        <v>0</v>
      </c>
      <c r="H70" s="13">
        <f t="shared" si="6"/>
        <v>0.29729729700000002</v>
      </c>
      <c r="I70" s="13">
        <f t="shared" si="7"/>
        <v>1</v>
      </c>
      <c r="AMJ70"/>
    </row>
    <row r="71" spans="1:1024">
      <c r="A71" s="13">
        <v>2013</v>
      </c>
      <c r="B71" s="13">
        <f t="shared" si="9"/>
        <v>0</v>
      </c>
      <c r="C71" s="13">
        <f t="shared" si="9"/>
        <v>0</v>
      </c>
      <c r="D71" s="13">
        <f t="shared" si="2"/>
        <v>0</v>
      </c>
      <c r="E71" s="13">
        <f t="shared" si="3"/>
        <v>3</v>
      </c>
      <c r="F71" s="13">
        <f t="shared" si="4"/>
        <v>0</v>
      </c>
      <c r="G71" s="13">
        <f t="shared" si="5"/>
        <v>0</v>
      </c>
      <c r="H71" s="13">
        <f t="shared" si="6"/>
        <v>0.24193548400000001</v>
      </c>
      <c r="I71" s="13">
        <f t="shared" si="7"/>
        <v>1</v>
      </c>
      <c r="AMJ71"/>
    </row>
    <row r="72" spans="1:1024">
      <c r="A72" s="13">
        <v>2014</v>
      </c>
      <c r="B72" s="13">
        <f t="shared" si="9"/>
        <v>0</v>
      </c>
      <c r="C72" s="13">
        <f t="shared" si="9"/>
        <v>63</v>
      </c>
      <c r="D72" s="13">
        <f t="shared" si="2"/>
        <v>0</v>
      </c>
      <c r="E72" s="13">
        <f t="shared" si="3"/>
        <v>3</v>
      </c>
      <c r="F72" s="13">
        <f t="shared" si="4"/>
        <v>0</v>
      </c>
      <c r="G72" s="13">
        <f t="shared" si="5"/>
        <v>0</v>
      </c>
      <c r="H72" s="13">
        <f t="shared" si="6"/>
        <v>0.28846153800000002</v>
      </c>
      <c r="I72" s="13">
        <f t="shared" si="7"/>
        <v>2</v>
      </c>
      <c r="AMJ72"/>
    </row>
    <row r="73" spans="1:1024">
      <c r="A73" s="13">
        <v>2015</v>
      </c>
      <c r="B73" s="13">
        <f t="shared" si="9"/>
        <v>0</v>
      </c>
      <c r="C73" s="13">
        <f t="shared" si="9"/>
        <v>7</v>
      </c>
      <c r="D73" s="13">
        <f t="shared" si="2"/>
        <v>0</v>
      </c>
      <c r="E73" s="13">
        <f t="shared" si="3"/>
        <v>3</v>
      </c>
      <c r="F73" s="13">
        <f t="shared" si="4"/>
        <v>0</v>
      </c>
      <c r="G73" s="13">
        <f t="shared" si="5"/>
        <v>0</v>
      </c>
      <c r="H73" s="13">
        <f t="shared" si="6"/>
        <v>0.236842105</v>
      </c>
      <c r="I73" s="13">
        <f t="shared" si="7"/>
        <v>2</v>
      </c>
      <c r="AMJ73"/>
    </row>
    <row r="74" spans="1:1024">
      <c r="A74" s="13">
        <v>2016</v>
      </c>
      <c r="B74" s="13">
        <f t="shared" si="9"/>
        <v>0</v>
      </c>
      <c r="C74" s="13">
        <f t="shared" si="9"/>
        <v>6</v>
      </c>
      <c r="D74" s="13">
        <f t="shared" si="2"/>
        <v>0</v>
      </c>
      <c r="E74" s="13">
        <f t="shared" si="3"/>
        <v>3</v>
      </c>
      <c r="F74" s="13">
        <f t="shared" si="4"/>
        <v>0</v>
      </c>
      <c r="G74" s="13">
        <f t="shared" si="5"/>
        <v>0</v>
      </c>
      <c r="H74" s="13">
        <f t="shared" si="6"/>
        <v>0.30379746800000001</v>
      </c>
      <c r="I74" s="13">
        <f t="shared" si="7"/>
        <v>2</v>
      </c>
      <c r="AMJ74"/>
    </row>
    <row r="75" spans="1:1024">
      <c r="A75" s="13">
        <v>2017</v>
      </c>
      <c r="B75" s="13">
        <f t="shared" si="9"/>
        <v>0</v>
      </c>
      <c r="C75" s="13">
        <f t="shared" si="9"/>
        <v>1</v>
      </c>
      <c r="D75" s="13">
        <f t="shared" si="2"/>
        <v>0</v>
      </c>
      <c r="E75" s="13">
        <f t="shared" si="3"/>
        <v>3</v>
      </c>
      <c r="F75" s="13">
        <f t="shared" si="4"/>
        <v>0</v>
      </c>
      <c r="G75" s="13">
        <f t="shared" si="5"/>
        <v>0</v>
      </c>
      <c r="H75" s="13">
        <f t="shared" si="6"/>
        <v>0.230337079</v>
      </c>
      <c r="I75" s="13">
        <f t="shared" si="7"/>
        <v>1</v>
      </c>
      <c r="AMJ75"/>
    </row>
    <row r="76" spans="1:1024">
      <c r="A76" s="13">
        <v>2018</v>
      </c>
      <c r="B76" s="13">
        <f t="shared" si="9"/>
        <v>0</v>
      </c>
      <c r="C76" s="13">
        <f t="shared" si="9"/>
        <v>4</v>
      </c>
      <c r="D76" s="13">
        <f t="shared" si="2"/>
        <v>0</v>
      </c>
      <c r="E76" s="13">
        <f t="shared" si="3"/>
        <v>3</v>
      </c>
      <c r="F76" s="13">
        <f t="shared" si="4"/>
        <v>0</v>
      </c>
      <c r="G76" s="13">
        <f t="shared" si="5"/>
        <v>0</v>
      </c>
      <c r="H76" s="13">
        <f t="shared" si="6"/>
        <v>0.27419354800000001</v>
      </c>
      <c r="I76" s="13">
        <f t="shared" si="7"/>
        <v>2</v>
      </c>
      <c r="AMJ76"/>
    </row>
    <row r="77" spans="1:1024">
      <c r="A77" s="13">
        <v>2019</v>
      </c>
      <c r="B77" s="13">
        <f t="shared" si="9"/>
        <v>0</v>
      </c>
      <c r="C77" s="13">
        <f t="shared" si="9"/>
        <v>0</v>
      </c>
      <c r="D77" s="13">
        <f t="shared" si="2"/>
        <v>0</v>
      </c>
      <c r="E77" s="13">
        <f t="shared" si="3"/>
        <v>5</v>
      </c>
      <c r="F77" s="13">
        <f t="shared" si="4"/>
        <v>0</v>
      </c>
      <c r="G77" s="13">
        <f t="shared" si="5"/>
        <v>0</v>
      </c>
      <c r="H77" s="13">
        <f t="shared" si="6"/>
        <v>0.221052632</v>
      </c>
      <c r="I77" s="13">
        <f t="shared" si="7"/>
        <v>1</v>
      </c>
      <c r="AMJ77"/>
    </row>
    <row r="78" spans="1:1024">
      <c r="A78" s="13">
        <v>2020</v>
      </c>
      <c r="B78" s="13">
        <f t="shared" si="9"/>
        <v>0</v>
      </c>
      <c r="C78" s="13">
        <f t="shared" si="9"/>
        <v>0</v>
      </c>
      <c r="D78" s="13">
        <f t="shared" si="2"/>
        <v>0</v>
      </c>
      <c r="E78" s="13">
        <f t="shared" si="3"/>
        <v>6</v>
      </c>
      <c r="F78" s="13">
        <f t="shared" si="4"/>
        <v>0</v>
      </c>
      <c r="G78" s="13">
        <f t="shared" si="5"/>
        <v>0</v>
      </c>
      <c r="H78" s="13">
        <f t="shared" si="6"/>
        <v>0.237373737</v>
      </c>
      <c r="I78" s="13">
        <f t="shared" si="7"/>
        <v>0</v>
      </c>
      <c r="AMJ78"/>
    </row>
    <row r="79" spans="1:1024">
      <c r="A79" s="13">
        <v>2021</v>
      </c>
      <c r="B79" s="13">
        <f t="shared" si="9"/>
        <v>0</v>
      </c>
      <c r="C79" s="13">
        <f t="shared" si="9"/>
        <v>5</v>
      </c>
      <c r="D79" s="13">
        <f t="shared" si="2"/>
        <v>0</v>
      </c>
      <c r="E79" s="13">
        <f t="shared" si="3"/>
        <v>6</v>
      </c>
      <c r="F79" s="13">
        <f t="shared" si="4"/>
        <v>0</v>
      </c>
      <c r="G79" s="13">
        <f t="shared" si="5"/>
        <v>0</v>
      </c>
      <c r="H79" s="13">
        <f t="shared" si="6"/>
        <v>0.28313252999999999</v>
      </c>
      <c r="I79" s="13">
        <f t="shared" si="7"/>
        <v>1</v>
      </c>
      <c r="AMJ79"/>
    </row>
    <row r="80" spans="1:1024">
      <c r="A80" s="13">
        <v>2022</v>
      </c>
      <c r="B80" s="13">
        <f t="shared" si="9"/>
        <v>0</v>
      </c>
      <c r="C80" s="13">
        <f t="shared" si="9"/>
        <v>0</v>
      </c>
      <c r="D80" s="13">
        <f t="shared" si="2"/>
        <v>0</v>
      </c>
      <c r="E80" s="13">
        <f t="shared" si="3"/>
        <v>7</v>
      </c>
      <c r="F80" s="13">
        <f t="shared" si="4"/>
        <v>0</v>
      </c>
      <c r="G80" s="13">
        <f t="shared" si="5"/>
        <v>0</v>
      </c>
      <c r="H80" s="13">
        <f t="shared" si="6"/>
        <v>0.40384615400000001</v>
      </c>
      <c r="I80" s="13">
        <f t="shared" si="7"/>
        <v>2</v>
      </c>
      <c r="AMJ80"/>
    </row>
    <row r="81" spans="1:1024">
      <c r="A81" s="13">
        <v>2023</v>
      </c>
      <c r="B81" s="13">
        <f t="shared" si="9"/>
        <v>0</v>
      </c>
      <c r="C81" s="13">
        <f t="shared" si="9"/>
        <v>5</v>
      </c>
      <c r="D81" s="13">
        <f t="shared" si="2"/>
        <v>0</v>
      </c>
      <c r="E81" s="13">
        <f t="shared" si="3"/>
        <v>8</v>
      </c>
      <c r="F81" s="13">
        <f t="shared" si="4"/>
        <v>0</v>
      </c>
      <c r="G81" s="13">
        <f t="shared" si="5"/>
        <v>0</v>
      </c>
      <c r="H81" s="13">
        <f t="shared" si="6"/>
        <v>0.35810810799999998</v>
      </c>
      <c r="I81" s="13">
        <f t="shared" si="7"/>
        <v>1</v>
      </c>
      <c r="AMJ81"/>
    </row>
    <row r="82" spans="1:1024">
      <c r="AMJ82"/>
    </row>
    <row r="83" spans="1:1024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4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  <c r="AMJ84"/>
    </row>
    <row r="85" spans="1:1024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  <c r="AMJ85"/>
    </row>
    <row r="86" spans="1:1024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  <c r="AMJ86"/>
    </row>
    <row r="87" spans="1:1024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  <c r="AMJ87"/>
    </row>
    <row r="88" spans="1:1024">
      <c r="A88" s="13">
        <v>1992</v>
      </c>
      <c r="B88" s="13">
        <f t="shared" ref="B88:B119" si="10">-B50</f>
        <v>0</v>
      </c>
      <c r="C88" s="13">
        <f t="shared" ref="C88:C119" si="11">C50</f>
        <v>3</v>
      </c>
      <c r="D88" s="13">
        <f t="shared" ref="D88:D119" si="12">D50</f>
        <v>0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0.29577464799999997</v>
      </c>
      <c r="I88" s="13">
        <f t="shared" si="13"/>
        <v>0</v>
      </c>
      <c r="AMJ88"/>
    </row>
    <row r="89" spans="1:1024">
      <c r="A89" s="13">
        <v>1993</v>
      </c>
      <c r="B89" s="13">
        <f t="shared" si="10"/>
        <v>0</v>
      </c>
      <c r="C89" s="13">
        <f t="shared" si="11"/>
        <v>4</v>
      </c>
      <c r="D89" s="13">
        <f t="shared" si="12"/>
        <v>0</v>
      </c>
      <c r="E89" s="13">
        <f t="shared" ref="E89:F104" si="14">-E51</f>
        <v>-5</v>
      </c>
      <c r="F89" s="13">
        <f t="shared" si="14"/>
        <v>0</v>
      </c>
      <c r="G89" s="13">
        <f t="shared" si="13"/>
        <v>0</v>
      </c>
      <c r="H89" s="13">
        <f t="shared" si="13"/>
        <v>0.31147541000000001</v>
      </c>
      <c r="I89" s="13">
        <f t="shared" si="13"/>
        <v>0</v>
      </c>
      <c r="AMJ89"/>
    </row>
    <row r="90" spans="1:1024">
      <c r="A90" s="13">
        <v>1994</v>
      </c>
      <c r="B90" s="13">
        <f t="shared" si="10"/>
        <v>0</v>
      </c>
      <c r="C90" s="13">
        <f t="shared" si="11"/>
        <v>4</v>
      </c>
      <c r="D90" s="13">
        <f t="shared" si="12"/>
        <v>0</v>
      </c>
      <c r="E90" s="13">
        <f t="shared" si="14"/>
        <v>-6</v>
      </c>
      <c r="F90" s="13">
        <f t="shared" si="14"/>
        <v>0</v>
      </c>
      <c r="G90" s="13">
        <f t="shared" si="13"/>
        <v>0</v>
      </c>
      <c r="H90" s="13">
        <f t="shared" si="13"/>
        <v>0.375</v>
      </c>
      <c r="I90" s="13">
        <f t="shared" si="13"/>
        <v>0</v>
      </c>
      <c r="AMJ90"/>
    </row>
    <row r="91" spans="1:1024">
      <c r="A91" s="13">
        <v>1995</v>
      </c>
      <c r="B91" s="13">
        <f t="shared" si="10"/>
        <v>0</v>
      </c>
      <c r="C91" s="13">
        <f t="shared" si="11"/>
        <v>2</v>
      </c>
      <c r="D91" s="13">
        <f t="shared" si="12"/>
        <v>0</v>
      </c>
      <c r="E91" s="13">
        <f t="shared" si="14"/>
        <v>-6</v>
      </c>
      <c r="F91" s="13">
        <f t="shared" si="14"/>
        <v>0</v>
      </c>
      <c r="G91" s="13">
        <f t="shared" si="13"/>
        <v>0</v>
      </c>
      <c r="H91" s="13">
        <f t="shared" si="13"/>
        <v>0.26</v>
      </c>
      <c r="I91" s="13">
        <f t="shared" si="13"/>
        <v>0</v>
      </c>
      <c r="AMJ91"/>
    </row>
    <row r="92" spans="1:1024">
      <c r="A92" s="13">
        <v>1996</v>
      </c>
      <c r="B92" s="13">
        <f t="shared" si="10"/>
        <v>0</v>
      </c>
      <c r="C92" s="13">
        <f t="shared" si="11"/>
        <v>2</v>
      </c>
      <c r="D92" s="13">
        <f t="shared" si="12"/>
        <v>0</v>
      </c>
      <c r="E92" s="13">
        <f t="shared" si="14"/>
        <v>-6</v>
      </c>
      <c r="F92" s="13">
        <f t="shared" si="14"/>
        <v>0</v>
      </c>
      <c r="G92" s="13">
        <f t="shared" si="13"/>
        <v>0</v>
      </c>
      <c r="H92" s="13">
        <f t="shared" si="13"/>
        <v>0.34666666699999998</v>
      </c>
      <c r="I92" s="13">
        <f t="shared" si="13"/>
        <v>0</v>
      </c>
      <c r="AMJ92"/>
    </row>
    <row r="93" spans="1:1024">
      <c r="A93" s="13">
        <v>1997</v>
      </c>
      <c r="B93" s="13">
        <f t="shared" si="10"/>
        <v>0</v>
      </c>
      <c r="C93" s="13">
        <f t="shared" si="11"/>
        <v>1</v>
      </c>
      <c r="D93" s="13">
        <f t="shared" si="12"/>
        <v>0</v>
      </c>
      <c r="E93" s="13">
        <f t="shared" si="14"/>
        <v>-6</v>
      </c>
      <c r="F93" s="13">
        <f t="shared" si="14"/>
        <v>0</v>
      </c>
      <c r="G93" s="13">
        <f t="shared" si="13"/>
        <v>0</v>
      </c>
      <c r="H93" s="13">
        <f t="shared" si="13"/>
        <v>0.26760563399999998</v>
      </c>
      <c r="I93" s="13">
        <f t="shared" si="13"/>
        <v>0</v>
      </c>
      <c r="AMJ93"/>
    </row>
    <row r="94" spans="1:1024">
      <c r="A94" s="13">
        <v>1998</v>
      </c>
      <c r="B94" s="13">
        <f t="shared" si="10"/>
        <v>0</v>
      </c>
      <c r="C94" s="13">
        <f t="shared" si="11"/>
        <v>0</v>
      </c>
      <c r="D94" s="13">
        <f t="shared" si="12"/>
        <v>0</v>
      </c>
      <c r="E94" s="13">
        <f t="shared" si="14"/>
        <v>-6</v>
      </c>
      <c r="F94" s="13">
        <f t="shared" si="14"/>
        <v>0</v>
      </c>
      <c r="G94" s="13">
        <f t="shared" si="13"/>
        <v>0</v>
      </c>
      <c r="H94" s="13">
        <f t="shared" si="13"/>
        <v>0.27868852500000002</v>
      </c>
      <c r="I94" s="13">
        <f t="shared" si="13"/>
        <v>1</v>
      </c>
      <c r="AMJ94"/>
    </row>
    <row r="95" spans="1:1024">
      <c r="A95" s="13">
        <v>1999</v>
      </c>
      <c r="B95" s="13">
        <f t="shared" si="10"/>
        <v>0</v>
      </c>
      <c r="C95" s="13">
        <f t="shared" si="11"/>
        <v>0</v>
      </c>
      <c r="D95" s="13">
        <f t="shared" si="12"/>
        <v>0</v>
      </c>
      <c r="E95" s="13">
        <f t="shared" si="14"/>
        <v>-5</v>
      </c>
      <c r="F95" s="13">
        <f t="shared" si="14"/>
        <v>0</v>
      </c>
      <c r="G95" s="13">
        <f t="shared" si="13"/>
        <v>0</v>
      </c>
      <c r="H95" s="13">
        <f t="shared" si="13"/>
        <v>0.34782608700000001</v>
      </c>
      <c r="I95" s="13">
        <f t="shared" si="13"/>
        <v>2</v>
      </c>
      <c r="AMJ95"/>
    </row>
    <row r="96" spans="1:1024">
      <c r="A96" s="13">
        <v>2000</v>
      </c>
      <c r="B96" s="13">
        <f t="shared" si="10"/>
        <v>0</v>
      </c>
      <c r="C96" s="13">
        <f t="shared" si="11"/>
        <v>0</v>
      </c>
      <c r="D96" s="13">
        <f t="shared" si="12"/>
        <v>0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0.32575757599999999</v>
      </c>
      <c r="I96" s="13">
        <f t="shared" si="13"/>
        <v>2</v>
      </c>
      <c r="AMJ96"/>
    </row>
    <row r="97" spans="1:1024">
      <c r="A97" s="13">
        <v>2001</v>
      </c>
      <c r="B97" s="13">
        <f t="shared" si="10"/>
        <v>0</v>
      </c>
      <c r="C97" s="13">
        <f t="shared" si="11"/>
        <v>0</v>
      </c>
      <c r="D97" s="13">
        <f t="shared" si="12"/>
        <v>0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0.23880597000000001</v>
      </c>
      <c r="I97" s="13">
        <f t="shared" si="13"/>
        <v>4</v>
      </c>
      <c r="AMJ97"/>
    </row>
    <row r="98" spans="1:1024">
      <c r="A98" s="13">
        <v>2002</v>
      </c>
      <c r="B98" s="13">
        <f t="shared" si="10"/>
        <v>0</v>
      </c>
      <c r="C98" s="13">
        <f t="shared" si="11"/>
        <v>4</v>
      </c>
      <c r="D98" s="13">
        <f t="shared" si="12"/>
        <v>0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0.20945945899999999</v>
      </c>
      <c r="I98" s="13">
        <f t="shared" si="13"/>
        <v>1</v>
      </c>
      <c r="AMJ98"/>
    </row>
    <row r="99" spans="1:1024">
      <c r="A99" s="13">
        <v>2003</v>
      </c>
      <c r="B99" s="13">
        <f t="shared" si="10"/>
        <v>0</v>
      </c>
      <c r="C99" s="13">
        <f t="shared" si="11"/>
        <v>12</v>
      </c>
      <c r="D99" s="13">
        <f t="shared" si="12"/>
        <v>0</v>
      </c>
      <c r="E99" s="13">
        <f t="shared" si="14"/>
        <v>-1</v>
      </c>
      <c r="F99" s="13">
        <f t="shared" si="14"/>
        <v>0</v>
      </c>
      <c r="G99" s="13">
        <f t="shared" si="13"/>
        <v>0</v>
      </c>
      <c r="H99" s="13">
        <f t="shared" si="13"/>
        <v>0.20779220800000001</v>
      </c>
      <c r="I99" s="13">
        <f t="shared" si="13"/>
        <v>3</v>
      </c>
      <c r="AMJ99"/>
    </row>
    <row r="100" spans="1:1024">
      <c r="A100" s="13">
        <v>2004</v>
      </c>
      <c r="B100" s="13">
        <f t="shared" si="10"/>
        <v>0</v>
      </c>
      <c r="C100" s="13">
        <f t="shared" si="11"/>
        <v>0</v>
      </c>
      <c r="D100" s="13">
        <f t="shared" si="12"/>
        <v>0</v>
      </c>
      <c r="E100" s="13">
        <f t="shared" si="14"/>
        <v>-1</v>
      </c>
      <c r="F100" s="13">
        <f t="shared" si="14"/>
        <v>0</v>
      </c>
      <c r="G100" s="13">
        <f t="shared" si="13"/>
        <v>0</v>
      </c>
      <c r="H100" s="13">
        <f t="shared" si="13"/>
        <v>0.159722222</v>
      </c>
      <c r="I100" s="13">
        <f t="shared" si="13"/>
        <v>4</v>
      </c>
      <c r="AMJ100"/>
    </row>
    <row r="101" spans="1:1024">
      <c r="A101" s="13">
        <v>2005</v>
      </c>
      <c r="B101" s="13">
        <f t="shared" si="10"/>
        <v>0</v>
      </c>
      <c r="C101" s="13">
        <f t="shared" si="11"/>
        <v>0</v>
      </c>
      <c r="D101" s="13">
        <f t="shared" si="12"/>
        <v>0</v>
      </c>
      <c r="E101" s="13">
        <f t="shared" si="14"/>
        <v>-1</v>
      </c>
      <c r="F101" s="13">
        <f t="shared" si="14"/>
        <v>0</v>
      </c>
      <c r="G101" s="13">
        <f t="shared" si="13"/>
        <v>0</v>
      </c>
      <c r="H101" s="13">
        <f t="shared" si="13"/>
        <v>0.18493150699999999</v>
      </c>
      <c r="I101" s="13">
        <f t="shared" si="13"/>
        <v>2</v>
      </c>
      <c r="AMJ101"/>
    </row>
    <row r="102" spans="1:1024">
      <c r="A102" s="13">
        <v>2006</v>
      </c>
      <c r="B102" s="13">
        <f t="shared" si="10"/>
        <v>0</v>
      </c>
      <c r="C102" s="13">
        <f t="shared" si="11"/>
        <v>0</v>
      </c>
      <c r="D102" s="13">
        <f t="shared" si="12"/>
        <v>0</v>
      </c>
      <c r="E102" s="13">
        <f t="shared" si="14"/>
        <v>-1</v>
      </c>
      <c r="F102" s="13">
        <f t="shared" si="14"/>
        <v>0</v>
      </c>
      <c r="G102" s="13">
        <f t="shared" si="13"/>
        <v>0</v>
      </c>
      <c r="H102" s="13">
        <f t="shared" si="13"/>
        <v>0.211340206</v>
      </c>
      <c r="I102" s="13">
        <f t="shared" si="13"/>
        <v>2</v>
      </c>
      <c r="AMJ102"/>
    </row>
    <row r="103" spans="1:1024">
      <c r="A103" s="13">
        <v>2007</v>
      </c>
      <c r="B103" s="13">
        <f t="shared" si="10"/>
        <v>0</v>
      </c>
      <c r="C103" s="13">
        <f t="shared" si="11"/>
        <v>0</v>
      </c>
      <c r="D103" s="13">
        <f t="shared" si="12"/>
        <v>0</v>
      </c>
      <c r="E103" s="13">
        <f t="shared" si="14"/>
        <v>-1</v>
      </c>
      <c r="F103" s="13">
        <f t="shared" si="14"/>
        <v>0</v>
      </c>
      <c r="G103" s="13">
        <f t="shared" si="13"/>
        <v>0</v>
      </c>
      <c r="H103" s="13">
        <f t="shared" si="13"/>
        <v>0.16666666699999999</v>
      </c>
      <c r="I103" s="13">
        <f t="shared" si="13"/>
        <v>2</v>
      </c>
      <c r="AMJ103"/>
    </row>
    <row r="104" spans="1:1024">
      <c r="A104" s="13">
        <v>2008</v>
      </c>
      <c r="B104" s="13">
        <f t="shared" si="10"/>
        <v>0</v>
      </c>
      <c r="C104" s="13">
        <f t="shared" si="11"/>
        <v>0</v>
      </c>
      <c r="D104" s="13">
        <f t="shared" si="12"/>
        <v>0</v>
      </c>
      <c r="E104" s="13">
        <f t="shared" si="14"/>
        <v>-1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0.16176470600000001</v>
      </c>
      <c r="I104" s="13">
        <f t="shared" si="15"/>
        <v>0</v>
      </c>
      <c r="AMJ104"/>
    </row>
    <row r="105" spans="1:1024">
      <c r="A105" s="13">
        <v>2009</v>
      </c>
      <c r="B105" s="13">
        <f t="shared" si="10"/>
        <v>0</v>
      </c>
      <c r="C105" s="13">
        <f t="shared" si="11"/>
        <v>0</v>
      </c>
      <c r="D105" s="13">
        <f t="shared" si="12"/>
        <v>0</v>
      </c>
      <c r="E105" s="13">
        <f t="shared" ref="E105:F119" si="16">-E67</f>
        <v>-1</v>
      </c>
      <c r="F105" s="13">
        <f t="shared" si="16"/>
        <v>0</v>
      </c>
      <c r="G105" s="13">
        <f t="shared" si="15"/>
        <v>0</v>
      </c>
      <c r="H105" s="13">
        <f t="shared" si="15"/>
        <v>0.242647059</v>
      </c>
      <c r="I105" s="13">
        <f t="shared" si="15"/>
        <v>0</v>
      </c>
      <c r="AMJ105"/>
    </row>
    <row r="106" spans="1:1024">
      <c r="A106" s="13">
        <v>2010</v>
      </c>
      <c r="B106" s="13">
        <f t="shared" si="10"/>
        <v>0</v>
      </c>
      <c r="C106" s="13">
        <f t="shared" si="11"/>
        <v>0</v>
      </c>
      <c r="D106" s="13">
        <f t="shared" si="12"/>
        <v>0</v>
      </c>
      <c r="E106" s="13">
        <f t="shared" si="16"/>
        <v>-1</v>
      </c>
      <c r="F106" s="13">
        <f t="shared" si="16"/>
        <v>0</v>
      </c>
      <c r="G106" s="13">
        <f t="shared" si="15"/>
        <v>0</v>
      </c>
      <c r="H106" s="13">
        <f t="shared" si="15"/>
        <v>0.253623188</v>
      </c>
      <c r="I106" s="13">
        <f t="shared" si="15"/>
        <v>2</v>
      </c>
      <c r="AMJ106"/>
    </row>
    <row r="107" spans="1:1024">
      <c r="A107" s="13">
        <v>2011</v>
      </c>
      <c r="B107" s="13">
        <f t="shared" si="10"/>
        <v>0</v>
      </c>
      <c r="C107" s="13">
        <f t="shared" si="11"/>
        <v>54</v>
      </c>
      <c r="D107" s="13">
        <f t="shared" si="12"/>
        <v>0</v>
      </c>
      <c r="E107" s="13">
        <f t="shared" si="16"/>
        <v>-1</v>
      </c>
      <c r="F107" s="13">
        <f t="shared" si="16"/>
        <v>0</v>
      </c>
      <c r="G107" s="13">
        <f t="shared" si="15"/>
        <v>0</v>
      </c>
      <c r="H107" s="13">
        <f t="shared" si="15"/>
        <v>0.30208333300000001</v>
      </c>
      <c r="I107" s="13">
        <f t="shared" si="15"/>
        <v>2</v>
      </c>
      <c r="AMJ107"/>
    </row>
    <row r="108" spans="1:1024">
      <c r="A108" s="13">
        <v>2012</v>
      </c>
      <c r="B108" s="13">
        <f t="shared" si="10"/>
        <v>0</v>
      </c>
      <c r="C108" s="13">
        <f t="shared" si="11"/>
        <v>0</v>
      </c>
      <c r="D108" s="13">
        <f t="shared" si="12"/>
        <v>0</v>
      </c>
      <c r="E108" s="13">
        <f t="shared" si="16"/>
        <v>-1</v>
      </c>
      <c r="F108" s="13">
        <f t="shared" si="16"/>
        <v>0</v>
      </c>
      <c r="G108" s="13">
        <f t="shared" si="15"/>
        <v>0</v>
      </c>
      <c r="H108" s="13">
        <f t="shared" si="15"/>
        <v>0.29729729700000002</v>
      </c>
      <c r="I108" s="13">
        <f t="shared" si="15"/>
        <v>1</v>
      </c>
      <c r="AMJ108"/>
    </row>
    <row r="109" spans="1:1024">
      <c r="A109" s="13">
        <v>2013</v>
      </c>
      <c r="B109" s="13">
        <f t="shared" si="10"/>
        <v>0</v>
      </c>
      <c r="C109" s="13">
        <f t="shared" si="11"/>
        <v>0</v>
      </c>
      <c r="D109" s="13">
        <f t="shared" si="12"/>
        <v>0</v>
      </c>
      <c r="E109" s="13">
        <f t="shared" si="16"/>
        <v>-3</v>
      </c>
      <c r="F109" s="13">
        <f t="shared" si="16"/>
        <v>0</v>
      </c>
      <c r="G109" s="13">
        <f t="shared" si="15"/>
        <v>0</v>
      </c>
      <c r="H109" s="13">
        <f t="shared" si="15"/>
        <v>0.24193548400000001</v>
      </c>
      <c r="I109" s="13">
        <f t="shared" si="15"/>
        <v>1</v>
      </c>
      <c r="AMJ109"/>
    </row>
    <row r="110" spans="1:1024">
      <c r="A110" s="13">
        <v>2014</v>
      </c>
      <c r="B110" s="13">
        <f t="shared" si="10"/>
        <v>0</v>
      </c>
      <c r="C110" s="13">
        <f t="shared" si="11"/>
        <v>63</v>
      </c>
      <c r="D110" s="13">
        <f t="shared" si="12"/>
        <v>0</v>
      </c>
      <c r="E110" s="13">
        <f t="shared" si="16"/>
        <v>-3</v>
      </c>
      <c r="F110" s="13">
        <f t="shared" si="16"/>
        <v>0</v>
      </c>
      <c r="G110" s="13">
        <f t="shared" si="15"/>
        <v>0</v>
      </c>
      <c r="H110" s="13">
        <f t="shared" si="15"/>
        <v>0.28846153800000002</v>
      </c>
      <c r="I110" s="13">
        <f t="shared" si="15"/>
        <v>2</v>
      </c>
      <c r="AMJ110"/>
    </row>
    <row r="111" spans="1:1024">
      <c r="A111" s="13">
        <v>2015</v>
      </c>
      <c r="B111" s="13">
        <f t="shared" si="10"/>
        <v>0</v>
      </c>
      <c r="C111" s="13">
        <f t="shared" si="11"/>
        <v>7</v>
      </c>
      <c r="D111" s="13">
        <f t="shared" si="12"/>
        <v>0</v>
      </c>
      <c r="E111" s="13">
        <f t="shared" si="16"/>
        <v>-3</v>
      </c>
      <c r="F111" s="13">
        <f t="shared" si="16"/>
        <v>0</v>
      </c>
      <c r="G111" s="13">
        <f t="shared" si="15"/>
        <v>0</v>
      </c>
      <c r="H111" s="13">
        <f t="shared" si="15"/>
        <v>0.236842105</v>
      </c>
      <c r="I111" s="13">
        <f t="shared" si="15"/>
        <v>2</v>
      </c>
      <c r="AMJ111"/>
    </row>
    <row r="112" spans="1:1024">
      <c r="A112" s="13">
        <v>2016</v>
      </c>
      <c r="B112" s="13">
        <f t="shared" si="10"/>
        <v>0</v>
      </c>
      <c r="C112" s="13">
        <f t="shared" si="11"/>
        <v>6</v>
      </c>
      <c r="D112" s="13">
        <f t="shared" si="12"/>
        <v>0</v>
      </c>
      <c r="E112" s="13">
        <f t="shared" si="16"/>
        <v>-3</v>
      </c>
      <c r="F112" s="13">
        <f t="shared" si="16"/>
        <v>0</v>
      </c>
      <c r="G112" s="13">
        <f t="shared" si="15"/>
        <v>0</v>
      </c>
      <c r="H112" s="13">
        <f t="shared" si="15"/>
        <v>0.30379746800000001</v>
      </c>
      <c r="I112" s="13">
        <f t="shared" si="15"/>
        <v>2</v>
      </c>
      <c r="AMJ112"/>
    </row>
    <row r="113" spans="1:1024">
      <c r="A113" s="13">
        <v>2017</v>
      </c>
      <c r="B113" s="13">
        <f t="shared" si="10"/>
        <v>0</v>
      </c>
      <c r="C113" s="13">
        <f t="shared" si="11"/>
        <v>1</v>
      </c>
      <c r="D113" s="13">
        <f t="shared" si="12"/>
        <v>0</v>
      </c>
      <c r="E113" s="13">
        <f t="shared" si="16"/>
        <v>-3</v>
      </c>
      <c r="F113" s="13">
        <f t="shared" si="16"/>
        <v>0</v>
      </c>
      <c r="G113" s="13">
        <f t="shared" si="15"/>
        <v>0</v>
      </c>
      <c r="H113" s="13">
        <f t="shared" si="15"/>
        <v>0.230337079</v>
      </c>
      <c r="I113" s="13">
        <f t="shared" si="15"/>
        <v>1</v>
      </c>
      <c r="AMJ113"/>
    </row>
    <row r="114" spans="1:1024">
      <c r="A114" s="13">
        <v>2018</v>
      </c>
      <c r="B114" s="13">
        <f t="shared" si="10"/>
        <v>0</v>
      </c>
      <c r="C114" s="13">
        <f t="shared" si="11"/>
        <v>4</v>
      </c>
      <c r="D114" s="13">
        <f t="shared" si="12"/>
        <v>0</v>
      </c>
      <c r="E114" s="13">
        <f t="shared" si="16"/>
        <v>-3</v>
      </c>
      <c r="F114" s="13">
        <f t="shared" si="16"/>
        <v>0</v>
      </c>
      <c r="G114" s="13">
        <f t="shared" si="15"/>
        <v>0</v>
      </c>
      <c r="H114" s="13">
        <f t="shared" si="15"/>
        <v>0.27419354800000001</v>
      </c>
      <c r="I114" s="13">
        <f t="shared" si="15"/>
        <v>2</v>
      </c>
      <c r="AMJ114"/>
    </row>
    <row r="115" spans="1:1024">
      <c r="A115" s="13">
        <v>2019</v>
      </c>
      <c r="B115" s="13">
        <f t="shared" si="10"/>
        <v>0</v>
      </c>
      <c r="C115" s="13">
        <f t="shared" si="11"/>
        <v>0</v>
      </c>
      <c r="D115" s="13">
        <f t="shared" si="12"/>
        <v>0</v>
      </c>
      <c r="E115" s="13">
        <f t="shared" si="16"/>
        <v>-5</v>
      </c>
      <c r="F115" s="13">
        <f t="shared" si="16"/>
        <v>0</v>
      </c>
      <c r="G115" s="13">
        <f t="shared" si="15"/>
        <v>0</v>
      </c>
      <c r="H115" s="13">
        <f t="shared" si="15"/>
        <v>0.221052632</v>
      </c>
      <c r="I115" s="13">
        <f t="shared" si="15"/>
        <v>1</v>
      </c>
      <c r="AMJ115"/>
    </row>
    <row r="116" spans="1:1024">
      <c r="A116" s="13">
        <v>2020</v>
      </c>
      <c r="B116" s="13">
        <f t="shared" si="10"/>
        <v>0</v>
      </c>
      <c r="C116" s="13">
        <f t="shared" si="11"/>
        <v>0</v>
      </c>
      <c r="D116" s="13">
        <f t="shared" si="12"/>
        <v>0</v>
      </c>
      <c r="E116" s="13">
        <f t="shared" si="16"/>
        <v>-6</v>
      </c>
      <c r="F116" s="13">
        <f t="shared" si="16"/>
        <v>0</v>
      </c>
      <c r="G116" s="13">
        <f t="shared" si="15"/>
        <v>0</v>
      </c>
      <c r="H116" s="13">
        <f t="shared" si="15"/>
        <v>0.237373737</v>
      </c>
      <c r="I116" s="13">
        <f t="shared" si="15"/>
        <v>0</v>
      </c>
      <c r="AMJ116"/>
    </row>
    <row r="117" spans="1:1024">
      <c r="A117" s="13">
        <v>2021</v>
      </c>
      <c r="B117" s="13">
        <f t="shared" si="10"/>
        <v>0</v>
      </c>
      <c r="C117" s="13">
        <f t="shared" si="11"/>
        <v>5</v>
      </c>
      <c r="D117" s="13">
        <f t="shared" si="12"/>
        <v>0</v>
      </c>
      <c r="E117" s="13">
        <f t="shared" si="16"/>
        <v>-6</v>
      </c>
      <c r="F117" s="13">
        <f t="shared" si="16"/>
        <v>0</v>
      </c>
      <c r="G117" s="13">
        <f t="shared" si="15"/>
        <v>0</v>
      </c>
      <c r="H117" s="13">
        <f t="shared" si="15"/>
        <v>0.28313252999999999</v>
      </c>
      <c r="I117" s="13">
        <f t="shared" si="15"/>
        <v>1</v>
      </c>
      <c r="AMJ117"/>
    </row>
    <row r="118" spans="1:1024">
      <c r="A118" s="13">
        <v>2022</v>
      </c>
      <c r="B118" s="13">
        <f t="shared" si="10"/>
        <v>0</v>
      </c>
      <c r="C118" s="13">
        <f t="shared" si="11"/>
        <v>0</v>
      </c>
      <c r="D118" s="13">
        <f t="shared" si="12"/>
        <v>0</v>
      </c>
      <c r="E118" s="13">
        <f t="shared" si="16"/>
        <v>-7</v>
      </c>
      <c r="F118" s="13">
        <f t="shared" si="16"/>
        <v>0</v>
      </c>
      <c r="G118" s="13">
        <f t="shared" si="15"/>
        <v>0</v>
      </c>
      <c r="H118" s="13">
        <f t="shared" si="15"/>
        <v>0.40384615400000001</v>
      </c>
      <c r="I118" s="13">
        <f t="shared" si="15"/>
        <v>2</v>
      </c>
      <c r="AMJ118"/>
    </row>
    <row r="119" spans="1:1024">
      <c r="A119" s="13">
        <v>2023</v>
      </c>
      <c r="B119" s="13">
        <f t="shared" si="10"/>
        <v>0</v>
      </c>
      <c r="C119" s="13">
        <f t="shared" si="11"/>
        <v>5</v>
      </c>
      <c r="D119" s="13">
        <f t="shared" si="12"/>
        <v>0</v>
      </c>
      <c r="E119" s="13">
        <f t="shared" si="16"/>
        <v>-8</v>
      </c>
      <c r="F119" s="13">
        <f>-F81</f>
        <v>0</v>
      </c>
      <c r="G119" s="13">
        <f t="shared" si="15"/>
        <v>0</v>
      </c>
      <c r="H119" s="13">
        <f t="shared" si="15"/>
        <v>0.35810810799999998</v>
      </c>
      <c r="I119" s="13">
        <f t="shared" si="15"/>
        <v>1</v>
      </c>
      <c r="AMJ119"/>
    </row>
    <row r="120" spans="1:1024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  <c r="AMJ120"/>
    </row>
    <row r="121" spans="1:1024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  <c r="AMJ121"/>
    </row>
    <row r="122" spans="1:1024">
      <c r="AMJ122"/>
    </row>
    <row r="123" spans="1:1024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4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  <c r="AMJ124"/>
    </row>
    <row r="125" spans="1:1024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  <c r="AMJ125"/>
    </row>
    <row r="126" spans="1:1024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  <c r="AMJ126"/>
    </row>
    <row r="127" spans="1:1024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  <c r="AMJ127"/>
    </row>
    <row r="128" spans="1:1024">
      <c r="A128" s="25">
        <v>1992</v>
      </c>
      <c r="B128" s="25">
        <f>(B88-B$120)/B$121</f>
        <v>7.7196092360300783E-2</v>
      </c>
      <c r="C128" s="26">
        <f t="shared" ref="C128" si="17">(C88-C$120)/C$121</f>
        <v>-0.26970338197404431</v>
      </c>
      <c r="D128" s="26">
        <f t="shared" ref="D128:I137" si="18">(D88-D$120)/D$121</f>
        <v>-0.47129290612845359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-2.3503726826544975</v>
      </c>
      <c r="I128" s="25">
        <f t="shared" si="18"/>
        <v>-0.71502537184870985</v>
      </c>
      <c r="K128" s="35"/>
      <c r="AMJ128"/>
    </row>
    <row r="129" spans="1:1024">
      <c r="A129" s="25">
        <v>1993</v>
      </c>
      <c r="B129" s="26">
        <f t="shared" ref="B129:C144" si="19">(B89-B$120)/B$121</f>
        <v>7.7196092360300783E-2</v>
      </c>
      <c r="C129" s="26">
        <f t="shared" si="19"/>
        <v>-0.26661110140224015</v>
      </c>
      <c r="D129" s="26">
        <f t="shared" si="18"/>
        <v>-0.47129290612845359</v>
      </c>
      <c r="E129" s="26">
        <f t="shared" si="18"/>
        <v>-2.5155076719094778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-2.2617983139623865</v>
      </c>
      <c r="I129" s="26">
        <f t="shared" si="18"/>
        <v>-0.71502537184870985</v>
      </c>
      <c r="AMJ129"/>
    </row>
    <row r="130" spans="1:1024">
      <c r="A130" s="25">
        <v>1994</v>
      </c>
      <c r="B130" s="26">
        <f t="shared" si="19"/>
        <v>7.7196092360300783E-2</v>
      </c>
      <c r="C130" s="26">
        <f t="shared" si="19"/>
        <v>-0.26661110140224015</v>
      </c>
      <c r="D130" s="26">
        <f t="shared" si="18"/>
        <v>-0.47129290612845359</v>
      </c>
      <c r="E130" s="26">
        <f t="shared" si="18"/>
        <v>-3.0633270370438166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-1.9034303280216298</v>
      </c>
      <c r="I130" s="26">
        <f t="shared" si="18"/>
        <v>-0.71502537184870985</v>
      </c>
      <c r="AMJ130"/>
    </row>
    <row r="131" spans="1:1024">
      <c r="A131" s="25">
        <v>1995</v>
      </c>
      <c r="B131" s="26">
        <f t="shared" si="19"/>
        <v>7.7196092360300783E-2</v>
      </c>
      <c r="C131" s="26">
        <f t="shared" si="19"/>
        <v>-0.27279566254584842</v>
      </c>
      <c r="D131" s="26">
        <f t="shared" si="18"/>
        <v>-0.47129290612845359</v>
      </c>
      <c r="E131" s="26">
        <f t="shared" si="18"/>
        <v>-3.0633270370438166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-2.5521919868247331</v>
      </c>
      <c r="I131" s="26">
        <f t="shared" si="18"/>
        <v>-0.71502537184870985</v>
      </c>
      <c r="AMJ131"/>
    </row>
    <row r="132" spans="1:1024">
      <c r="A132" s="25">
        <v>1996</v>
      </c>
      <c r="B132" s="26">
        <f t="shared" si="19"/>
        <v>7.7196092360300783E-2</v>
      </c>
      <c r="C132" s="26">
        <f t="shared" si="19"/>
        <v>-0.27279566254584842</v>
      </c>
      <c r="D132" s="26">
        <f t="shared" si="18"/>
        <v>-0.47129290612845359</v>
      </c>
      <c r="E132" s="26">
        <f t="shared" si="18"/>
        <v>-3.0633270370438166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-2.0632701551216361</v>
      </c>
      <c r="I132" s="26">
        <f t="shared" si="18"/>
        <v>-0.71502537184870985</v>
      </c>
      <c r="AMJ132"/>
    </row>
    <row r="133" spans="1:1024">
      <c r="A133" s="25">
        <v>1997</v>
      </c>
      <c r="B133" s="26">
        <f t="shared" si="19"/>
        <v>7.7196092360300783E-2</v>
      </c>
      <c r="C133" s="26">
        <f t="shared" si="19"/>
        <v>-0.27588794311765258</v>
      </c>
      <c r="D133" s="26">
        <f t="shared" si="18"/>
        <v>-0.47129290612845359</v>
      </c>
      <c r="E133" s="26">
        <f t="shared" si="18"/>
        <v>-3.0633270370438166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-2.5092855196065655</v>
      </c>
      <c r="I133" s="26">
        <f t="shared" si="18"/>
        <v>-0.71502537184870985</v>
      </c>
      <c r="AMJ133"/>
    </row>
    <row r="134" spans="1:1024">
      <c r="A134" s="25">
        <v>1998</v>
      </c>
      <c r="B134" s="26">
        <f t="shared" si="19"/>
        <v>7.7196092360300783E-2</v>
      </c>
      <c r="C134" s="26">
        <f t="shared" si="19"/>
        <v>-0.27898022368945669</v>
      </c>
      <c r="D134" s="26">
        <f t="shared" si="18"/>
        <v>-0.47129290612845359</v>
      </c>
      <c r="E134" s="26">
        <f t="shared" si="18"/>
        <v>-3.0633270370438166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-2.446762434828357</v>
      </c>
      <c r="I134" s="26">
        <f t="shared" si="18"/>
        <v>-3.2324835978693942E-2</v>
      </c>
      <c r="AMJ134"/>
    </row>
    <row r="135" spans="1:1024">
      <c r="A135" s="25">
        <v>1999</v>
      </c>
      <c r="B135" s="26">
        <f t="shared" si="19"/>
        <v>7.7196092360300783E-2</v>
      </c>
      <c r="C135" s="26">
        <f t="shared" si="19"/>
        <v>-0.27898022368945669</v>
      </c>
      <c r="D135" s="26">
        <f t="shared" si="18"/>
        <v>-0.47129290612845359</v>
      </c>
      <c r="E135" s="26">
        <f t="shared" si="18"/>
        <v>-2.5155076719094778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-2.0567293964916402</v>
      </c>
      <c r="I135" s="26">
        <f t="shared" si="18"/>
        <v>0.65037569989132193</v>
      </c>
      <c r="AMJ135"/>
    </row>
    <row r="136" spans="1:1024">
      <c r="A136" s="25">
        <v>2000</v>
      </c>
      <c r="B136" s="26">
        <f t="shared" si="19"/>
        <v>7.7196092360300783E-2</v>
      </c>
      <c r="C136" s="26">
        <f t="shared" si="19"/>
        <v>-0.27898022368945669</v>
      </c>
      <c r="D136" s="26">
        <f t="shared" si="18"/>
        <v>-0.47129290612845359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-2.1812268208714189</v>
      </c>
      <c r="I136" s="26">
        <f t="shared" si="18"/>
        <v>0.65037569989132193</v>
      </c>
      <c r="AMJ136"/>
    </row>
    <row r="137" spans="1:1024">
      <c r="A137" s="25">
        <v>2001</v>
      </c>
      <c r="B137" s="26">
        <f t="shared" si="19"/>
        <v>7.7196092360300783E-2</v>
      </c>
      <c r="C137" s="26">
        <f t="shared" si="19"/>
        <v>-0.27898022368945669</v>
      </c>
      <c r="D137" s="26">
        <f t="shared" si="18"/>
        <v>-0.47129290612845359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-2.6717561090814526</v>
      </c>
      <c r="I137" s="26">
        <f t="shared" si="18"/>
        <v>2.0157767716313537</v>
      </c>
      <c r="AMJ137"/>
    </row>
    <row r="138" spans="1:1024">
      <c r="A138" s="25">
        <v>2002</v>
      </c>
      <c r="B138" s="26">
        <f t="shared" si="19"/>
        <v>7.7196092360300783E-2</v>
      </c>
      <c r="C138" s="26">
        <f t="shared" si="19"/>
        <v>-0.26661110140224015</v>
      </c>
      <c r="D138" s="26">
        <f t="shared" ref="D138:I147" si="20">(D98-D$120)/D$121</f>
        <v>-0.47129290612845359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-2.8373116843548747</v>
      </c>
      <c r="I138" s="26">
        <f t="shared" si="20"/>
        <v>-3.2324835978693942E-2</v>
      </c>
      <c r="AMJ138"/>
    </row>
    <row r="139" spans="1:1024">
      <c r="A139" s="25">
        <v>2003</v>
      </c>
      <c r="B139" s="26">
        <f t="shared" si="19"/>
        <v>7.7196092360300783E-2</v>
      </c>
      <c r="C139" s="26">
        <f t="shared" si="19"/>
        <v>-0.24187285682780704</v>
      </c>
      <c r="D139" s="26">
        <f t="shared" si="20"/>
        <v>-0.47129290612845359</v>
      </c>
      <c r="E139" s="26">
        <f t="shared" si="20"/>
        <v>-0.32423021137212282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-2.8467173236974932</v>
      </c>
      <c r="I139" s="26">
        <f t="shared" si="20"/>
        <v>1.3330762357613379</v>
      </c>
      <c r="AMJ139"/>
    </row>
    <row r="140" spans="1:1024">
      <c r="A140" s="25">
        <v>2004</v>
      </c>
      <c r="B140" s="26">
        <f t="shared" si="19"/>
        <v>7.7196092360300783E-2</v>
      </c>
      <c r="C140" s="26">
        <f t="shared" si="19"/>
        <v>-0.27898022368945669</v>
      </c>
      <c r="D140" s="26">
        <f t="shared" si="20"/>
        <v>-0.47129290612845359</v>
      </c>
      <c r="E140" s="26">
        <f t="shared" si="20"/>
        <v>-0.32423021137212282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-3.1178996180975105</v>
      </c>
      <c r="I140" s="26">
        <f t="shared" si="20"/>
        <v>2.0157767716313537</v>
      </c>
      <c r="AMJ140"/>
    </row>
    <row r="141" spans="1:1024">
      <c r="A141" s="25">
        <v>2005</v>
      </c>
      <c r="B141" s="26">
        <f t="shared" si="19"/>
        <v>7.7196092360300783E-2</v>
      </c>
      <c r="C141" s="26">
        <f t="shared" si="19"/>
        <v>-0.27898022368945669</v>
      </c>
      <c r="D141" s="26">
        <f t="shared" si="20"/>
        <v>-0.47129290612845359</v>
      </c>
      <c r="E141" s="26">
        <f t="shared" si="20"/>
        <v>-0.32423021137212282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-2.9756838132815084</v>
      </c>
      <c r="I141" s="26">
        <f t="shared" si="20"/>
        <v>0.65037569989132193</v>
      </c>
      <c r="AMJ141"/>
    </row>
    <row r="142" spans="1:1024">
      <c r="A142" s="25">
        <v>2006</v>
      </c>
      <c r="B142" s="26">
        <f t="shared" si="19"/>
        <v>7.7196092360300783E-2</v>
      </c>
      <c r="C142" s="26">
        <f t="shared" si="19"/>
        <v>-0.27898022368945669</v>
      </c>
      <c r="D142" s="26">
        <f t="shared" si="20"/>
        <v>-0.47129290612845359</v>
      </c>
      <c r="E142" s="26">
        <f t="shared" si="20"/>
        <v>-0.32423021137212282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-2.8267016274547965</v>
      </c>
      <c r="I142" s="26">
        <f t="shared" si="20"/>
        <v>0.65037569989132193</v>
      </c>
      <c r="AMJ142"/>
    </row>
    <row r="143" spans="1:1024">
      <c r="A143" s="25">
        <v>2007</v>
      </c>
      <c r="B143" s="26">
        <f t="shared" si="19"/>
        <v>7.7196092360300783E-2</v>
      </c>
      <c r="C143" s="26">
        <f t="shared" si="19"/>
        <v>-0.27898022368945669</v>
      </c>
      <c r="D143" s="26">
        <f t="shared" si="20"/>
        <v>-0.47129290612845359</v>
      </c>
      <c r="E143" s="26">
        <f t="shared" si="20"/>
        <v>-0.32423021137212282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-3.078723186291711</v>
      </c>
      <c r="I143" s="26">
        <f t="shared" si="20"/>
        <v>0.65037569989132193</v>
      </c>
      <c r="AMJ143"/>
    </row>
    <row r="144" spans="1:1024">
      <c r="A144" s="25">
        <v>2008</v>
      </c>
      <c r="B144" s="26">
        <f t="shared" si="19"/>
        <v>7.7196092360300783E-2</v>
      </c>
      <c r="C144" s="26">
        <f t="shared" si="19"/>
        <v>-0.27898022368945669</v>
      </c>
      <c r="D144" s="26">
        <f t="shared" si="20"/>
        <v>-0.47129290612845359</v>
      </c>
      <c r="E144" s="26">
        <f t="shared" si="20"/>
        <v>-0.32423021137212282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-3.1063771371590856</v>
      </c>
      <c r="I144" s="26">
        <f t="shared" si="20"/>
        <v>-0.71502537184870985</v>
      </c>
      <c r="AMJ144"/>
    </row>
    <row r="145" spans="1:1024">
      <c r="A145" s="25">
        <v>2009</v>
      </c>
      <c r="B145" s="26">
        <f t="shared" ref="B145:C159" si="21">(B105-B$120)/B$121</f>
        <v>7.7196092360300783E-2</v>
      </c>
      <c r="C145" s="26">
        <f t="shared" si="21"/>
        <v>-0.27898022368945669</v>
      </c>
      <c r="D145" s="26">
        <f t="shared" si="20"/>
        <v>-0.47129290612845359</v>
      </c>
      <c r="E145" s="26">
        <f t="shared" si="20"/>
        <v>-0.32423021137212282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-2.6500869675923191</v>
      </c>
      <c r="I145" s="26">
        <f t="shared" si="20"/>
        <v>-0.71502537184870985</v>
      </c>
      <c r="AMJ145"/>
    </row>
    <row r="146" spans="1:1024">
      <c r="A146" s="25">
        <v>2010</v>
      </c>
      <c r="B146" s="26">
        <f t="shared" si="21"/>
        <v>7.7196092360300783E-2</v>
      </c>
      <c r="C146" s="26">
        <f t="shared" si="21"/>
        <v>-0.27898022368945669</v>
      </c>
      <c r="D146" s="26">
        <f t="shared" si="20"/>
        <v>-0.47129290612845359</v>
      </c>
      <c r="E146" s="26">
        <f t="shared" si="20"/>
        <v>-0.32423021137212282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-2.5881661705725203</v>
      </c>
      <c r="I146" s="26">
        <f t="shared" si="20"/>
        <v>0.65037569989132193</v>
      </c>
      <c r="AMJ146"/>
    </row>
    <row r="147" spans="1:1024">
      <c r="A147" s="25">
        <v>2011</v>
      </c>
      <c r="B147" s="26">
        <f t="shared" si="21"/>
        <v>7.7196092360300783E-2</v>
      </c>
      <c r="C147" s="26">
        <f t="shared" si="21"/>
        <v>-0.11199707281203317</v>
      </c>
      <c r="D147" s="26">
        <f t="shared" si="20"/>
        <v>-0.47129290612845359</v>
      </c>
      <c r="E147" s="26">
        <f t="shared" si="20"/>
        <v>-0.32423021137212282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-2.3147828309547909</v>
      </c>
      <c r="I147" s="26">
        <f t="shared" si="20"/>
        <v>0.65037569989132193</v>
      </c>
      <c r="AMJ147"/>
    </row>
    <row r="148" spans="1:1024">
      <c r="A148" s="25">
        <v>2012</v>
      </c>
      <c r="B148" s="26">
        <f t="shared" si="21"/>
        <v>7.7196092360300783E-2</v>
      </c>
      <c r="C148" s="26">
        <f t="shared" si="21"/>
        <v>-0.27898022368945669</v>
      </c>
      <c r="D148" s="26">
        <f t="shared" ref="D148:I157" si="22">(D108-D$120)/D$121</f>
        <v>-0.47129290612845359</v>
      </c>
      <c r="E148" s="26">
        <f t="shared" si="22"/>
        <v>-0.32423021137212282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-2.3417828018630633</v>
      </c>
      <c r="I148" s="26">
        <f t="shared" si="22"/>
        <v>-3.2324835978693942E-2</v>
      </c>
      <c r="AMJ148"/>
    </row>
    <row r="149" spans="1:1024">
      <c r="A149" s="25">
        <v>2013</v>
      </c>
      <c r="B149" s="26">
        <f t="shared" si="21"/>
        <v>7.7196092360300783E-2</v>
      </c>
      <c r="C149" s="26">
        <f t="shared" si="21"/>
        <v>-0.27898022368945669</v>
      </c>
      <c r="D149" s="26">
        <f t="shared" si="22"/>
        <v>-0.47129290612845359</v>
      </c>
      <c r="E149" s="26">
        <f t="shared" si="22"/>
        <v>-1.4198689416408004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-2.6541012508737349</v>
      </c>
      <c r="I149" s="26">
        <f t="shared" si="22"/>
        <v>-3.2324835978693942E-2</v>
      </c>
      <c r="AMJ149"/>
    </row>
    <row r="150" spans="1:1024">
      <c r="A150" s="25">
        <v>2014</v>
      </c>
      <c r="B150" s="26">
        <f t="shared" si="21"/>
        <v>7.7196092360300783E-2</v>
      </c>
      <c r="C150" s="26">
        <f t="shared" si="21"/>
        <v>-8.4166547665795913E-2</v>
      </c>
      <c r="D150" s="26">
        <f t="shared" si="22"/>
        <v>-0.47129290612845359</v>
      </c>
      <c r="E150" s="26">
        <f t="shared" si="22"/>
        <v>-1.4198689416408004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-2.391628903303276</v>
      </c>
      <c r="I150" s="26">
        <f t="shared" si="22"/>
        <v>0.65037569989132193</v>
      </c>
      <c r="AMJ150"/>
    </row>
    <row r="151" spans="1:1024">
      <c r="A151" s="25">
        <v>2015</v>
      </c>
      <c r="B151" s="26">
        <f t="shared" si="21"/>
        <v>7.7196092360300783E-2</v>
      </c>
      <c r="C151" s="26">
        <f t="shared" si="21"/>
        <v>-0.25733425968682772</v>
      </c>
      <c r="D151" s="26">
        <f t="shared" si="22"/>
        <v>-0.47129290612845359</v>
      </c>
      <c r="E151" s="26">
        <f t="shared" si="22"/>
        <v>-1.4198689416408004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-2.6828350683428903</v>
      </c>
      <c r="I151" s="26">
        <f t="shared" si="22"/>
        <v>0.65037569989132193</v>
      </c>
      <c r="AMJ151"/>
    </row>
    <row r="152" spans="1:1024">
      <c r="A152" s="25">
        <v>2016</v>
      </c>
      <c r="B152" s="26">
        <f t="shared" si="21"/>
        <v>7.7196092360300783E-2</v>
      </c>
      <c r="C152" s="26">
        <f t="shared" si="21"/>
        <v>-0.26042654025863188</v>
      </c>
      <c r="D152" s="26">
        <f t="shared" si="22"/>
        <v>-0.47129290612845359</v>
      </c>
      <c r="E152" s="26">
        <f t="shared" si="22"/>
        <v>-1.4198689416408004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-2.3051126999459868</v>
      </c>
      <c r="I152" s="26">
        <f t="shared" si="22"/>
        <v>0.65037569989132193</v>
      </c>
      <c r="AMJ152"/>
    </row>
    <row r="153" spans="1:1024">
      <c r="A153" s="25">
        <v>2017</v>
      </c>
      <c r="B153" s="26">
        <f t="shared" si="21"/>
        <v>7.7196092360300783E-2</v>
      </c>
      <c r="C153" s="26">
        <f t="shared" si="21"/>
        <v>-0.27588794311765258</v>
      </c>
      <c r="D153" s="26">
        <f t="shared" si="22"/>
        <v>-0.47129290612845359</v>
      </c>
      <c r="E153" s="26">
        <f t="shared" si="22"/>
        <v>-1.4198689416408004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-2.7195325592847803</v>
      </c>
      <c r="I153" s="26">
        <f t="shared" si="22"/>
        <v>-3.2324835978693942E-2</v>
      </c>
      <c r="AMJ153"/>
    </row>
    <row r="154" spans="1:1024">
      <c r="A154" s="25">
        <v>2018</v>
      </c>
      <c r="B154" s="26">
        <f t="shared" si="21"/>
        <v>7.7196092360300783E-2</v>
      </c>
      <c r="C154" s="26">
        <f t="shared" si="21"/>
        <v>-0.26661110140224015</v>
      </c>
      <c r="D154" s="26">
        <f t="shared" si="22"/>
        <v>-0.47129290612845359</v>
      </c>
      <c r="E154" s="26">
        <f t="shared" si="22"/>
        <v>-1.4198689416408004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-2.4721204238266337</v>
      </c>
      <c r="I154" s="26">
        <f t="shared" si="22"/>
        <v>0.65037569989132193</v>
      </c>
      <c r="AMJ154"/>
    </row>
    <row r="155" spans="1:1024">
      <c r="A155" s="25">
        <v>2019</v>
      </c>
      <c r="B155" s="26">
        <f t="shared" si="21"/>
        <v>7.7196092360300783E-2</v>
      </c>
      <c r="C155" s="26">
        <f t="shared" si="21"/>
        <v>-0.27898022368945669</v>
      </c>
      <c r="D155" s="26">
        <f t="shared" si="22"/>
        <v>-0.47129290612845359</v>
      </c>
      <c r="E155" s="26">
        <f t="shared" si="22"/>
        <v>-2.5155076719094778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-2.771909891778602</v>
      </c>
      <c r="I155" s="26">
        <f t="shared" si="22"/>
        <v>-3.2324835978693942E-2</v>
      </c>
      <c r="AMJ155"/>
    </row>
    <row r="156" spans="1:1024">
      <c r="A156" s="25">
        <v>2020</v>
      </c>
      <c r="B156" s="26">
        <f t="shared" si="21"/>
        <v>7.7196092360300783E-2</v>
      </c>
      <c r="C156" s="26">
        <f t="shared" si="21"/>
        <v>-0.27898022368945669</v>
      </c>
      <c r="D156" s="26">
        <f t="shared" si="22"/>
        <v>-0.47129290612845359</v>
      </c>
      <c r="E156" s="26">
        <f t="shared" si="22"/>
        <v>-3.0633270370438166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-2.6798359165325185</v>
      </c>
      <c r="I156" s="26">
        <f t="shared" si="22"/>
        <v>-0.71502537184870985</v>
      </c>
      <c r="AMJ156"/>
    </row>
    <row r="157" spans="1:1024">
      <c r="A157" s="25">
        <v>2021</v>
      </c>
      <c r="B157" s="26">
        <f t="shared" si="21"/>
        <v>7.7196092360300783E-2</v>
      </c>
      <c r="C157" s="26">
        <f t="shared" si="21"/>
        <v>-0.26351882083043598</v>
      </c>
      <c r="D157" s="26">
        <f t="shared" si="22"/>
        <v>-0.47129290612845359</v>
      </c>
      <c r="E157" s="26">
        <f t="shared" si="22"/>
        <v>-3.0633270370438166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-2.4216919995628849</v>
      </c>
      <c r="I157" s="26">
        <f t="shared" si="22"/>
        <v>-3.2324835978693942E-2</v>
      </c>
      <c r="AMJ157"/>
    </row>
    <row r="158" spans="1:1024">
      <c r="A158" s="25">
        <v>2022</v>
      </c>
      <c r="B158" s="26">
        <f t="shared" si="21"/>
        <v>7.7196092360300783E-2</v>
      </c>
      <c r="C158" s="26">
        <f t="shared" si="21"/>
        <v>-0.27898022368945669</v>
      </c>
      <c r="D158" s="26">
        <f t="shared" ref="D158:I159" si="23">(D118-D$120)/D$121</f>
        <v>-0.47129290612845359</v>
      </c>
      <c r="E158" s="26">
        <f t="shared" si="23"/>
        <v>-3.6111464021781554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-1.7406974695944144</v>
      </c>
      <c r="I158" s="26">
        <f t="shared" si="23"/>
        <v>0.65037569989132193</v>
      </c>
      <c r="AMJ158"/>
    </row>
    <row r="159" spans="1:1024">
      <c r="A159" s="25">
        <v>2023</v>
      </c>
      <c r="B159" s="25">
        <f>(B119-B$120)/B$121</f>
        <v>7.7196092360300783E-2</v>
      </c>
      <c r="C159" s="26">
        <f t="shared" si="21"/>
        <v>-0.26351882083043598</v>
      </c>
      <c r="D159" s="26">
        <f t="shared" si="23"/>
        <v>-0.47129290612845359</v>
      </c>
      <c r="E159" s="26">
        <f t="shared" si="23"/>
        <v>-4.1589657673124947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-1.9987243443193941</v>
      </c>
      <c r="I159" s="25">
        <f t="shared" si="23"/>
        <v>-3.2324835978693942E-2</v>
      </c>
      <c r="AMJ159"/>
    </row>
    <row r="160" spans="1:1024">
      <c r="AMJ160"/>
    </row>
    <row r="161" spans="1:1024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4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  <c r="AMJ162"/>
    </row>
    <row r="163" spans="1:1024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  <c r="AMJ163"/>
    </row>
    <row r="164" spans="1:1024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  <c r="AMJ164"/>
    </row>
    <row r="165" spans="1:1024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  <c r="AMJ165"/>
    </row>
    <row r="166" spans="1:1024">
      <c r="A166" s="25">
        <v>1992</v>
      </c>
      <c r="B166" s="25">
        <f>B128</f>
        <v>7.7196092360300783E-2</v>
      </c>
      <c r="C166" s="25">
        <f t="shared" ref="C166" si="24">C128</f>
        <v>-0.26970338197404431</v>
      </c>
      <c r="D166" s="25">
        <f t="shared" ref="D166:I175" si="25">D128</f>
        <v>-0.47129290612845359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-2.3503726826544975</v>
      </c>
      <c r="I166" s="25">
        <f t="shared" si="25"/>
        <v>-0.71502537184870985</v>
      </c>
      <c r="J166" s="58">
        <f t="shared" ref="J166:J197" si="26">MIN(B166:I166)</f>
        <v>-2.3503726826544975</v>
      </c>
      <c r="K166" s="58">
        <f t="shared" ref="K166:K197" si="27">MAX(B166:I166)</f>
        <v>0.22358915376221591</v>
      </c>
      <c r="AMJ166"/>
    </row>
    <row r="167" spans="1:1024">
      <c r="A167" s="25">
        <v>1993</v>
      </c>
      <c r="B167" s="25">
        <f t="shared" ref="B167:C167" si="28">B129</f>
        <v>7.7196092360300783E-2</v>
      </c>
      <c r="C167" s="25">
        <f t="shared" si="28"/>
        <v>-0.26661110140224015</v>
      </c>
      <c r="D167" s="25">
        <f t="shared" si="25"/>
        <v>-0.47129290612845359</v>
      </c>
      <c r="E167" s="25">
        <f t="shared" si="25"/>
        <v>-2.5155076719094778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-2.2617983139623865</v>
      </c>
      <c r="I167" s="25">
        <f t="shared" si="25"/>
        <v>-0.71502537184870985</v>
      </c>
      <c r="J167" s="58">
        <f t="shared" si="26"/>
        <v>-2.5155076719094778</v>
      </c>
      <c r="K167" s="58">
        <f t="shared" si="27"/>
        <v>7.7196092360300783E-2</v>
      </c>
      <c r="AMJ167"/>
    </row>
    <row r="168" spans="1:1024">
      <c r="A168" s="25">
        <v>1994</v>
      </c>
      <c r="B168" s="25">
        <f t="shared" ref="B168:C168" si="29">B130</f>
        <v>7.7196092360300783E-2</v>
      </c>
      <c r="C168" s="25">
        <f t="shared" si="29"/>
        <v>-0.26661110140224015</v>
      </c>
      <c r="D168" s="25">
        <f t="shared" si="25"/>
        <v>-0.47129290612845359</v>
      </c>
      <c r="E168" s="25">
        <f t="shared" si="25"/>
        <v>-3.0633270370438166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-1.9034303280216298</v>
      </c>
      <c r="I168" s="25">
        <f t="shared" si="25"/>
        <v>-0.71502537184870985</v>
      </c>
      <c r="J168" s="58">
        <f t="shared" si="26"/>
        <v>-3.0633270370438166</v>
      </c>
      <c r="K168" s="58">
        <f t="shared" si="27"/>
        <v>7.7196092360300783E-2</v>
      </c>
      <c r="AMJ168"/>
    </row>
    <row r="169" spans="1:1024">
      <c r="A169" s="25">
        <v>1995</v>
      </c>
      <c r="B169" s="25">
        <f t="shared" ref="B169:C169" si="30">B131</f>
        <v>7.7196092360300783E-2</v>
      </c>
      <c r="C169" s="25">
        <f t="shared" si="30"/>
        <v>-0.27279566254584842</v>
      </c>
      <c r="D169" s="25">
        <f t="shared" si="25"/>
        <v>-0.47129290612845359</v>
      </c>
      <c r="E169" s="25">
        <f t="shared" si="25"/>
        <v>-3.0633270370438166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-2.5521919868247331</v>
      </c>
      <c r="I169" s="25">
        <f t="shared" si="25"/>
        <v>-0.71502537184870985</v>
      </c>
      <c r="J169" s="58">
        <f t="shared" si="26"/>
        <v>-3.0633270370438166</v>
      </c>
      <c r="K169" s="58">
        <f t="shared" si="27"/>
        <v>7.7196092360300783E-2</v>
      </c>
      <c r="AMJ169"/>
    </row>
    <row r="170" spans="1:1024">
      <c r="A170" s="25">
        <v>1996</v>
      </c>
      <c r="B170" s="25">
        <f t="shared" ref="B170:C170" si="31">B132</f>
        <v>7.7196092360300783E-2</v>
      </c>
      <c r="C170" s="25">
        <f t="shared" si="31"/>
        <v>-0.27279566254584842</v>
      </c>
      <c r="D170" s="25">
        <f t="shared" si="25"/>
        <v>-0.47129290612845359</v>
      </c>
      <c r="E170" s="25">
        <f t="shared" si="25"/>
        <v>-3.0633270370438166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-2.0632701551216361</v>
      </c>
      <c r="I170" s="25">
        <f t="shared" si="25"/>
        <v>-0.71502537184870985</v>
      </c>
      <c r="J170" s="58">
        <f t="shared" si="26"/>
        <v>-3.0633270370438166</v>
      </c>
      <c r="K170" s="58">
        <f t="shared" si="27"/>
        <v>7.7196092360300783E-2</v>
      </c>
      <c r="AMJ170"/>
    </row>
    <row r="171" spans="1:1024">
      <c r="A171" s="25">
        <v>1997</v>
      </c>
      <c r="B171" s="25">
        <f t="shared" ref="B171:C171" si="32">B133</f>
        <v>7.7196092360300783E-2</v>
      </c>
      <c r="C171" s="25">
        <f t="shared" si="32"/>
        <v>-0.27588794311765258</v>
      </c>
      <c r="D171" s="25">
        <f t="shared" si="25"/>
        <v>-0.47129290612845359</v>
      </c>
      <c r="E171" s="25">
        <f t="shared" si="25"/>
        <v>-3.0633270370438166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-2.5092855196065655</v>
      </c>
      <c r="I171" s="25">
        <f t="shared" si="25"/>
        <v>-0.71502537184870985</v>
      </c>
      <c r="J171" s="58">
        <f t="shared" si="26"/>
        <v>-3.0633270370438166</v>
      </c>
      <c r="K171" s="58">
        <f t="shared" si="27"/>
        <v>7.7196092360300783E-2</v>
      </c>
      <c r="AMJ171"/>
    </row>
    <row r="172" spans="1:1024">
      <c r="A172" s="25">
        <v>1998</v>
      </c>
      <c r="B172" s="25">
        <f t="shared" ref="B172:C172" si="33">B134</f>
        <v>7.7196092360300783E-2</v>
      </c>
      <c r="C172" s="25">
        <f t="shared" si="33"/>
        <v>-0.27898022368945669</v>
      </c>
      <c r="D172" s="25">
        <f t="shared" si="25"/>
        <v>-0.47129290612845359</v>
      </c>
      <c r="E172" s="25">
        <f t="shared" si="25"/>
        <v>-3.0633270370438166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-2.446762434828357</v>
      </c>
      <c r="I172" s="25">
        <f t="shared" si="25"/>
        <v>-3.2324835978693942E-2</v>
      </c>
      <c r="J172" s="58">
        <f t="shared" si="26"/>
        <v>-3.0633270370438166</v>
      </c>
      <c r="K172" s="58">
        <f t="shared" si="27"/>
        <v>7.7196092360300783E-2</v>
      </c>
      <c r="AMJ172"/>
    </row>
    <row r="173" spans="1:1024">
      <c r="A173" s="25">
        <v>1999</v>
      </c>
      <c r="B173" s="25">
        <f t="shared" ref="B173:C173" si="34">B135</f>
        <v>7.7196092360300783E-2</v>
      </c>
      <c r="C173" s="25">
        <f t="shared" si="34"/>
        <v>-0.27898022368945669</v>
      </c>
      <c r="D173" s="25">
        <f t="shared" si="25"/>
        <v>-0.47129290612845359</v>
      </c>
      <c r="E173" s="25">
        <f t="shared" si="25"/>
        <v>-2.5155076719094778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-2.0567293964916402</v>
      </c>
      <c r="I173" s="25">
        <f t="shared" si="25"/>
        <v>0.65037569989132193</v>
      </c>
      <c r="J173" s="58">
        <f t="shared" si="26"/>
        <v>-2.5155076719094778</v>
      </c>
      <c r="K173" s="58">
        <f t="shared" si="27"/>
        <v>0.65037569989132193</v>
      </c>
      <c r="AMJ173"/>
    </row>
    <row r="174" spans="1:1024">
      <c r="A174" s="25">
        <v>2000</v>
      </c>
      <c r="B174" s="25">
        <f t="shared" ref="B174:C174" si="35">B136</f>
        <v>7.7196092360300783E-2</v>
      </c>
      <c r="C174" s="25">
        <f t="shared" si="35"/>
        <v>-0.27898022368945669</v>
      </c>
      <c r="D174" s="25">
        <f t="shared" si="25"/>
        <v>-0.47129290612845359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-2.1812268208714189</v>
      </c>
      <c r="I174" s="25">
        <f t="shared" si="25"/>
        <v>0.65037569989132193</v>
      </c>
      <c r="J174" s="58">
        <f t="shared" si="26"/>
        <v>-2.1812268208714189</v>
      </c>
      <c r="K174" s="58">
        <f t="shared" si="27"/>
        <v>0.65037569989132193</v>
      </c>
      <c r="AMJ174"/>
    </row>
    <row r="175" spans="1:1024">
      <c r="A175" s="25">
        <v>2001</v>
      </c>
      <c r="B175" s="25">
        <f t="shared" ref="B175:C175" si="36">B137</f>
        <v>7.7196092360300783E-2</v>
      </c>
      <c r="C175" s="25">
        <f t="shared" si="36"/>
        <v>-0.27898022368945669</v>
      </c>
      <c r="D175" s="25">
        <f t="shared" si="25"/>
        <v>-0.47129290612845359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-2.6717561090814526</v>
      </c>
      <c r="I175" s="25">
        <f t="shared" si="25"/>
        <v>2.0157767716313537</v>
      </c>
      <c r="J175" s="58">
        <f t="shared" si="26"/>
        <v>-2.6717561090814526</v>
      </c>
      <c r="K175" s="58">
        <f t="shared" si="27"/>
        <v>2.0157767716313537</v>
      </c>
      <c r="AMJ175"/>
    </row>
    <row r="176" spans="1:1024">
      <c r="A176" s="25">
        <v>2002</v>
      </c>
      <c r="B176" s="25">
        <f t="shared" ref="B176:C176" si="37">B138</f>
        <v>7.7196092360300783E-2</v>
      </c>
      <c r="C176" s="25">
        <f t="shared" si="37"/>
        <v>-0.26661110140224015</v>
      </c>
      <c r="D176" s="25">
        <f t="shared" ref="D176:I185" si="38">D138</f>
        <v>-0.47129290612845359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-2.8373116843548747</v>
      </c>
      <c r="I176" s="25">
        <f t="shared" si="38"/>
        <v>-3.2324835978693942E-2</v>
      </c>
      <c r="J176" s="58">
        <f t="shared" si="26"/>
        <v>-2.8373116843548747</v>
      </c>
      <c r="K176" s="58">
        <f t="shared" si="27"/>
        <v>0.22358915376221591</v>
      </c>
      <c r="AMJ176"/>
    </row>
    <row r="177" spans="1:1024">
      <c r="A177" s="25">
        <v>2003</v>
      </c>
      <c r="B177" s="25">
        <f t="shared" ref="B177:C177" si="39">B139</f>
        <v>7.7196092360300783E-2</v>
      </c>
      <c r="C177" s="25">
        <f t="shared" si="39"/>
        <v>-0.24187285682780704</v>
      </c>
      <c r="D177" s="25">
        <f t="shared" si="38"/>
        <v>-0.47129290612845359</v>
      </c>
      <c r="E177" s="25">
        <f t="shared" si="38"/>
        <v>-0.32423021137212282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-2.8467173236974932</v>
      </c>
      <c r="I177" s="25">
        <f t="shared" si="38"/>
        <v>1.3330762357613379</v>
      </c>
      <c r="J177" s="58">
        <f t="shared" si="26"/>
        <v>-2.8467173236974932</v>
      </c>
      <c r="K177" s="58">
        <f t="shared" si="27"/>
        <v>1.3330762357613379</v>
      </c>
      <c r="AMJ177"/>
    </row>
    <row r="178" spans="1:1024">
      <c r="A178" s="25">
        <v>2004</v>
      </c>
      <c r="B178" s="25">
        <f t="shared" ref="B178:C178" si="40">B140</f>
        <v>7.7196092360300783E-2</v>
      </c>
      <c r="C178" s="25">
        <f t="shared" si="40"/>
        <v>-0.27898022368945669</v>
      </c>
      <c r="D178" s="25">
        <f t="shared" si="38"/>
        <v>-0.47129290612845359</v>
      </c>
      <c r="E178" s="25">
        <f t="shared" si="38"/>
        <v>-0.32423021137212282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-3.1178996180975105</v>
      </c>
      <c r="I178" s="25">
        <f t="shared" si="38"/>
        <v>2.0157767716313537</v>
      </c>
      <c r="J178" s="58">
        <f t="shared" si="26"/>
        <v>-3.1178996180975105</v>
      </c>
      <c r="K178" s="58">
        <f t="shared" si="27"/>
        <v>2.0157767716313537</v>
      </c>
      <c r="AMJ178"/>
    </row>
    <row r="179" spans="1:1024">
      <c r="A179" s="25">
        <v>2005</v>
      </c>
      <c r="B179" s="25">
        <f t="shared" ref="B179:C179" si="41">B141</f>
        <v>7.7196092360300783E-2</v>
      </c>
      <c r="C179" s="25">
        <f t="shared" si="41"/>
        <v>-0.27898022368945669</v>
      </c>
      <c r="D179" s="25">
        <f t="shared" si="38"/>
        <v>-0.47129290612845359</v>
      </c>
      <c r="E179" s="25">
        <f t="shared" si="38"/>
        <v>-0.32423021137212282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-2.9756838132815084</v>
      </c>
      <c r="I179" s="25">
        <f t="shared" si="38"/>
        <v>0.65037569989132193</v>
      </c>
      <c r="J179" s="58">
        <f t="shared" si="26"/>
        <v>-2.9756838132815084</v>
      </c>
      <c r="K179" s="58">
        <f t="shared" si="27"/>
        <v>0.65037569989132193</v>
      </c>
      <c r="AMJ179"/>
    </row>
    <row r="180" spans="1:1024">
      <c r="A180" s="25">
        <v>2006</v>
      </c>
      <c r="B180" s="25">
        <f t="shared" ref="B180:C180" si="42">B142</f>
        <v>7.7196092360300783E-2</v>
      </c>
      <c r="C180" s="25">
        <f t="shared" si="42"/>
        <v>-0.27898022368945669</v>
      </c>
      <c r="D180" s="25">
        <f t="shared" si="38"/>
        <v>-0.47129290612845359</v>
      </c>
      <c r="E180" s="25">
        <f t="shared" si="38"/>
        <v>-0.32423021137212282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-2.8267016274547965</v>
      </c>
      <c r="I180" s="25">
        <f t="shared" si="38"/>
        <v>0.65037569989132193</v>
      </c>
      <c r="J180" s="58">
        <f t="shared" si="26"/>
        <v>-2.8267016274547965</v>
      </c>
      <c r="K180" s="58">
        <f t="shared" si="27"/>
        <v>0.65037569989132193</v>
      </c>
      <c r="AMJ180"/>
    </row>
    <row r="181" spans="1:1024">
      <c r="A181" s="25">
        <v>2007</v>
      </c>
      <c r="B181" s="25">
        <f t="shared" ref="B181:C181" si="43">B143</f>
        <v>7.7196092360300783E-2</v>
      </c>
      <c r="C181" s="25">
        <f t="shared" si="43"/>
        <v>-0.27898022368945669</v>
      </c>
      <c r="D181" s="25">
        <f t="shared" si="38"/>
        <v>-0.47129290612845359</v>
      </c>
      <c r="E181" s="25">
        <f t="shared" si="38"/>
        <v>-0.32423021137212282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-3.078723186291711</v>
      </c>
      <c r="I181" s="25">
        <f t="shared" si="38"/>
        <v>0.65037569989132193</v>
      </c>
      <c r="J181" s="58">
        <f t="shared" si="26"/>
        <v>-3.078723186291711</v>
      </c>
      <c r="K181" s="58">
        <f t="shared" si="27"/>
        <v>0.65037569989132193</v>
      </c>
      <c r="AMJ181"/>
    </row>
    <row r="182" spans="1:1024">
      <c r="A182" s="25">
        <v>2008</v>
      </c>
      <c r="B182" s="25">
        <f t="shared" ref="B182:C182" si="44">B144</f>
        <v>7.7196092360300783E-2</v>
      </c>
      <c r="C182" s="25">
        <f t="shared" si="44"/>
        <v>-0.27898022368945669</v>
      </c>
      <c r="D182" s="25">
        <f t="shared" si="38"/>
        <v>-0.47129290612845359</v>
      </c>
      <c r="E182" s="25">
        <f t="shared" si="38"/>
        <v>-0.32423021137212282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-3.1063771371590856</v>
      </c>
      <c r="I182" s="25">
        <f t="shared" si="38"/>
        <v>-0.71502537184870985</v>
      </c>
      <c r="J182" s="58">
        <f t="shared" si="26"/>
        <v>-3.1063771371590856</v>
      </c>
      <c r="K182" s="58">
        <f t="shared" si="27"/>
        <v>7.7196092360300783E-2</v>
      </c>
      <c r="AMJ182"/>
    </row>
    <row r="183" spans="1:1024">
      <c r="A183" s="25">
        <v>2009</v>
      </c>
      <c r="B183" s="25">
        <f t="shared" ref="B183:C183" si="45">B145</f>
        <v>7.7196092360300783E-2</v>
      </c>
      <c r="C183" s="25">
        <f t="shared" si="45"/>
        <v>-0.27898022368945669</v>
      </c>
      <c r="D183" s="25">
        <f t="shared" si="38"/>
        <v>-0.47129290612845359</v>
      </c>
      <c r="E183" s="25">
        <f t="shared" si="38"/>
        <v>-0.32423021137212282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-2.6500869675923191</v>
      </c>
      <c r="I183" s="25">
        <f t="shared" si="38"/>
        <v>-0.71502537184870985</v>
      </c>
      <c r="J183" s="58">
        <f t="shared" si="26"/>
        <v>-2.6500869675923191</v>
      </c>
      <c r="K183" s="58">
        <f t="shared" si="27"/>
        <v>7.7196092360300783E-2</v>
      </c>
      <c r="AMJ183"/>
    </row>
    <row r="184" spans="1:1024">
      <c r="A184" s="25">
        <v>2010</v>
      </c>
      <c r="B184" s="25">
        <f t="shared" ref="B184:C184" si="46">B146</f>
        <v>7.7196092360300783E-2</v>
      </c>
      <c r="C184" s="25">
        <f t="shared" si="46"/>
        <v>-0.27898022368945669</v>
      </c>
      <c r="D184" s="25">
        <f t="shared" si="38"/>
        <v>-0.47129290612845359</v>
      </c>
      <c r="E184" s="25">
        <f t="shared" si="38"/>
        <v>-0.32423021137212282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-2.5881661705725203</v>
      </c>
      <c r="I184" s="25">
        <f t="shared" si="38"/>
        <v>0.65037569989132193</v>
      </c>
      <c r="J184" s="58">
        <f t="shared" si="26"/>
        <v>-2.5881661705725203</v>
      </c>
      <c r="K184" s="58">
        <f t="shared" si="27"/>
        <v>0.65037569989132193</v>
      </c>
      <c r="AMJ184"/>
    </row>
    <row r="185" spans="1:1024">
      <c r="A185" s="25">
        <v>2011</v>
      </c>
      <c r="B185" s="25">
        <f t="shared" ref="B185:C185" si="47">B147</f>
        <v>7.7196092360300783E-2</v>
      </c>
      <c r="C185" s="25">
        <f t="shared" si="47"/>
        <v>-0.11199707281203317</v>
      </c>
      <c r="D185" s="25">
        <f t="shared" si="38"/>
        <v>-0.47129290612845359</v>
      </c>
      <c r="E185" s="25">
        <f t="shared" si="38"/>
        <v>-0.32423021137212282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-2.3147828309547909</v>
      </c>
      <c r="I185" s="25">
        <f t="shared" si="38"/>
        <v>0.65037569989132193</v>
      </c>
      <c r="J185" s="58">
        <f t="shared" si="26"/>
        <v>-2.3147828309547909</v>
      </c>
      <c r="K185" s="58">
        <f t="shared" si="27"/>
        <v>0.65037569989132193</v>
      </c>
      <c r="AMJ185"/>
    </row>
    <row r="186" spans="1:1024">
      <c r="A186" s="25">
        <v>2012</v>
      </c>
      <c r="B186" s="25">
        <f t="shared" ref="B186:C186" si="48">B148</f>
        <v>7.7196092360300783E-2</v>
      </c>
      <c r="C186" s="25">
        <f t="shared" si="48"/>
        <v>-0.27898022368945669</v>
      </c>
      <c r="D186" s="25">
        <f t="shared" ref="D186:I195" si="49">D148</f>
        <v>-0.47129290612845359</v>
      </c>
      <c r="E186" s="25">
        <f t="shared" si="49"/>
        <v>-0.32423021137212282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-2.3417828018630633</v>
      </c>
      <c r="I186" s="25">
        <f t="shared" si="49"/>
        <v>-3.2324835978693942E-2</v>
      </c>
      <c r="J186" s="58">
        <f t="shared" si="26"/>
        <v>-2.3417828018630633</v>
      </c>
      <c r="K186" s="58">
        <f t="shared" si="27"/>
        <v>7.7196092360300783E-2</v>
      </c>
      <c r="AMJ186"/>
    </row>
    <row r="187" spans="1:1024">
      <c r="A187" s="25">
        <v>2013</v>
      </c>
      <c r="B187" s="25">
        <f t="shared" ref="B187:C187" si="50">B149</f>
        <v>7.7196092360300783E-2</v>
      </c>
      <c r="C187" s="25">
        <f t="shared" si="50"/>
        <v>-0.27898022368945669</v>
      </c>
      <c r="D187" s="25">
        <f t="shared" si="49"/>
        <v>-0.47129290612845359</v>
      </c>
      <c r="E187" s="25">
        <f t="shared" si="49"/>
        <v>-1.4198689416408004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-2.6541012508737349</v>
      </c>
      <c r="I187" s="25">
        <f t="shared" si="49"/>
        <v>-3.2324835978693942E-2</v>
      </c>
      <c r="J187" s="58">
        <f t="shared" si="26"/>
        <v>-2.6541012508737349</v>
      </c>
      <c r="K187" s="58">
        <f t="shared" si="27"/>
        <v>7.7196092360300783E-2</v>
      </c>
      <c r="AMJ187"/>
    </row>
    <row r="188" spans="1:1024">
      <c r="A188" s="25">
        <v>2014</v>
      </c>
      <c r="B188" s="25">
        <f t="shared" ref="B188:C188" si="51">B150</f>
        <v>7.7196092360300783E-2</v>
      </c>
      <c r="C188" s="25">
        <f t="shared" si="51"/>
        <v>-8.4166547665795913E-2</v>
      </c>
      <c r="D188" s="25">
        <f t="shared" si="49"/>
        <v>-0.47129290612845359</v>
      </c>
      <c r="E188" s="25">
        <f t="shared" si="49"/>
        <v>-1.4198689416408004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-2.391628903303276</v>
      </c>
      <c r="I188" s="25">
        <f t="shared" si="49"/>
        <v>0.65037569989132193</v>
      </c>
      <c r="J188" s="58">
        <f t="shared" si="26"/>
        <v>-2.391628903303276</v>
      </c>
      <c r="K188" s="58">
        <f t="shared" si="27"/>
        <v>0.65037569989132193</v>
      </c>
      <c r="AMJ188"/>
    </row>
    <row r="189" spans="1:1024">
      <c r="A189" s="25">
        <v>2015</v>
      </c>
      <c r="B189" s="25">
        <f t="shared" ref="B189:C189" si="52">B151</f>
        <v>7.7196092360300783E-2</v>
      </c>
      <c r="C189" s="25">
        <f t="shared" si="52"/>
        <v>-0.25733425968682772</v>
      </c>
      <c r="D189" s="25">
        <f t="shared" si="49"/>
        <v>-0.47129290612845359</v>
      </c>
      <c r="E189" s="25">
        <f t="shared" si="49"/>
        <v>-1.4198689416408004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-2.6828350683428903</v>
      </c>
      <c r="I189" s="25">
        <f t="shared" si="49"/>
        <v>0.65037569989132193</v>
      </c>
      <c r="J189" s="58">
        <f t="shared" si="26"/>
        <v>-2.6828350683428903</v>
      </c>
      <c r="K189" s="58">
        <f t="shared" si="27"/>
        <v>0.65037569989132193</v>
      </c>
      <c r="AMJ189"/>
    </row>
    <row r="190" spans="1:1024">
      <c r="A190" s="25">
        <v>2016</v>
      </c>
      <c r="B190" s="25">
        <f t="shared" ref="B190:C190" si="53">B152</f>
        <v>7.7196092360300783E-2</v>
      </c>
      <c r="C190" s="25">
        <f t="shared" si="53"/>
        <v>-0.26042654025863188</v>
      </c>
      <c r="D190" s="25">
        <f t="shared" si="49"/>
        <v>-0.47129290612845359</v>
      </c>
      <c r="E190" s="25">
        <f t="shared" si="49"/>
        <v>-1.4198689416408004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-2.3051126999459868</v>
      </c>
      <c r="I190" s="25">
        <f t="shared" si="49"/>
        <v>0.65037569989132193</v>
      </c>
      <c r="J190" s="58">
        <f t="shared" si="26"/>
        <v>-2.3051126999459868</v>
      </c>
      <c r="K190" s="58">
        <f t="shared" si="27"/>
        <v>0.65037569989132193</v>
      </c>
      <c r="AMJ190"/>
    </row>
    <row r="191" spans="1:1024">
      <c r="A191" s="25">
        <v>2017</v>
      </c>
      <c r="B191" s="25">
        <f t="shared" ref="B191:C191" si="54">B153</f>
        <v>7.7196092360300783E-2</v>
      </c>
      <c r="C191" s="25">
        <f t="shared" si="54"/>
        <v>-0.27588794311765258</v>
      </c>
      <c r="D191" s="25">
        <f t="shared" si="49"/>
        <v>-0.47129290612845359</v>
      </c>
      <c r="E191" s="25">
        <f t="shared" si="49"/>
        <v>-1.4198689416408004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-2.7195325592847803</v>
      </c>
      <c r="I191" s="25">
        <f t="shared" si="49"/>
        <v>-3.2324835978693942E-2</v>
      </c>
      <c r="J191" s="58">
        <f t="shared" si="26"/>
        <v>-2.7195325592847803</v>
      </c>
      <c r="K191" s="58">
        <f t="shared" si="27"/>
        <v>7.7196092360300783E-2</v>
      </c>
      <c r="AMJ191"/>
    </row>
    <row r="192" spans="1:1024">
      <c r="A192" s="25">
        <v>2018</v>
      </c>
      <c r="B192" s="25">
        <f t="shared" ref="B192:C192" si="55">B154</f>
        <v>7.7196092360300783E-2</v>
      </c>
      <c r="C192" s="25">
        <f t="shared" si="55"/>
        <v>-0.26661110140224015</v>
      </c>
      <c r="D192" s="25">
        <f t="shared" si="49"/>
        <v>-0.47129290612845359</v>
      </c>
      <c r="E192" s="25">
        <f t="shared" si="49"/>
        <v>-1.4198689416408004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-2.4721204238266337</v>
      </c>
      <c r="I192" s="25">
        <f t="shared" si="49"/>
        <v>0.65037569989132193</v>
      </c>
      <c r="J192" s="58">
        <f t="shared" si="26"/>
        <v>-2.4721204238266337</v>
      </c>
      <c r="K192" s="58">
        <f t="shared" si="27"/>
        <v>0.65037569989132193</v>
      </c>
      <c r="AMJ192"/>
    </row>
    <row r="193" spans="1:1024">
      <c r="A193" s="25">
        <v>2019</v>
      </c>
      <c r="B193" s="25">
        <f t="shared" ref="B193:C193" si="56">B155</f>
        <v>7.7196092360300783E-2</v>
      </c>
      <c r="C193" s="25">
        <f t="shared" si="56"/>
        <v>-0.27898022368945669</v>
      </c>
      <c r="D193" s="25">
        <f t="shared" si="49"/>
        <v>-0.47129290612845359</v>
      </c>
      <c r="E193" s="25">
        <f t="shared" si="49"/>
        <v>-2.5155076719094778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-2.771909891778602</v>
      </c>
      <c r="I193" s="25">
        <f t="shared" si="49"/>
        <v>-3.2324835978693942E-2</v>
      </c>
      <c r="J193" s="58">
        <f t="shared" si="26"/>
        <v>-2.771909891778602</v>
      </c>
      <c r="K193" s="58">
        <f t="shared" si="27"/>
        <v>7.7196092360300783E-2</v>
      </c>
      <c r="AMJ193"/>
    </row>
    <row r="194" spans="1:1024">
      <c r="A194" s="25">
        <v>2020</v>
      </c>
      <c r="B194" s="25">
        <f t="shared" ref="B194:C194" si="57">B156</f>
        <v>7.7196092360300783E-2</v>
      </c>
      <c r="C194" s="25">
        <f t="shared" si="57"/>
        <v>-0.27898022368945669</v>
      </c>
      <c r="D194" s="25">
        <f t="shared" si="49"/>
        <v>-0.47129290612845359</v>
      </c>
      <c r="E194" s="25">
        <f t="shared" si="49"/>
        <v>-3.0633270370438166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-2.6798359165325185</v>
      </c>
      <c r="I194" s="25">
        <f t="shared" si="49"/>
        <v>-0.71502537184870985</v>
      </c>
      <c r="J194" s="58">
        <f t="shared" si="26"/>
        <v>-3.0633270370438166</v>
      </c>
      <c r="K194" s="58">
        <f t="shared" si="27"/>
        <v>7.7196092360300783E-2</v>
      </c>
      <c r="AMJ194"/>
    </row>
    <row r="195" spans="1:1024">
      <c r="A195" s="25">
        <v>2021</v>
      </c>
      <c r="B195" s="25">
        <f t="shared" ref="B195:C195" si="58">B157</f>
        <v>7.7196092360300783E-2</v>
      </c>
      <c r="C195" s="25">
        <f t="shared" si="58"/>
        <v>-0.26351882083043598</v>
      </c>
      <c r="D195" s="25">
        <f t="shared" si="49"/>
        <v>-0.47129290612845359</v>
      </c>
      <c r="E195" s="25">
        <f t="shared" si="49"/>
        <v>-3.0633270370438166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-2.4216919995628849</v>
      </c>
      <c r="I195" s="25">
        <f t="shared" si="49"/>
        <v>-3.2324835978693942E-2</v>
      </c>
      <c r="J195" s="58">
        <f t="shared" si="26"/>
        <v>-3.0633270370438166</v>
      </c>
      <c r="K195" s="58">
        <f t="shared" si="27"/>
        <v>7.7196092360300783E-2</v>
      </c>
      <c r="AMJ195"/>
    </row>
    <row r="196" spans="1:1024">
      <c r="A196" s="25">
        <v>2022</v>
      </c>
      <c r="B196" s="25">
        <f t="shared" ref="B196:C196" si="59">B158</f>
        <v>7.7196092360300783E-2</v>
      </c>
      <c r="C196" s="25">
        <f t="shared" si="59"/>
        <v>-0.27898022368945669</v>
      </c>
      <c r="D196" s="25">
        <f t="shared" ref="D196:I197" si="60">D158</f>
        <v>-0.47129290612845359</v>
      </c>
      <c r="E196" s="25">
        <f t="shared" si="60"/>
        <v>-3.6111464021781554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-1.7406974695944144</v>
      </c>
      <c r="I196" s="25">
        <f t="shared" si="60"/>
        <v>0.65037569989132193</v>
      </c>
      <c r="J196" s="58">
        <f t="shared" si="26"/>
        <v>-3.6111464021781554</v>
      </c>
      <c r="K196" s="58">
        <f t="shared" si="27"/>
        <v>0.65037569989132193</v>
      </c>
      <c r="AMJ196"/>
    </row>
    <row r="197" spans="1:1024">
      <c r="A197" s="25">
        <v>2023</v>
      </c>
      <c r="B197" s="25">
        <f t="shared" ref="B197:C197" si="61">B159</f>
        <v>7.7196092360300783E-2</v>
      </c>
      <c r="C197" s="25">
        <f t="shared" si="61"/>
        <v>-0.26351882083043598</v>
      </c>
      <c r="D197" s="25">
        <f t="shared" si="60"/>
        <v>-0.47129290612845359</v>
      </c>
      <c r="E197" s="25">
        <f t="shared" si="60"/>
        <v>-4.1589657673124947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-1.9987243443193941</v>
      </c>
      <c r="I197" s="25">
        <f t="shared" si="60"/>
        <v>-3.2324835978693942E-2</v>
      </c>
      <c r="J197" s="58">
        <f t="shared" si="26"/>
        <v>-4.1589657673124947</v>
      </c>
      <c r="K197" s="58">
        <f t="shared" si="27"/>
        <v>7.7196092360300783E-2</v>
      </c>
      <c r="AMJ197"/>
    </row>
    <row r="198" spans="1:1024">
      <c r="J198" s="59">
        <f>MIN(J166:J197)</f>
        <v>-4.1589657673124947</v>
      </c>
      <c r="K198" s="59">
        <f>MAX(K166:K197)</f>
        <v>2.0157767716313537</v>
      </c>
      <c r="AMJ198"/>
    </row>
    <row r="199" spans="1:1024">
      <c r="C199" s="37"/>
      <c r="AMJ199"/>
    </row>
    <row r="200" spans="1:1024" ht="20">
      <c r="A200" s="20" t="s">
        <v>87</v>
      </c>
      <c r="B200" s="34">
        <f>B204+C204+D204+E204+F204+G204+H204+I204</f>
        <v>32.339999999999996</v>
      </c>
      <c r="C200" s="37"/>
      <c r="AMJ200"/>
    </row>
    <row r="201" spans="1:1024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  <c r="AMJ201"/>
    </row>
    <row r="202" spans="1:1024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  <c r="AMJ202"/>
    </row>
    <row r="203" spans="1:1024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  <c r="AMJ203"/>
    </row>
    <row r="204" spans="1:1024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  <c r="AMJ204"/>
    </row>
    <row r="205" spans="1:1024">
      <c r="A205" s="25">
        <v>1992</v>
      </c>
      <c r="B205" s="25">
        <f>B166*B$165</f>
        <v>0.37903281348907686</v>
      </c>
      <c r="C205" s="25">
        <f t="shared" ref="C205" si="62">C166*C$165</f>
        <v>-0.95744700600785726</v>
      </c>
      <c r="D205" s="25">
        <f t="shared" ref="D205:I214" si="63">D166*D$165</f>
        <v>-1.9134491988815214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-7.1216292284431271</v>
      </c>
      <c r="I205" s="25">
        <f t="shared" si="63"/>
        <v>-2.9459045320166846</v>
      </c>
      <c r="K205" s="35"/>
      <c r="M205" s="37"/>
      <c r="AMJ205"/>
    </row>
    <row r="206" spans="1:1024">
      <c r="A206" s="25">
        <v>1993</v>
      </c>
      <c r="B206" s="25">
        <f t="shared" ref="B206:C206" si="64">B167*B$165</f>
        <v>0.37903281348907686</v>
      </c>
      <c r="C206" s="25">
        <f t="shared" si="64"/>
        <v>-0.94646940997795248</v>
      </c>
      <c r="D206" s="25">
        <f t="shared" si="63"/>
        <v>-1.9134491988815214</v>
      </c>
      <c r="E206" s="25">
        <f t="shared" si="63"/>
        <v>-10.967613449525324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-6.8532488913060305</v>
      </c>
      <c r="I206" s="25">
        <f t="shared" si="63"/>
        <v>-2.9459045320166846</v>
      </c>
      <c r="K206" s="35"/>
      <c r="AMJ206"/>
    </row>
    <row r="207" spans="1:1024">
      <c r="A207" s="25">
        <v>1994</v>
      </c>
      <c r="B207" s="25">
        <f t="shared" ref="B207:C207" si="65">B168*B$165</f>
        <v>0.37903281348907686</v>
      </c>
      <c r="C207" s="25">
        <f t="shared" si="65"/>
        <v>-0.94646940997795248</v>
      </c>
      <c r="D207" s="25">
        <f t="shared" si="63"/>
        <v>-1.9134491988815214</v>
      </c>
      <c r="E207" s="25">
        <f t="shared" si="63"/>
        <v>-13.356105881511041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-5.7673938939055382</v>
      </c>
      <c r="I207" s="25">
        <f t="shared" si="63"/>
        <v>-2.9459045320166846</v>
      </c>
      <c r="K207" s="35"/>
      <c r="AMJ207"/>
    </row>
    <row r="208" spans="1:1024">
      <c r="A208" s="25">
        <v>1995</v>
      </c>
      <c r="B208" s="25">
        <f t="shared" ref="B208:C208" si="66">B169*B$165</f>
        <v>0.37903281348907686</v>
      </c>
      <c r="C208" s="25">
        <f t="shared" si="66"/>
        <v>-0.96842460203776182</v>
      </c>
      <c r="D208" s="25">
        <f t="shared" si="63"/>
        <v>-1.9134491988815214</v>
      </c>
      <c r="E208" s="25">
        <f t="shared" si="63"/>
        <v>-13.356105881511041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-7.7331417200789412</v>
      </c>
      <c r="I208" s="25">
        <f t="shared" si="63"/>
        <v>-2.9459045320166846</v>
      </c>
      <c r="K208" s="35"/>
      <c r="AMJ208"/>
    </row>
    <row r="209" spans="1:1024">
      <c r="A209" s="25">
        <v>1996</v>
      </c>
      <c r="B209" s="25">
        <f t="shared" ref="B209:C209" si="67">B170*B$165</f>
        <v>0.37903281348907686</v>
      </c>
      <c r="C209" s="25">
        <f t="shared" si="67"/>
        <v>-0.96842460203776182</v>
      </c>
      <c r="D209" s="25">
        <f t="shared" si="63"/>
        <v>-1.9134491988815214</v>
      </c>
      <c r="E209" s="25">
        <f t="shared" si="63"/>
        <v>-13.356105881511041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-6.2517085700185575</v>
      </c>
      <c r="I209" s="25">
        <f t="shared" si="63"/>
        <v>-2.9459045320166846</v>
      </c>
      <c r="K209" s="35"/>
      <c r="AMJ209"/>
    </row>
    <row r="210" spans="1:1024">
      <c r="A210" s="25">
        <v>1997</v>
      </c>
      <c r="B210" s="25">
        <f t="shared" ref="B210:C210" si="68">B171*B$165</f>
        <v>0.37903281348907686</v>
      </c>
      <c r="C210" s="25">
        <f t="shared" si="68"/>
        <v>-0.9794021980676666</v>
      </c>
      <c r="D210" s="25">
        <f t="shared" si="63"/>
        <v>-1.9134491988815214</v>
      </c>
      <c r="E210" s="25">
        <f t="shared" si="63"/>
        <v>-13.356105881511041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-7.6031351244078929</v>
      </c>
      <c r="I210" s="25">
        <f t="shared" si="63"/>
        <v>-2.9459045320166846</v>
      </c>
      <c r="K210" s="35"/>
      <c r="AMJ210"/>
    </row>
    <row r="211" spans="1:1024">
      <c r="A211" s="25">
        <v>1998</v>
      </c>
      <c r="B211" s="25">
        <f t="shared" ref="B211:C211" si="69">B172*B$165</f>
        <v>0.37903281348907686</v>
      </c>
      <c r="C211" s="25">
        <f t="shared" si="69"/>
        <v>-0.99037979409757115</v>
      </c>
      <c r="D211" s="25">
        <f t="shared" si="63"/>
        <v>-1.9134491988815214</v>
      </c>
      <c r="E211" s="25">
        <f t="shared" si="63"/>
        <v>-13.356105881511041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-7.4136901775299213</v>
      </c>
      <c r="I211" s="25">
        <f t="shared" si="63"/>
        <v>-0.13317832423221904</v>
      </c>
      <c r="K211" s="35"/>
      <c r="AMJ211"/>
    </row>
    <row r="212" spans="1:1024">
      <c r="A212" s="25">
        <v>1999</v>
      </c>
      <c r="B212" s="25">
        <f t="shared" ref="B212:C212" si="70">B173*B$165</f>
        <v>0.37903281348907686</v>
      </c>
      <c r="C212" s="25">
        <f t="shared" si="70"/>
        <v>-0.99037979409757115</v>
      </c>
      <c r="D212" s="25">
        <f t="shared" si="63"/>
        <v>-1.9134491988815214</v>
      </c>
      <c r="E212" s="25">
        <f t="shared" si="63"/>
        <v>-10.967613449525324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-6.2318900713696692</v>
      </c>
      <c r="I212" s="25">
        <f t="shared" si="63"/>
        <v>2.6795478835522464</v>
      </c>
      <c r="K212" s="35"/>
      <c r="AMJ212"/>
    </row>
    <row r="213" spans="1:1024">
      <c r="A213" s="25">
        <v>2000</v>
      </c>
      <c r="B213" s="25">
        <f t="shared" ref="B213:C213" si="71">B174*B$165</f>
        <v>0.37903281348907686</v>
      </c>
      <c r="C213" s="25">
        <f t="shared" si="71"/>
        <v>-0.99037979409757115</v>
      </c>
      <c r="D213" s="25">
        <f t="shared" si="63"/>
        <v>-1.9134491988815214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-6.6091172672403991</v>
      </c>
      <c r="I213" s="25">
        <f t="shared" si="63"/>
        <v>2.6795478835522464</v>
      </c>
      <c r="K213" s="35"/>
      <c r="AMJ213"/>
    </row>
    <row r="214" spans="1:1024">
      <c r="A214" s="25">
        <v>2001</v>
      </c>
      <c r="B214" s="25">
        <f t="shared" ref="B214:C214" si="72">B175*B$165</f>
        <v>0.37903281348907686</v>
      </c>
      <c r="C214" s="25">
        <f t="shared" si="72"/>
        <v>-0.99037979409757115</v>
      </c>
      <c r="D214" s="25">
        <f t="shared" si="63"/>
        <v>-1.9134491988815214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-8.0954210105167999</v>
      </c>
      <c r="I214" s="25">
        <f t="shared" si="63"/>
        <v>8.3050002991211773</v>
      </c>
      <c r="K214" s="35"/>
      <c r="AMJ214"/>
    </row>
    <row r="215" spans="1:1024">
      <c r="A215" s="25">
        <v>2002</v>
      </c>
      <c r="B215" s="25">
        <f t="shared" ref="B215:C215" si="73">B176*B$165</f>
        <v>0.37903281348907686</v>
      </c>
      <c r="C215" s="25">
        <f t="shared" si="73"/>
        <v>-0.94646940997795248</v>
      </c>
      <c r="D215" s="25">
        <f t="shared" ref="D215:I224" si="74">D176*D$165</f>
        <v>-1.9134491988815214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-8.5970544035952692</v>
      </c>
      <c r="I215" s="25">
        <f t="shared" si="74"/>
        <v>-0.13317832423221904</v>
      </c>
      <c r="K215" s="35"/>
      <c r="AMJ215"/>
    </row>
    <row r="216" spans="1:1024">
      <c r="A216" s="25">
        <v>2003</v>
      </c>
      <c r="B216" s="25">
        <f t="shared" ref="B216:C216" si="75">B177*B$165</f>
        <v>0.37903281348907686</v>
      </c>
      <c r="C216" s="25">
        <f t="shared" si="75"/>
        <v>-0.85864864173871491</v>
      </c>
      <c r="D216" s="25">
        <f t="shared" si="74"/>
        <v>-1.9134491988815214</v>
      </c>
      <c r="E216" s="25">
        <f t="shared" si="74"/>
        <v>-1.4136437215824555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-8.6255534908034033</v>
      </c>
      <c r="I216" s="25">
        <f t="shared" si="74"/>
        <v>5.4922740913367125</v>
      </c>
      <c r="K216" s="35"/>
      <c r="AMJ216"/>
    </row>
    <row r="217" spans="1:1024">
      <c r="A217" s="25">
        <v>2004</v>
      </c>
      <c r="B217" s="25">
        <f t="shared" ref="B217:C217" si="76">B178*B$165</f>
        <v>0.37903281348907686</v>
      </c>
      <c r="C217" s="25">
        <f t="shared" si="76"/>
        <v>-0.99037979409757115</v>
      </c>
      <c r="D217" s="25">
        <f t="shared" si="74"/>
        <v>-1.9134491988815214</v>
      </c>
      <c r="E217" s="25">
        <f t="shared" si="74"/>
        <v>-1.4136437215824555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-9.4472358428354557</v>
      </c>
      <c r="I217" s="25">
        <f t="shared" si="74"/>
        <v>8.3050002991211773</v>
      </c>
      <c r="K217" s="35"/>
      <c r="AMJ217"/>
    </row>
    <row r="218" spans="1:1024">
      <c r="A218" s="25">
        <v>2005</v>
      </c>
      <c r="B218" s="25">
        <f t="shared" ref="B218:C218" si="77">B179*B$165</f>
        <v>0.37903281348907686</v>
      </c>
      <c r="C218" s="25">
        <f t="shared" si="77"/>
        <v>-0.99037979409757115</v>
      </c>
      <c r="D218" s="25">
        <f t="shared" si="74"/>
        <v>-1.9134491988815214</v>
      </c>
      <c r="E218" s="25">
        <f t="shared" si="74"/>
        <v>-1.4136437215824555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-9.0163219542429704</v>
      </c>
      <c r="I218" s="25">
        <f t="shared" si="74"/>
        <v>2.6795478835522464</v>
      </c>
      <c r="K218" s="35"/>
      <c r="AMJ218"/>
    </row>
    <row r="219" spans="1:1024">
      <c r="A219" s="25">
        <v>2006</v>
      </c>
      <c r="B219" s="25">
        <f t="shared" ref="B219:C219" si="78">B180*B$165</f>
        <v>0.37903281348907686</v>
      </c>
      <c r="C219" s="25">
        <f t="shared" si="78"/>
        <v>-0.99037979409757115</v>
      </c>
      <c r="D219" s="25">
        <f t="shared" si="74"/>
        <v>-1.9134491988815214</v>
      </c>
      <c r="E219" s="25">
        <f t="shared" si="74"/>
        <v>-1.4136437215824555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-8.5649059311880329</v>
      </c>
      <c r="I219" s="25">
        <f t="shared" si="74"/>
        <v>2.6795478835522464</v>
      </c>
      <c r="K219" s="35"/>
      <c r="AMJ219"/>
    </row>
    <row r="220" spans="1:1024">
      <c r="A220" s="25">
        <v>2007</v>
      </c>
      <c r="B220" s="25">
        <f t="shared" ref="B220:C220" si="79">B181*B$165</f>
        <v>0.37903281348907686</v>
      </c>
      <c r="C220" s="25">
        <f t="shared" si="79"/>
        <v>-0.99037979409757115</v>
      </c>
      <c r="D220" s="25">
        <f t="shared" si="74"/>
        <v>-1.9134491988815214</v>
      </c>
      <c r="E220" s="25">
        <f t="shared" si="74"/>
        <v>-1.4136437215824555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-9.3285312544638845</v>
      </c>
      <c r="I220" s="25">
        <f t="shared" si="74"/>
        <v>2.6795478835522464</v>
      </c>
      <c r="K220" s="35"/>
      <c r="AMJ220"/>
    </row>
    <row r="221" spans="1:1024">
      <c r="A221" s="25">
        <v>2008</v>
      </c>
      <c r="B221" s="25">
        <f t="shared" ref="B221:C221" si="80">B182*B$165</f>
        <v>0.37903281348907686</v>
      </c>
      <c r="C221" s="25">
        <f t="shared" si="80"/>
        <v>-0.99037979409757115</v>
      </c>
      <c r="D221" s="25">
        <f t="shared" si="74"/>
        <v>-1.9134491988815214</v>
      </c>
      <c r="E221" s="25">
        <f t="shared" si="74"/>
        <v>-1.4136437215824555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-9.4123227255920288</v>
      </c>
      <c r="I221" s="25">
        <f t="shared" si="74"/>
        <v>-2.9459045320166846</v>
      </c>
      <c r="K221" s="35"/>
      <c r="AMJ221"/>
    </row>
    <row r="222" spans="1:1024">
      <c r="A222" s="25">
        <v>2009</v>
      </c>
      <c r="B222" s="25">
        <f t="shared" ref="B222:C222" si="81">B183*B$165</f>
        <v>0.37903281348907686</v>
      </c>
      <c r="C222" s="25">
        <f t="shared" si="81"/>
        <v>-0.99037979409757115</v>
      </c>
      <c r="D222" s="25">
        <f t="shared" si="74"/>
        <v>-1.9134491988815214</v>
      </c>
      <c r="E222" s="25">
        <f t="shared" si="74"/>
        <v>-1.4136437215824555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-8.0297635118047257</v>
      </c>
      <c r="I222" s="25">
        <f t="shared" si="74"/>
        <v>-2.9459045320166846</v>
      </c>
      <c r="K222" s="35"/>
      <c r="AMJ222"/>
    </row>
    <row r="223" spans="1:1024">
      <c r="A223" s="25">
        <v>2010</v>
      </c>
      <c r="B223" s="25">
        <f t="shared" ref="B223:C223" si="82">B184*B$165</f>
        <v>0.37903281348907686</v>
      </c>
      <c r="C223" s="25">
        <f t="shared" si="82"/>
        <v>-0.99037979409757115</v>
      </c>
      <c r="D223" s="25">
        <f t="shared" si="74"/>
        <v>-1.9134491988815214</v>
      </c>
      <c r="E223" s="25">
        <f t="shared" si="74"/>
        <v>-1.4136437215824555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-7.8421434968347361</v>
      </c>
      <c r="I223" s="25">
        <f t="shared" si="74"/>
        <v>2.6795478835522464</v>
      </c>
      <c r="K223" s="35"/>
      <c r="AMJ223"/>
    </row>
    <row r="224" spans="1:1024">
      <c r="A224" s="25">
        <v>2011</v>
      </c>
      <c r="B224" s="25">
        <f t="shared" ref="B224:C224" si="83">B185*B$165</f>
        <v>0.37903281348907686</v>
      </c>
      <c r="C224" s="25">
        <f t="shared" si="83"/>
        <v>-0.39758960848271774</v>
      </c>
      <c r="D224" s="25">
        <f t="shared" si="74"/>
        <v>-1.9134491988815214</v>
      </c>
      <c r="E224" s="25">
        <f t="shared" si="74"/>
        <v>-1.4136437215824555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-7.0137919777930158</v>
      </c>
      <c r="I224" s="25">
        <f t="shared" si="74"/>
        <v>2.6795478835522464</v>
      </c>
      <c r="K224" s="35"/>
      <c r="AMJ224"/>
    </row>
    <row r="225" spans="1:1024">
      <c r="A225" s="25">
        <v>2012</v>
      </c>
      <c r="B225" s="25">
        <f t="shared" ref="B225:C225" si="84">B186*B$165</f>
        <v>0.37903281348907686</v>
      </c>
      <c r="C225" s="25">
        <f t="shared" si="84"/>
        <v>-0.99037979409757115</v>
      </c>
      <c r="D225" s="25">
        <f t="shared" ref="D225:I234" si="85">D186*D$165</f>
        <v>-1.9134491988815214</v>
      </c>
      <c r="E225" s="25">
        <f t="shared" si="85"/>
        <v>-1.4136437215824555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-7.0956018896450814</v>
      </c>
      <c r="I225" s="25">
        <f t="shared" si="85"/>
        <v>-0.13317832423221904</v>
      </c>
      <c r="K225" s="35"/>
      <c r="AMJ225"/>
    </row>
    <row r="226" spans="1:1024">
      <c r="A226" s="25">
        <v>2013</v>
      </c>
      <c r="B226" s="25">
        <f t="shared" ref="B226:C226" si="86">B187*B$165</f>
        <v>0.37903281348907686</v>
      </c>
      <c r="C226" s="25">
        <f t="shared" si="86"/>
        <v>-0.99037979409757115</v>
      </c>
      <c r="D226" s="25">
        <f t="shared" si="85"/>
        <v>-1.9134491988815214</v>
      </c>
      <c r="E226" s="25">
        <f t="shared" si="85"/>
        <v>-6.1906285855538901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-8.0419267901474161</v>
      </c>
      <c r="I226" s="25">
        <f t="shared" si="85"/>
        <v>-0.13317832423221904</v>
      </c>
      <c r="K226" s="35"/>
      <c r="AMJ226"/>
    </row>
    <row r="227" spans="1:1024">
      <c r="A227" s="25">
        <v>2014</v>
      </c>
      <c r="B227" s="25">
        <f t="shared" ref="B227:C227" si="87">B188*B$165</f>
        <v>0.37903281348907686</v>
      </c>
      <c r="C227" s="25">
        <f t="shared" si="87"/>
        <v>-0.2987912442135755</v>
      </c>
      <c r="D227" s="25">
        <f t="shared" si="85"/>
        <v>-1.9134491988815214</v>
      </c>
      <c r="E227" s="25">
        <f t="shared" si="85"/>
        <v>-6.1906285855538901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-7.2466355770089264</v>
      </c>
      <c r="I227" s="25">
        <f t="shared" si="85"/>
        <v>2.6795478835522464</v>
      </c>
      <c r="K227" s="35"/>
      <c r="AMJ227"/>
    </row>
    <row r="228" spans="1:1024">
      <c r="A228" s="25">
        <v>2015</v>
      </c>
      <c r="B228" s="25">
        <f t="shared" ref="B228:C228" si="88">B189*B$165</f>
        <v>0.37903281348907686</v>
      </c>
      <c r="C228" s="25">
        <f t="shared" si="88"/>
        <v>-0.91353662188823836</v>
      </c>
      <c r="D228" s="25">
        <f t="shared" si="85"/>
        <v>-1.9134491988815214</v>
      </c>
      <c r="E228" s="25">
        <f t="shared" si="85"/>
        <v>-6.1906285855538901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-8.1289902570789572</v>
      </c>
      <c r="I228" s="25">
        <f t="shared" si="85"/>
        <v>2.6795478835522464</v>
      </c>
      <c r="K228" s="35"/>
      <c r="AMJ228"/>
    </row>
    <row r="229" spans="1:1024">
      <c r="A229" s="25">
        <v>2016</v>
      </c>
      <c r="B229" s="25">
        <f t="shared" ref="B229:C229" si="89">B190*B$165</f>
        <v>0.37903281348907686</v>
      </c>
      <c r="C229" s="25">
        <f t="shared" si="89"/>
        <v>-0.92451421791814314</v>
      </c>
      <c r="D229" s="25">
        <f t="shared" si="85"/>
        <v>-1.9134491988815214</v>
      </c>
      <c r="E229" s="25">
        <f t="shared" si="85"/>
        <v>-6.1906285855538901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-6.9844914808363399</v>
      </c>
      <c r="I229" s="25">
        <f t="shared" si="85"/>
        <v>2.6795478835522464</v>
      </c>
      <c r="K229" s="35"/>
      <c r="AMJ229"/>
    </row>
    <row r="230" spans="1:1024">
      <c r="A230" s="25">
        <v>2017</v>
      </c>
      <c r="B230" s="25">
        <f t="shared" ref="B230:C230" si="90">B191*B$165</f>
        <v>0.37903281348907686</v>
      </c>
      <c r="C230" s="25">
        <f t="shared" si="90"/>
        <v>-0.9794021980676666</v>
      </c>
      <c r="D230" s="25">
        <f t="shared" si="85"/>
        <v>-1.9134491988815214</v>
      </c>
      <c r="E230" s="25">
        <f t="shared" si="85"/>
        <v>-6.1906285855538901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-8.240183654632883</v>
      </c>
      <c r="I230" s="25">
        <f t="shared" si="85"/>
        <v>-0.13317832423221904</v>
      </c>
      <c r="K230" s="35"/>
      <c r="AMJ230"/>
    </row>
    <row r="231" spans="1:1024">
      <c r="A231" s="25">
        <v>2018</v>
      </c>
      <c r="B231" s="25">
        <f t="shared" ref="B231:C231" si="91">B192*B$165</f>
        <v>0.37903281348907686</v>
      </c>
      <c r="C231" s="25">
        <f t="shared" si="91"/>
        <v>-0.94646940997795248</v>
      </c>
      <c r="D231" s="25">
        <f t="shared" si="85"/>
        <v>-1.9134491988815214</v>
      </c>
      <c r="E231" s="25">
        <f t="shared" si="85"/>
        <v>-6.1906285855538901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-7.4905248841946994</v>
      </c>
      <c r="I231" s="25">
        <f t="shared" si="85"/>
        <v>2.6795478835522464</v>
      </c>
      <c r="K231" s="35"/>
      <c r="AMJ231"/>
    </row>
    <row r="232" spans="1:1024">
      <c r="A232" s="25">
        <v>2019</v>
      </c>
      <c r="B232" s="25">
        <f t="shared" ref="B232:C232" si="92">B193*B$165</f>
        <v>0.37903281348907686</v>
      </c>
      <c r="C232" s="25">
        <f t="shared" si="92"/>
        <v>-0.99037979409757115</v>
      </c>
      <c r="D232" s="25">
        <f t="shared" si="85"/>
        <v>-1.9134491988815214</v>
      </c>
      <c r="E232" s="25">
        <f t="shared" si="85"/>
        <v>-10.967613449525324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-8.3988869720891639</v>
      </c>
      <c r="I232" s="25">
        <f t="shared" si="85"/>
        <v>-0.13317832423221904</v>
      </c>
      <c r="K232" s="35"/>
      <c r="AMJ232"/>
    </row>
    <row r="233" spans="1:1024">
      <c r="A233" s="25">
        <v>2020</v>
      </c>
      <c r="B233" s="25">
        <f t="shared" ref="B233:C233" si="93">B194*B$165</f>
        <v>0.37903281348907686</v>
      </c>
      <c r="C233" s="25">
        <f t="shared" si="93"/>
        <v>-0.99037979409757115</v>
      </c>
      <c r="D233" s="25">
        <f t="shared" si="85"/>
        <v>-1.9134491988815214</v>
      </c>
      <c r="E233" s="25">
        <f t="shared" si="85"/>
        <v>-13.356105881511041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-8.1199028270935312</v>
      </c>
      <c r="I233" s="25">
        <f t="shared" si="85"/>
        <v>-2.9459045320166846</v>
      </c>
      <c r="K233" s="35"/>
      <c r="AMJ233"/>
    </row>
    <row r="234" spans="1:1024">
      <c r="A234" s="25">
        <v>2021</v>
      </c>
      <c r="B234" s="25">
        <f t="shared" ref="B234:C234" si="94">B195*B$165</f>
        <v>0.37903281348907686</v>
      </c>
      <c r="C234" s="25">
        <f t="shared" si="94"/>
        <v>-0.9354918139480477</v>
      </c>
      <c r="D234" s="25">
        <f t="shared" si="85"/>
        <v>-1.9134491988815214</v>
      </c>
      <c r="E234" s="25">
        <f t="shared" si="85"/>
        <v>-13.356105881511041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-7.337726758675541</v>
      </c>
      <c r="I234" s="25">
        <f t="shared" si="85"/>
        <v>-0.13317832423221904</v>
      </c>
      <c r="K234" s="35"/>
      <c r="AMJ234"/>
    </row>
    <row r="235" spans="1:1024">
      <c r="A235" s="25">
        <v>2022</v>
      </c>
      <c r="B235" s="25">
        <f t="shared" ref="B235:C235" si="95">B196*B$165</f>
        <v>0.37903281348907686</v>
      </c>
      <c r="C235" s="25">
        <f t="shared" si="95"/>
        <v>-0.99037979409757115</v>
      </c>
      <c r="D235" s="25">
        <f t="shared" ref="D235:I236" si="96">D196*D$165</f>
        <v>-1.9134491988815214</v>
      </c>
      <c r="E235" s="25">
        <f t="shared" si="96"/>
        <v>-15.744598313496759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-5.274313332871075</v>
      </c>
      <c r="I235" s="25">
        <f t="shared" si="96"/>
        <v>2.6795478835522464</v>
      </c>
      <c r="K235" s="35"/>
      <c r="AMJ235"/>
    </row>
    <row r="236" spans="1:1024">
      <c r="A236" s="25">
        <v>2023</v>
      </c>
      <c r="B236" s="25">
        <f t="shared" ref="B236:C236" si="97">B197*B$165</f>
        <v>0.37903281348907686</v>
      </c>
      <c r="C236" s="25">
        <f t="shared" si="97"/>
        <v>-0.9354918139480477</v>
      </c>
      <c r="D236" s="25">
        <f t="shared" si="96"/>
        <v>-1.9134491988815214</v>
      </c>
      <c r="E236" s="25">
        <f t="shared" si="96"/>
        <v>-18.133090745482477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-6.0561347632877638</v>
      </c>
      <c r="I236" s="25">
        <f t="shared" si="96"/>
        <v>-0.13317832423221904</v>
      </c>
      <c r="K236" s="35"/>
      <c r="AMJ236"/>
    </row>
    <row r="237" spans="1:1024">
      <c r="AMJ237"/>
    </row>
    <row r="238" spans="1:1024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4">
      <c r="C239" s="37"/>
      <c r="AMJ239"/>
    </row>
    <row r="240" spans="1:1024" ht="20">
      <c r="A240" s="20" t="s">
        <v>87</v>
      </c>
      <c r="B240" s="34">
        <f>B244+C244+D244+E244+F244+G244+H244+I244</f>
        <v>32.339999999999996</v>
      </c>
      <c r="C240" s="37"/>
      <c r="AMJ240"/>
    </row>
    <row r="241" spans="1:1024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  <c r="AMJ241"/>
    </row>
    <row r="242" spans="1:1024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  <c r="AMJ242"/>
    </row>
    <row r="243" spans="1:1024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  <c r="AMJ243"/>
    </row>
    <row r="244" spans="1:1024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105</v>
      </c>
      <c r="AMJ244"/>
    </row>
    <row r="245" spans="1:1024">
      <c r="A245" s="25">
        <v>1992</v>
      </c>
      <c r="B245" s="25">
        <f>B205</f>
        <v>0.37903281348907686</v>
      </c>
      <c r="C245" s="25">
        <f t="shared" ref="C245" si="98">C205</f>
        <v>-0.95744700600785726</v>
      </c>
      <c r="D245" s="25">
        <f t="shared" ref="D245:I254" si="99">D205</f>
        <v>-1.9134491988815214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-7.1216292284431271</v>
      </c>
      <c r="I245" s="25">
        <f t="shared" si="99"/>
        <v>-2.9459045320166846</v>
      </c>
      <c r="K245" s="2">
        <f t="shared" ref="K245:K276" si="100">SUM(B245:I245)/$B$240</f>
        <v>-0.40950493542926975</v>
      </c>
      <c r="M245" s="37"/>
      <c r="AMJ245"/>
    </row>
    <row r="246" spans="1:1024">
      <c r="A246" s="25">
        <v>1993</v>
      </c>
      <c r="B246" s="25">
        <f t="shared" ref="B246:C246" si="101">B206</f>
        <v>0.37903281348907686</v>
      </c>
      <c r="C246" s="25">
        <f t="shared" si="101"/>
        <v>-0.94646940997795248</v>
      </c>
      <c r="D246" s="25">
        <f t="shared" si="99"/>
        <v>-1.9134491988815214</v>
      </c>
      <c r="E246" s="25">
        <f t="shared" si="99"/>
        <v>-10.967613449525324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-6.8532488913060305</v>
      </c>
      <c r="I246" s="25">
        <f t="shared" si="99"/>
        <v>-2.9459045320166846</v>
      </c>
      <c r="K246" s="2">
        <f t="shared" si="100"/>
        <v>-0.77014514033840964</v>
      </c>
      <c r="AMJ246"/>
    </row>
    <row r="247" spans="1:1024">
      <c r="A247" s="25">
        <v>1994</v>
      </c>
      <c r="B247" s="25">
        <f t="shared" ref="B247:C247" si="102">B207</f>
        <v>0.37903281348907686</v>
      </c>
      <c r="C247" s="25">
        <f t="shared" si="102"/>
        <v>-0.94646940997795248</v>
      </c>
      <c r="D247" s="25">
        <f t="shared" si="99"/>
        <v>-1.9134491988815214</v>
      </c>
      <c r="E247" s="25">
        <f t="shared" si="99"/>
        <v>-13.356105881511041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-5.7673938939055382</v>
      </c>
      <c r="I247" s="25">
        <f t="shared" si="99"/>
        <v>-2.9459045320166846</v>
      </c>
      <c r="K247" s="2">
        <f t="shared" si="100"/>
        <v>-0.8104245910058564</v>
      </c>
      <c r="AMJ247"/>
    </row>
    <row r="248" spans="1:1024">
      <c r="A248" s="25">
        <v>1995</v>
      </c>
      <c r="B248" s="25">
        <f t="shared" ref="B248:C248" si="103">B208</f>
        <v>0.37903281348907686</v>
      </c>
      <c r="C248" s="25">
        <f t="shared" si="103"/>
        <v>-0.96842460203776182</v>
      </c>
      <c r="D248" s="25">
        <f t="shared" si="99"/>
        <v>-1.9134491988815214</v>
      </c>
      <c r="E248" s="25">
        <f t="shared" si="99"/>
        <v>-13.356105881511041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-7.7331417200789412</v>
      </c>
      <c r="I248" s="25">
        <f t="shared" si="99"/>
        <v>-2.9459045320166846</v>
      </c>
      <c r="K248" s="2">
        <f t="shared" si="100"/>
        <v>-0.87188726936804595</v>
      </c>
      <c r="AMJ248"/>
    </row>
    <row r="249" spans="1:1024">
      <c r="A249" s="25">
        <v>1996</v>
      </c>
      <c r="B249" s="25">
        <f t="shared" ref="B249:C249" si="104">B209</f>
        <v>0.37903281348907686</v>
      </c>
      <c r="C249" s="25">
        <f t="shared" si="104"/>
        <v>-0.96842460203776182</v>
      </c>
      <c r="D249" s="25">
        <f t="shared" si="99"/>
        <v>-1.9134491988815214</v>
      </c>
      <c r="E249" s="25">
        <f t="shared" si="99"/>
        <v>-13.356105881511041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-6.2517085700185575</v>
      </c>
      <c r="I249" s="25">
        <f t="shared" si="99"/>
        <v>-2.9459045320166846</v>
      </c>
      <c r="K249" s="2">
        <f t="shared" si="100"/>
        <v>-0.82607919422703224</v>
      </c>
      <c r="AMJ249"/>
    </row>
    <row r="250" spans="1:1024">
      <c r="A250" s="25">
        <v>1997</v>
      </c>
      <c r="B250" s="25">
        <f t="shared" ref="B250:C250" si="105">B210</f>
        <v>0.37903281348907686</v>
      </c>
      <c r="C250" s="25">
        <f t="shared" si="105"/>
        <v>-0.9794021980676666</v>
      </c>
      <c r="D250" s="25">
        <f t="shared" si="99"/>
        <v>-1.9134491988815214</v>
      </c>
      <c r="E250" s="25">
        <f t="shared" si="99"/>
        <v>-13.356105881511041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-7.6031351244078929</v>
      </c>
      <c r="I250" s="25">
        <f t="shared" si="99"/>
        <v>-2.9459045320166846</v>
      </c>
      <c r="K250" s="2">
        <f t="shared" si="100"/>
        <v>-0.86820671897716339</v>
      </c>
      <c r="AMJ250"/>
    </row>
    <row r="251" spans="1:1024">
      <c r="A251" s="25">
        <v>1998</v>
      </c>
      <c r="B251" s="25">
        <f t="shared" ref="B251:C251" si="106">B211</f>
        <v>0.37903281348907686</v>
      </c>
      <c r="C251" s="25">
        <f t="shared" si="106"/>
        <v>-0.99037979409757115</v>
      </c>
      <c r="D251" s="25">
        <f t="shared" si="99"/>
        <v>-1.9134491988815214</v>
      </c>
      <c r="E251" s="25">
        <f t="shared" si="99"/>
        <v>-13.356105881511041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-7.4136901775299213</v>
      </c>
      <c r="I251" s="25">
        <f t="shared" si="99"/>
        <v>-0.13317832423221904</v>
      </c>
      <c r="K251" s="2">
        <f t="shared" si="100"/>
        <v>-0.7757146485185199</v>
      </c>
      <c r="AMJ251"/>
    </row>
    <row r="252" spans="1:1024">
      <c r="A252" s="25">
        <v>1999</v>
      </c>
      <c r="B252" s="25">
        <f t="shared" ref="B252:C252" si="107">B212</f>
        <v>0.37903281348907686</v>
      </c>
      <c r="C252" s="25">
        <f t="shared" si="107"/>
        <v>-0.99037979409757115</v>
      </c>
      <c r="D252" s="25">
        <f t="shared" si="99"/>
        <v>-1.9134491988815214</v>
      </c>
      <c r="E252" s="25">
        <f t="shared" si="99"/>
        <v>-10.967613449525324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-6.2318900713696692</v>
      </c>
      <c r="I252" s="25">
        <f t="shared" si="99"/>
        <v>2.6795478835522464</v>
      </c>
      <c r="K252" s="2">
        <f t="shared" si="100"/>
        <v>-0.57834239292388667</v>
      </c>
      <c r="AMJ252"/>
    </row>
    <row r="253" spans="1:1024">
      <c r="A253" s="25">
        <v>2000</v>
      </c>
      <c r="B253" s="25">
        <f t="shared" ref="B253:C253" si="108">B213</f>
        <v>0.37903281348907686</v>
      </c>
      <c r="C253" s="25">
        <f t="shared" si="108"/>
        <v>-0.99037979409757115</v>
      </c>
      <c r="D253" s="25">
        <f t="shared" si="99"/>
        <v>-1.9134491988815214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-6.6091172672403991</v>
      </c>
      <c r="I253" s="25">
        <f t="shared" si="99"/>
        <v>2.6795478835522464</v>
      </c>
      <c r="K253" s="2">
        <f t="shared" si="100"/>
        <v>-0.22072844845703898</v>
      </c>
      <c r="AMJ253"/>
    </row>
    <row r="254" spans="1:1024">
      <c r="A254" s="25">
        <v>2001</v>
      </c>
      <c r="B254" s="25">
        <f t="shared" ref="B254:C254" si="109">B214</f>
        <v>0.37903281348907686</v>
      </c>
      <c r="C254" s="25">
        <f t="shared" si="109"/>
        <v>-0.99037979409757115</v>
      </c>
      <c r="D254" s="25">
        <f t="shared" si="99"/>
        <v>-1.9134491988815214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-8.0954210105167999</v>
      </c>
      <c r="I254" s="25">
        <f t="shared" si="99"/>
        <v>8.3050002991211773</v>
      </c>
      <c r="K254" s="2">
        <f t="shared" si="100"/>
        <v>-9.2739930451704103E-2</v>
      </c>
      <c r="AMJ254"/>
    </row>
    <row r="255" spans="1:1024">
      <c r="A255" s="25">
        <v>2002</v>
      </c>
      <c r="B255" s="25">
        <f t="shared" ref="B255:C255" si="110">B215</f>
        <v>0.37903281348907686</v>
      </c>
      <c r="C255" s="25">
        <f t="shared" si="110"/>
        <v>-0.94646940997795248</v>
      </c>
      <c r="D255" s="25">
        <f t="shared" ref="D255:I264" si="111">D215</f>
        <v>-1.9134491988815214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-8.5970544035952692</v>
      </c>
      <c r="I255" s="25">
        <f t="shared" si="111"/>
        <v>-0.13317832423221904</v>
      </c>
      <c r="K255" s="2">
        <f t="shared" si="100"/>
        <v>-0.36781419242796404</v>
      </c>
      <c r="AMJ255"/>
    </row>
    <row r="256" spans="1:1024">
      <c r="A256" s="25">
        <v>2003</v>
      </c>
      <c r="B256" s="25">
        <f t="shared" ref="B256:C256" si="112">B216</f>
        <v>0.37903281348907686</v>
      </c>
      <c r="C256" s="25">
        <f t="shared" si="112"/>
        <v>-0.85864864173871491</v>
      </c>
      <c r="D256" s="25">
        <f t="shared" si="111"/>
        <v>-1.9134491988815214</v>
      </c>
      <c r="E256" s="25">
        <f t="shared" si="111"/>
        <v>-1.4136437215824555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-8.6255534908034033</v>
      </c>
      <c r="I256" s="25">
        <f t="shared" si="111"/>
        <v>5.4922740913367125</v>
      </c>
      <c r="K256" s="2">
        <f t="shared" si="100"/>
        <v>-0.26588835245844278</v>
      </c>
      <c r="AMJ256"/>
    </row>
    <row r="257" spans="1:1024">
      <c r="A257" s="25">
        <v>2004</v>
      </c>
      <c r="B257" s="25">
        <f t="shared" ref="B257:C257" si="113">B217</f>
        <v>0.37903281348907686</v>
      </c>
      <c r="C257" s="25">
        <f t="shared" si="113"/>
        <v>-0.99037979409757115</v>
      </c>
      <c r="D257" s="25">
        <f t="shared" si="111"/>
        <v>-1.9134491988815214</v>
      </c>
      <c r="E257" s="25">
        <f t="shared" si="111"/>
        <v>-1.4136437215824555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-9.4472358428354557</v>
      </c>
      <c r="I257" s="25">
        <f t="shared" si="111"/>
        <v>8.3050002991211773</v>
      </c>
      <c r="K257" s="2">
        <f t="shared" si="100"/>
        <v>-0.20839569001584671</v>
      </c>
      <c r="AMJ257"/>
    </row>
    <row r="258" spans="1:1024">
      <c r="A258" s="25">
        <v>2005</v>
      </c>
      <c r="B258" s="25">
        <f t="shared" ref="B258:C258" si="114">B218</f>
        <v>0.37903281348907686</v>
      </c>
      <c r="C258" s="25">
        <f t="shared" si="114"/>
        <v>-0.99037979409757115</v>
      </c>
      <c r="D258" s="25">
        <f t="shared" si="111"/>
        <v>-1.9134491988815214</v>
      </c>
      <c r="E258" s="25">
        <f t="shared" si="111"/>
        <v>-1.4136437215824555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-9.0163219542429704</v>
      </c>
      <c r="I258" s="25">
        <f t="shared" si="111"/>
        <v>2.6795478835522464</v>
      </c>
      <c r="K258" s="2">
        <f t="shared" si="100"/>
        <v>-0.36901840266199537</v>
      </c>
      <c r="AMJ258"/>
    </row>
    <row r="259" spans="1:1024">
      <c r="A259" s="25">
        <v>2006</v>
      </c>
      <c r="B259" s="25">
        <f t="shared" ref="B259:C259" si="115">B219</f>
        <v>0.37903281348907686</v>
      </c>
      <c r="C259" s="25">
        <f t="shared" si="115"/>
        <v>-0.99037979409757115</v>
      </c>
      <c r="D259" s="25">
        <f t="shared" si="111"/>
        <v>-1.9134491988815214</v>
      </c>
      <c r="E259" s="25">
        <f t="shared" si="111"/>
        <v>-1.4136437215824555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-8.5649059311880329</v>
      </c>
      <c r="I259" s="25">
        <f t="shared" si="111"/>
        <v>2.6795478835522464</v>
      </c>
      <c r="K259" s="2">
        <f t="shared" si="100"/>
        <v>-0.35505996039066146</v>
      </c>
      <c r="AMJ259"/>
    </row>
    <row r="260" spans="1:1024">
      <c r="A260" s="25">
        <v>2007</v>
      </c>
      <c r="B260" s="25">
        <f t="shared" ref="B260:C260" si="116">B220</f>
        <v>0.37903281348907686</v>
      </c>
      <c r="C260" s="25">
        <f t="shared" si="116"/>
        <v>-0.99037979409757115</v>
      </c>
      <c r="D260" s="25">
        <f t="shared" si="111"/>
        <v>-1.9134491988815214</v>
      </c>
      <c r="E260" s="25">
        <f t="shared" si="111"/>
        <v>-1.4136437215824555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-9.3285312544638845</v>
      </c>
      <c r="I260" s="25">
        <f t="shared" si="111"/>
        <v>2.6795478835522464</v>
      </c>
      <c r="K260" s="2">
        <f t="shared" si="100"/>
        <v>-0.37867236989207925</v>
      </c>
      <c r="AMJ260"/>
    </row>
    <row r="261" spans="1:1024">
      <c r="A261" s="25">
        <v>2008</v>
      </c>
      <c r="B261" s="25">
        <f t="shared" ref="B261:C261" si="117">B221</f>
        <v>0.37903281348907686</v>
      </c>
      <c r="C261" s="25">
        <f t="shared" si="117"/>
        <v>-0.99037979409757115</v>
      </c>
      <c r="D261" s="25">
        <f t="shared" si="111"/>
        <v>-1.9134491988815214</v>
      </c>
      <c r="E261" s="25">
        <f t="shared" si="111"/>
        <v>-1.4136437215824555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-9.4123227255920288</v>
      </c>
      <c r="I261" s="25">
        <f t="shared" si="111"/>
        <v>-2.9459045320166846</v>
      </c>
      <c r="K261" s="2">
        <f t="shared" si="100"/>
        <v>-0.55521052346960176</v>
      </c>
      <c r="AMJ261"/>
    </row>
    <row r="262" spans="1:1024">
      <c r="A262" s="25">
        <v>2009</v>
      </c>
      <c r="B262" s="25">
        <f t="shared" ref="B262:C262" si="118">B222</f>
        <v>0.37903281348907686</v>
      </c>
      <c r="C262" s="25">
        <f t="shared" si="118"/>
        <v>-0.99037979409757115</v>
      </c>
      <c r="D262" s="25">
        <f t="shared" si="111"/>
        <v>-1.9134491988815214</v>
      </c>
      <c r="E262" s="25">
        <f t="shared" si="111"/>
        <v>-1.4136437215824555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-8.0297635118047257</v>
      </c>
      <c r="I262" s="25">
        <f t="shared" si="111"/>
        <v>-2.9459045320166846</v>
      </c>
      <c r="K262" s="2">
        <f t="shared" si="100"/>
        <v>-0.51245977474395843</v>
      </c>
      <c r="AMJ262"/>
    </row>
    <row r="263" spans="1:1024">
      <c r="A263" s="25">
        <v>2010</v>
      </c>
      <c r="B263" s="25">
        <f t="shared" ref="B263:C263" si="119">B223</f>
        <v>0.37903281348907686</v>
      </c>
      <c r="C263" s="25">
        <f t="shared" si="119"/>
        <v>-0.99037979409757115</v>
      </c>
      <c r="D263" s="25">
        <f t="shared" si="111"/>
        <v>-1.9134491988815214</v>
      </c>
      <c r="E263" s="25">
        <f t="shared" si="111"/>
        <v>-1.4136437215824555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-7.8421434968347361</v>
      </c>
      <c r="I263" s="25">
        <f t="shared" si="111"/>
        <v>2.6795478835522464</v>
      </c>
      <c r="K263" s="2">
        <f t="shared" si="100"/>
        <v>-0.33271109105382485</v>
      </c>
      <c r="AMJ263"/>
    </row>
    <row r="264" spans="1:1024">
      <c r="A264" s="25">
        <v>2011</v>
      </c>
      <c r="B264" s="25">
        <f t="shared" ref="B264:C264" si="120">B224</f>
        <v>0.37903281348907686</v>
      </c>
      <c r="C264" s="25">
        <f t="shared" si="120"/>
        <v>-0.39758960848271774</v>
      </c>
      <c r="D264" s="25">
        <f t="shared" si="111"/>
        <v>-1.9134491988815214</v>
      </c>
      <c r="E264" s="25">
        <f t="shared" si="111"/>
        <v>-1.4136437215824555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-7.0137919777930158</v>
      </c>
      <c r="I264" s="25">
        <f t="shared" si="111"/>
        <v>2.6795478835522464</v>
      </c>
      <c r="K264" s="2">
        <f t="shared" si="100"/>
        <v>-0.28876731539963268</v>
      </c>
      <c r="AMJ264"/>
    </row>
    <row r="265" spans="1:1024">
      <c r="A265" s="25">
        <v>2012</v>
      </c>
      <c r="B265" s="25">
        <f t="shared" ref="B265:C265" si="121">B225</f>
        <v>0.37903281348907686</v>
      </c>
      <c r="C265" s="25">
        <f t="shared" si="121"/>
        <v>-0.99037979409757115</v>
      </c>
      <c r="D265" s="25">
        <f t="shared" ref="D265:I274" si="122">D225</f>
        <v>-1.9134491988815214</v>
      </c>
      <c r="E265" s="25">
        <f t="shared" si="122"/>
        <v>-1.4136437215824555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-7.0956018896450814</v>
      </c>
      <c r="I265" s="25">
        <f t="shared" si="122"/>
        <v>-0.13317832423221904</v>
      </c>
      <c r="K265" s="2">
        <f t="shared" si="100"/>
        <v>-0.39660053448594634</v>
      </c>
      <c r="AMJ265"/>
    </row>
    <row r="266" spans="1:1024">
      <c r="A266" s="25">
        <v>2013</v>
      </c>
      <c r="B266" s="25">
        <f t="shared" ref="B266:C266" si="123">B226</f>
        <v>0.37903281348907686</v>
      </c>
      <c r="C266" s="25">
        <f t="shared" si="123"/>
        <v>-0.99037979409757115</v>
      </c>
      <c r="D266" s="25">
        <f t="shared" si="122"/>
        <v>-1.9134491988815214</v>
      </c>
      <c r="E266" s="25">
        <f t="shared" si="122"/>
        <v>-6.1906285855538901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-8.0419267901474161</v>
      </c>
      <c r="I266" s="25">
        <f t="shared" si="122"/>
        <v>-0.13317832423221904</v>
      </c>
      <c r="K266" s="2">
        <f t="shared" si="100"/>
        <v>-0.57357362553337277</v>
      </c>
      <c r="AMJ266"/>
    </row>
    <row r="267" spans="1:1024">
      <c r="A267" s="25">
        <v>2014</v>
      </c>
      <c r="B267" s="25">
        <f t="shared" ref="B267:C267" si="124">B227</f>
        <v>0.37903281348907686</v>
      </c>
      <c r="C267" s="25">
        <f t="shared" si="124"/>
        <v>-0.2987912442135755</v>
      </c>
      <c r="D267" s="25">
        <f t="shared" si="122"/>
        <v>-1.9134491988815214</v>
      </c>
      <c r="E267" s="25">
        <f t="shared" si="122"/>
        <v>-6.1906285855538901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-7.2466355770089264</v>
      </c>
      <c r="I267" s="25">
        <f t="shared" si="122"/>
        <v>2.6795478835522464</v>
      </c>
      <c r="K267" s="2">
        <f t="shared" si="100"/>
        <v>-0.44062353367168594</v>
      </c>
      <c r="AMJ267"/>
    </row>
    <row r="268" spans="1:1024">
      <c r="A268" s="25">
        <v>2015</v>
      </c>
      <c r="B268" s="25">
        <f t="shared" ref="B268:C268" si="125">B228</f>
        <v>0.37903281348907686</v>
      </c>
      <c r="C268" s="25">
        <f t="shared" si="125"/>
        <v>-0.91353662188823836</v>
      </c>
      <c r="D268" s="25">
        <f t="shared" si="122"/>
        <v>-1.9134491988815214</v>
      </c>
      <c r="E268" s="25">
        <f t="shared" si="122"/>
        <v>-6.1906285855538901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-8.1289902570789572</v>
      </c>
      <c r="I268" s="25">
        <f t="shared" si="122"/>
        <v>2.6795478835522464</v>
      </c>
      <c r="K268" s="2">
        <f t="shared" si="100"/>
        <v>-0.4869160524640388</v>
      </c>
      <c r="AMJ268"/>
    </row>
    <row r="269" spans="1:1024">
      <c r="A269" s="25">
        <v>2016</v>
      </c>
      <c r="B269" s="25">
        <f t="shared" ref="B269:C269" si="126">B229</f>
        <v>0.37903281348907686</v>
      </c>
      <c r="C269" s="25">
        <f t="shared" si="126"/>
        <v>-0.92451421791814314</v>
      </c>
      <c r="D269" s="25">
        <f t="shared" si="122"/>
        <v>-1.9134491988815214</v>
      </c>
      <c r="E269" s="25">
        <f t="shared" si="122"/>
        <v>-6.1906285855538901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-6.9844914808363399</v>
      </c>
      <c r="I269" s="25">
        <f t="shared" si="122"/>
        <v>2.6795478835522464</v>
      </c>
      <c r="K269" s="2">
        <f t="shared" si="100"/>
        <v>-0.4518659232057608</v>
      </c>
      <c r="AMJ269"/>
    </row>
    <row r="270" spans="1:1024">
      <c r="A270" s="25">
        <v>2017</v>
      </c>
      <c r="B270" s="25">
        <f t="shared" ref="B270:C270" si="127">B230</f>
        <v>0.37903281348907686</v>
      </c>
      <c r="C270" s="25">
        <f t="shared" si="127"/>
        <v>-0.9794021980676666</v>
      </c>
      <c r="D270" s="25">
        <f t="shared" si="122"/>
        <v>-1.9134491988815214</v>
      </c>
      <c r="E270" s="25">
        <f t="shared" si="122"/>
        <v>-6.1906285855538901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-8.240183654632883</v>
      </c>
      <c r="I270" s="25">
        <f t="shared" si="122"/>
        <v>-0.13317832423221904</v>
      </c>
      <c r="K270" s="2">
        <f t="shared" si="100"/>
        <v>-0.57936457384677909</v>
      </c>
      <c r="AMJ270"/>
    </row>
    <row r="271" spans="1:1024">
      <c r="A271" s="25">
        <v>2018</v>
      </c>
      <c r="B271" s="25">
        <f t="shared" ref="B271:C271" si="128">B231</f>
        <v>0.37903281348907686</v>
      </c>
      <c r="C271" s="25">
        <f t="shared" si="128"/>
        <v>-0.94646940997795248</v>
      </c>
      <c r="D271" s="25">
        <f t="shared" si="122"/>
        <v>-1.9134491988815214</v>
      </c>
      <c r="E271" s="25">
        <f t="shared" si="122"/>
        <v>-6.1906285855538901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-7.4905248841946994</v>
      </c>
      <c r="I271" s="25">
        <f t="shared" si="122"/>
        <v>2.6795478835522464</v>
      </c>
      <c r="K271" s="2">
        <f t="shared" si="100"/>
        <v>-0.46819210117169058</v>
      </c>
      <c r="AMJ271"/>
    </row>
    <row r="272" spans="1:1024">
      <c r="A272" s="25">
        <v>2019</v>
      </c>
      <c r="B272" s="25">
        <f t="shared" ref="B272:C272" si="129">B232</f>
        <v>0.37903281348907686</v>
      </c>
      <c r="C272" s="25">
        <f t="shared" si="129"/>
        <v>-0.99037979409757115</v>
      </c>
      <c r="D272" s="25">
        <f t="shared" si="122"/>
        <v>-1.9134491988815214</v>
      </c>
      <c r="E272" s="25">
        <f t="shared" si="122"/>
        <v>-10.967613449525324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-8.3988869720891639</v>
      </c>
      <c r="I272" s="25">
        <f t="shared" si="122"/>
        <v>-0.13317832423221904</v>
      </c>
      <c r="K272" s="2">
        <f t="shared" si="100"/>
        <v>-0.73232269930929061</v>
      </c>
      <c r="AMJ272"/>
    </row>
    <row r="273" spans="1:1024">
      <c r="A273" s="25">
        <v>2020</v>
      </c>
      <c r="B273" s="25">
        <f t="shared" ref="B273:C273" si="130">B233</f>
        <v>0.37903281348907686</v>
      </c>
      <c r="C273" s="25">
        <f t="shared" si="130"/>
        <v>-0.99037979409757115</v>
      </c>
      <c r="D273" s="25">
        <f t="shared" si="122"/>
        <v>-1.9134491988815214</v>
      </c>
      <c r="E273" s="25">
        <f t="shared" si="122"/>
        <v>-13.356105881511041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-8.1199028270935312</v>
      </c>
      <c r="I273" s="25">
        <f t="shared" si="122"/>
        <v>-2.9459045320166846</v>
      </c>
      <c r="K273" s="2">
        <f t="shared" si="100"/>
        <v>-0.88452537385395824</v>
      </c>
      <c r="AMJ273"/>
    </row>
    <row r="274" spans="1:1024">
      <c r="A274" s="25">
        <v>2021</v>
      </c>
      <c r="B274" s="25">
        <f t="shared" ref="B274:C274" si="131">B234</f>
        <v>0.37903281348907686</v>
      </c>
      <c r="C274" s="25">
        <f t="shared" si="131"/>
        <v>-0.9354918139480477</v>
      </c>
      <c r="D274" s="25">
        <f t="shared" si="122"/>
        <v>-1.9134491988815214</v>
      </c>
      <c r="E274" s="25">
        <f t="shared" si="122"/>
        <v>-13.356105881511041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-7.337726758675541</v>
      </c>
      <c r="I274" s="25">
        <f t="shared" si="122"/>
        <v>-0.13317832423221904</v>
      </c>
      <c r="K274" s="2">
        <f t="shared" si="100"/>
        <v>-0.77166853228463284</v>
      </c>
      <c r="AMJ274"/>
    </row>
    <row r="275" spans="1:1024">
      <c r="A275" s="25">
        <v>2022</v>
      </c>
      <c r="B275" s="25">
        <f t="shared" ref="B275:C275" si="132">B235</f>
        <v>0.37903281348907686</v>
      </c>
      <c r="C275" s="25">
        <f t="shared" si="132"/>
        <v>-0.99037979409757115</v>
      </c>
      <c r="D275" s="25">
        <f t="shared" ref="D275:I276" si="133">D235</f>
        <v>-1.9134491988815214</v>
      </c>
      <c r="E275" s="25">
        <f t="shared" si="133"/>
        <v>-15.744598313496759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-5.274313332871075</v>
      </c>
      <c r="I275" s="25">
        <f t="shared" si="133"/>
        <v>2.6795478835522464</v>
      </c>
      <c r="K275" s="2">
        <f t="shared" si="100"/>
        <v>-0.69644406656250279</v>
      </c>
      <c r="AMJ275"/>
    </row>
    <row r="276" spans="1:1024">
      <c r="A276" s="25">
        <v>2023</v>
      </c>
      <c r="B276" s="25">
        <f t="shared" ref="B276:C276" si="134">B236</f>
        <v>0.37903281348907686</v>
      </c>
      <c r="C276" s="25">
        <f t="shared" si="134"/>
        <v>-0.9354918139480477</v>
      </c>
      <c r="D276" s="25">
        <f t="shared" si="133"/>
        <v>-1.9134491988815214</v>
      </c>
      <c r="E276" s="25">
        <f t="shared" si="133"/>
        <v>-18.133090745482477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-6.0561347632877638</v>
      </c>
      <c r="I276" s="25">
        <f t="shared" si="133"/>
        <v>-0.13317832423221904</v>
      </c>
      <c r="K276" s="35">
        <f t="shared" si="100"/>
        <v>-0.87975118128227237</v>
      </c>
      <c r="AMJ276"/>
    </row>
    <row r="277" spans="1:1024">
      <c r="AMJ277"/>
    </row>
    <row r="278" spans="1:1024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79" spans="1:1024">
      <c r="AMJ279"/>
    </row>
    <row r="280" spans="1:1024" ht="37.75" customHeight="1">
      <c r="B280" s="36" t="s">
        <v>69</v>
      </c>
      <c r="C280" s="40" t="str">
        <f t="shared" ref="C280:C312" si="135">K244</f>
        <v>USA-NIG BRI</v>
      </c>
      <c r="D280" s="36" t="s">
        <v>89</v>
      </c>
      <c r="AMJ280"/>
    </row>
    <row r="281" spans="1:1024">
      <c r="B281" s="25">
        <v>1992</v>
      </c>
      <c r="C281" s="25">
        <f t="shared" si="135"/>
        <v>-0.40950493542926975</v>
      </c>
      <c r="D281" s="25" cm="1">
        <f t="array" ref="D281:D312">TREND(C281:C312,B281:B312)</f>
        <v>-0.51465500020009758</v>
      </c>
      <c r="AMJ281"/>
    </row>
    <row r="282" spans="1:1024">
      <c r="B282" s="25">
        <v>1993</v>
      </c>
      <c r="C282" s="25">
        <f t="shared" si="135"/>
        <v>-0.77014514033840964</v>
      </c>
      <c r="D282" s="25">
        <v>-0.51616842587243594</v>
      </c>
      <c r="AMJ282"/>
    </row>
    <row r="283" spans="1:1024">
      <c r="B283" s="25">
        <v>1994</v>
      </c>
      <c r="C283" s="25">
        <f t="shared" si="135"/>
        <v>-0.8104245910058564</v>
      </c>
      <c r="D283" s="25">
        <v>-0.51768185154477386</v>
      </c>
      <c r="AMJ283"/>
    </row>
    <row r="284" spans="1:1024">
      <c r="B284" s="25">
        <v>1995</v>
      </c>
      <c r="C284" s="25">
        <f t="shared" si="135"/>
        <v>-0.87188726936804595</v>
      </c>
      <c r="D284" s="25">
        <v>-0.51919527721711223</v>
      </c>
      <c r="AMJ284"/>
    </row>
    <row r="285" spans="1:1024">
      <c r="B285" s="25">
        <v>1996</v>
      </c>
      <c r="C285" s="25">
        <f t="shared" si="135"/>
        <v>-0.82607919422703224</v>
      </c>
      <c r="D285" s="25">
        <v>-0.52070870288945015</v>
      </c>
      <c r="AMJ285"/>
    </row>
    <row r="286" spans="1:1024">
      <c r="B286" s="25">
        <v>1997</v>
      </c>
      <c r="C286" s="25">
        <f t="shared" si="135"/>
        <v>-0.86820671897716339</v>
      </c>
      <c r="D286" s="25">
        <v>-0.52222212856178851</v>
      </c>
      <c r="AMJ286"/>
    </row>
    <row r="287" spans="1:1024">
      <c r="B287" s="25">
        <v>1998</v>
      </c>
      <c r="C287" s="25">
        <f t="shared" si="135"/>
        <v>-0.7757146485185199</v>
      </c>
      <c r="D287" s="25">
        <v>-0.52373555423412688</v>
      </c>
      <c r="AMJ287"/>
    </row>
    <row r="288" spans="1:1024">
      <c r="B288" s="25">
        <v>1999</v>
      </c>
      <c r="C288" s="25">
        <f t="shared" si="135"/>
        <v>-0.57834239292388667</v>
      </c>
      <c r="D288" s="25">
        <v>-0.5252489799064648</v>
      </c>
      <c r="AMJ288"/>
    </row>
    <row r="289" spans="2:1024">
      <c r="B289" s="25">
        <v>2000</v>
      </c>
      <c r="C289" s="25">
        <f t="shared" si="135"/>
        <v>-0.22072844845703898</v>
      </c>
      <c r="D289" s="25">
        <v>-0.52676240557880316</v>
      </c>
      <c r="AMJ289"/>
    </row>
    <row r="290" spans="2:1024">
      <c r="B290" s="25">
        <v>2001</v>
      </c>
      <c r="C290" s="25">
        <f t="shared" si="135"/>
        <v>-9.2739930451704103E-2</v>
      </c>
      <c r="D290" s="25">
        <v>-0.52827583125114153</v>
      </c>
      <c r="AMJ290"/>
    </row>
    <row r="291" spans="2:1024">
      <c r="B291" s="25">
        <v>2002</v>
      </c>
      <c r="C291" s="25">
        <f t="shared" si="135"/>
        <v>-0.36781419242796404</v>
      </c>
      <c r="D291" s="25">
        <v>-0.52978925692347945</v>
      </c>
      <c r="AMJ291"/>
    </row>
    <row r="292" spans="2:1024">
      <c r="B292" s="25">
        <v>2003</v>
      </c>
      <c r="C292" s="25">
        <f t="shared" si="135"/>
        <v>-0.26588835245844278</v>
      </c>
      <c r="D292" s="25">
        <v>-0.53130268259581781</v>
      </c>
      <c r="AMJ292"/>
    </row>
    <row r="293" spans="2:1024">
      <c r="B293" s="25">
        <v>2004</v>
      </c>
      <c r="C293" s="25">
        <f t="shared" si="135"/>
        <v>-0.20839569001584671</v>
      </c>
      <c r="D293" s="25">
        <v>-0.53281610826815573</v>
      </c>
      <c r="AMJ293"/>
    </row>
    <row r="294" spans="2:1024">
      <c r="B294" s="25">
        <v>2005</v>
      </c>
      <c r="C294" s="25">
        <f t="shared" si="135"/>
        <v>-0.36901840266199537</v>
      </c>
      <c r="D294" s="25">
        <v>-0.53432953394049409</v>
      </c>
      <c r="AMJ294"/>
    </row>
    <row r="295" spans="2:1024">
      <c r="B295" s="25">
        <v>2006</v>
      </c>
      <c r="C295" s="25">
        <f t="shared" si="135"/>
        <v>-0.35505996039066146</v>
      </c>
      <c r="D295" s="25">
        <v>-0.53584295961283246</v>
      </c>
      <c r="AMJ295"/>
    </row>
    <row r="296" spans="2:1024">
      <c r="B296" s="25">
        <v>2007</v>
      </c>
      <c r="C296" s="25">
        <f t="shared" si="135"/>
        <v>-0.37867236989207925</v>
      </c>
      <c r="D296" s="25">
        <v>-0.53735638528517038</v>
      </c>
      <c r="AMJ296"/>
    </row>
    <row r="297" spans="2:1024">
      <c r="B297" s="25">
        <v>2008</v>
      </c>
      <c r="C297" s="25">
        <f t="shared" si="135"/>
        <v>-0.55521052346960176</v>
      </c>
      <c r="D297" s="25">
        <v>-0.53886981095750874</v>
      </c>
      <c r="AMJ297"/>
    </row>
    <row r="298" spans="2:1024">
      <c r="B298" s="25">
        <v>2009</v>
      </c>
      <c r="C298" s="25">
        <f t="shared" si="135"/>
        <v>-0.51245977474395843</v>
      </c>
      <c r="D298" s="25">
        <v>-0.54038323662984711</v>
      </c>
      <c r="AMJ298"/>
    </row>
    <row r="299" spans="2:1024">
      <c r="B299" s="25">
        <v>2010</v>
      </c>
      <c r="C299" s="25">
        <f t="shared" si="135"/>
        <v>-0.33271109105382485</v>
      </c>
      <c r="D299" s="25">
        <v>-0.54189666230218503</v>
      </c>
      <c r="AMJ299"/>
    </row>
    <row r="300" spans="2:1024">
      <c r="B300" s="25">
        <v>2011</v>
      </c>
      <c r="C300" s="25">
        <f t="shared" si="135"/>
        <v>-0.28876731539963268</v>
      </c>
      <c r="D300" s="25">
        <v>-0.54341008797452339</v>
      </c>
      <c r="AMJ300"/>
    </row>
    <row r="301" spans="2:1024">
      <c r="B301" s="25">
        <v>2012</v>
      </c>
      <c r="C301" s="25">
        <f t="shared" si="135"/>
        <v>-0.39660053448594634</v>
      </c>
      <c r="D301" s="25">
        <v>-0.54492351364686131</v>
      </c>
      <c r="AMJ301"/>
    </row>
    <row r="302" spans="2:1024">
      <c r="B302" s="25">
        <v>2013</v>
      </c>
      <c r="C302" s="25">
        <f t="shared" si="135"/>
        <v>-0.57357362553337277</v>
      </c>
      <c r="D302" s="25">
        <v>-0.54643693931919968</v>
      </c>
      <c r="AMJ302"/>
    </row>
    <row r="303" spans="2:1024">
      <c r="B303" s="25">
        <v>2014</v>
      </c>
      <c r="C303" s="25">
        <f t="shared" si="135"/>
        <v>-0.44062353367168594</v>
      </c>
      <c r="D303" s="25">
        <v>-0.54795036499153804</v>
      </c>
      <c r="AMJ303"/>
    </row>
    <row r="304" spans="2:1024">
      <c r="B304" s="25">
        <v>2015</v>
      </c>
      <c r="C304" s="25">
        <f t="shared" si="135"/>
        <v>-0.4869160524640388</v>
      </c>
      <c r="D304" s="25">
        <v>-0.54946379066387596</v>
      </c>
      <c r="AMJ304"/>
    </row>
    <row r="305" spans="2:1024">
      <c r="B305" s="25">
        <v>2016</v>
      </c>
      <c r="C305" s="25">
        <f t="shared" si="135"/>
        <v>-0.4518659232057608</v>
      </c>
      <c r="D305" s="25">
        <v>-0.55097721633621433</v>
      </c>
      <c r="AMJ305"/>
    </row>
    <row r="306" spans="2:1024">
      <c r="B306" s="25">
        <v>2017</v>
      </c>
      <c r="C306" s="25">
        <f t="shared" si="135"/>
        <v>-0.57936457384677909</v>
      </c>
      <c r="D306" s="25">
        <v>-0.55249064200855269</v>
      </c>
      <c r="AMJ306"/>
    </row>
    <row r="307" spans="2:1024">
      <c r="B307" s="25">
        <v>2018</v>
      </c>
      <c r="C307" s="25">
        <f t="shared" si="135"/>
        <v>-0.46819210117169058</v>
      </c>
      <c r="D307" s="25">
        <v>-0.55400406768089061</v>
      </c>
      <c r="AMJ307"/>
    </row>
    <row r="308" spans="2:1024">
      <c r="B308" s="25">
        <v>2019</v>
      </c>
      <c r="C308" s="25">
        <f t="shared" si="135"/>
        <v>-0.73232269930929061</v>
      </c>
      <c r="D308" s="25">
        <v>-0.55551749335322897</v>
      </c>
      <c r="AMJ308"/>
    </row>
    <row r="309" spans="2:1024">
      <c r="B309" s="25">
        <v>2020</v>
      </c>
      <c r="C309" s="25">
        <f t="shared" si="135"/>
        <v>-0.88452537385395824</v>
      </c>
      <c r="D309" s="25">
        <v>-0.5570309190255669</v>
      </c>
      <c r="AMJ309"/>
    </row>
    <row r="310" spans="2:1024">
      <c r="B310" s="25">
        <v>2021</v>
      </c>
      <c r="C310" s="25">
        <f t="shared" si="135"/>
        <v>-0.77166853228463284</v>
      </c>
      <c r="D310" s="25">
        <v>-0.55854434469790526</v>
      </c>
      <c r="AMJ310"/>
    </row>
    <row r="311" spans="2:1024">
      <c r="B311" s="25">
        <v>2022</v>
      </c>
      <c r="C311" s="25">
        <f t="shared" si="135"/>
        <v>-0.69644406656250279</v>
      </c>
      <c r="D311" s="25">
        <v>-0.56005777037024362</v>
      </c>
      <c r="AMJ311"/>
    </row>
    <row r="312" spans="2:1024">
      <c r="B312" s="25">
        <v>2023</v>
      </c>
      <c r="C312" s="25">
        <f t="shared" si="135"/>
        <v>-0.87975118128227237</v>
      </c>
      <c r="D312" s="25">
        <v>-0.56157119604258154</v>
      </c>
      <c r="AMJ312"/>
    </row>
    <row r="313" spans="2:1024">
      <c r="AMJ313"/>
    </row>
    <row r="314" spans="2:1024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F8568-042D-462D-AF42-1F8B1107F7CD}">
  <dimension ref="A1:AMJ314"/>
  <sheetViews>
    <sheetView zoomScale="85" zoomScaleNormal="85" workbookViewId="0">
      <selection sqref="A1:N1"/>
    </sheetView>
  </sheetViews>
  <sheetFormatPr baseColWidth="10" defaultColWidth="8.83203125" defaultRowHeight="14"/>
  <cols>
    <col min="1" max="1024" width="11.83203125" style="2" customWidth="1"/>
  </cols>
  <sheetData>
    <row r="1" spans="1:16" ht="51" customHeight="1">
      <c r="A1" s="72" t="s">
        <v>7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6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6" s="6" customFormat="1" ht="1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</row>
    <row r="4" spans="1:16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6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6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6">
      <c r="A7" s="13">
        <v>1992</v>
      </c>
      <c r="B7" s="13">
        <v>0</v>
      </c>
      <c r="C7" s="13">
        <f>D7+E7-F7</f>
        <v>1668</v>
      </c>
      <c r="D7" s="68">
        <v>1668</v>
      </c>
      <c r="E7" s="68"/>
      <c r="F7" s="69">
        <v>0</v>
      </c>
      <c r="G7" s="13">
        <v>1</v>
      </c>
      <c r="H7" s="13">
        <v>0</v>
      </c>
      <c r="I7" s="13">
        <v>0</v>
      </c>
      <c r="J7" s="13">
        <v>0</v>
      </c>
      <c r="K7" s="14">
        <v>0.47297297300000002</v>
      </c>
      <c r="L7" s="13">
        <f t="shared" ref="L7:L38" si="0">M7+N7</f>
        <v>1</v>
      </c>
      <c r="M7" s="15"/>
      <c r="N7" s="15">
        <v>1</v>
      </c>
      <c r="P7"/>
    </row>
    <row r="8" spans="1:16">
      <c r="A8" s="13">
        <v>1993</v>
      </c>
      <c r="B8" s="13">
        <v>0</v>
      </c>
      <c r="C8" s="13">
        <f t="shared" ref="C8:C39" si="1">D8+E8-F8</f>
        <v>1904</v>
      </c>
      <c r="D8" s="68">
        <v>1904</v>
      </c>
      <c r="E8" s="68"/>
      <c r="F8" s="69">
        <v>0</v>
      </c>
      <c r="G8" s="13">
        <v>1</v>
      </c>
      <c r="H8" s="13">
        <v>0</v>
      </c>
      <c r="I8" s="13">
        <v>0</v>
      </c>
      <c r="J8" s="13">
        <v>0</v>
      </c>
      <c r="K8" s="14">
        <v>0.50793650800000001</v>
      </c>
      <c r="L8" s="13">
        <f t="shared" si="0"/>
        <v>1</v>
      </c>
      <c r="M8" s="15"/>
      <c r="N8" s="15">
        <v>1</v>
      </c>
      <c r="P8"/>
    </row>
    <row r="9" spans="1:16">
      <c r="A9" s="13">
        <v>1994</v>
      </c>
      <c r="B9" s="13">
        <v>0</v>
      </c>
      <c r="C9" s="13">
        <f t="shared" si="1"/>
        <v>1355</v>
      </c>
      <c r="D9" s="68">
        <v>1355</v>
      </c>
      <c r="E9" s="68"/>
      <c r="F9" s="69">
        <v>0</v>
      </c>
      <c r="G9" s="13">
        <v>1</v>
      </c>
      <c r="H9" s="13">
        <v>0</v>
      </c>
      <c r="I9" s="13">
        <v>0</v>
      </c>
      <c r="J9" s="13">
        <v>0</v>
      </c>
      <c r="K9" s="14">
        <v>0.54545454500000001</v>
      </c>
      <c r="L9" s="13">
        <f t="shared" si="0"/>
        <v>3</v>
      </c>
      <c r="M9" s="15"/>
      <c r="N9" s="15">
        <v>3</v>
      </c>
      <c r="P9"/>
    </row>
    <row r="10" spans="1:16">
      <c r="A10" s="13">
        <v>1995</v>
      </c>
      <c r="B10" s="13">
        <v>0</v>
      </c>
      <c r="C10" s="13">
        <f t="shared" si="1"/>
        <v>696</v>
      </c>
      <c r="D10" s="68">
        <v>696</v>
      </c>
      <c r="E10" s="68"/>
      <c r="F10" s="69">
        <v>0</v>
      </c>
      <c r="G10" s="13">
        <v>1</v>
      </c>
      <c r="H10" s="13">
        <v>0</v>
      </c>
      <c r="I10" s="13">
        <v>0</v>
      </c>
      <c r="J10" s="13">
        <v>0</v>
      </c>
      <c r="K10" s="14">
        <v>0.48734177200000001</v>
      </c>
      <c r="L10" s="13">
        <f t="shared" si="0"/>
        <v>1</v>
      </c>
      <c r="M10" s="15"/>
      <c r="N10" s="15">
        <v>1</v>
      </c>
      <c r="P10"/>
    </row>
    <row r="11" spans="1:16">
      <c r="A11" s="13">
        <v>1996</v>
      </c>
      <c r="B11" s="13">
        <v>0</v>
      </c>
      <c r="C11" s="13">
        <f t="shared" si="1"/>
        <v>613</v>
      </c>
      <c r="D11" s="68">
        <v>613</v>
      </c>
      <c r="E11" s="68"/>
      <c r="F11" s="69">
        <v>0</v>
      </c>
      <c r="G11" s="13">
        <v>1</v>
      </c>
      <c r="H11" s="13">
        <v>0</v>
      </c>
      <c r="I11" s="13">
        <v>0</v>
      </c>
      <c r="J11" s="13">
        <v>0</v>
      </c>
      <c r="K11" s="14">
        <v>0.55333333299999998</v>
      </c>
      <c r="L11" s="13">
        <f t="shared" si="0"/>
        <v>0</v>
      </c>
      <c r="M11" s="15"/>
      <c r="N11" s="15"/>
      <c r="P11"/>
    </row>
    <row r="12" spans="1:16">
      <c r="A12" s="13">
        <v>1997</v>
      </c>
      <c r="B12" s="13">
        <v>0</v>
      </c>
      <c r="C12" s="13">
        <f t="shared" si="1"/>
        <v>1150</v>
      </c>
      <c r="D12" s="68">
        <v>1150</v>
      </c>
      <c r="E12" s="68"/>
      <c r="F12" s="69">
        <v>0</v>
      </c>
      <c r="G12" s="13">
        <v>1</v>
      </c>
      <c r="H12" s="13">
        <v>0</v>
      </c>
      <c r="I12" s="13">
        <v>0</v>
      </c>
      <c r="J12" s="13">
        <v>0</v>
      </c>
      <c r="K12" s="14">
        <v>0.44285714300000001</v>
      </c>
      <c r="L12" s="13">
        <f t="shared" si="0"/>
        <v>2</v>
      </c>
      <c r="M12" s="15"/>
      <c r="N12" s="15">
        <v>2</v>
      </c>
      <c r="P12"/>
    </row>
    <row r="13" spans="1:16">
      <c r="A13" s="13">
        <v>1998</v>
      </c>
      <c r="B13" s="13">
        <v>0</v>
      </c>
      <c r="C13" s="13">
        <f t="shared" si="1"/>
        <v>1608</v>
      </c>
      <c r="D13" s="68">
        <v>1608</v>
      </c>
      <c r="E13" s="68"/>
      <c r="F13" s="69">
        <v>0</v>
      </c>
      <c r="G13" s="13">
        <v>1</v>
      </c>
      <c r="H13" s="13">
        <v>0</v>
      </c>
      <c r="I13" s="13">
        <v>0</v>
      </c>
      <c r="J13" s="13">
        <v>0</v>
      </c>
      <c r="K13" s="14">
        <v>0.45967741899999998</v>
      </c>
      <c r="L13" s="13">
        <f t="shared" si="0"/>
        <v>2</v>
      </c>
      <c r="M13" s="15"/>
      <c r="N13" s="15">
        <v>2</v>
      </c>
      <c r="P13"/>
    </row>
    <row r="14" spans="1:16">
      <c r="A14" s="13">
        <v>1999</v>
      </c>
      <c r="B14" s="13">
        <v>0</v>
      </c>
      <c r="C14" s="13">
        <f t="shared" si="1"/>
        <v>1132</v>
      </c>
      <c r="D14" s="68">
        <v>1132</v>
      </c>
      <c r="E14" s="68"/>
      <c r="F14" s="69">
        <v>0</v>
      </c>
      <c r="G14" s="13">
        <v>1</v>
      </c>
      <c r="H14" s="13">
        <v>0</v>
      </c>
      <c r="I14" s="13">
        <v>0</v>
      </c>
      <c r="J14" s="13">
        <v>0</v>
      </c>
      <c r="K14" s="14">
        <v>0.48507462699999998</v>
      </c>
      <c r="L14" s="13">
        <f t="shared" si="0"/>
        <v>2</v>
      </c>
      <c r="M14" s="15">
        <v>1</v>
      </c>
      <c r="N14" s="15">
        <v>1</v>
      </c>
      <c r="P14"/>
    </row>
    <row r="15" spans="1:16">
      <c r="A15" s="13">
        <v>2000</v>
      </c>
      <c r="B15" s="13">
        <v>0</v>
      </c>
      <c r="C15" s="13">
        <f t="shared" si="1"/>
        <v>516</v>
      </c>
      <c r="D15" s="68">
        <v>516</v>
      </c>
      <c r="E15" s="68"/>
      <c r="F15" s="69">
        <v>0</v>
      </c>
      <c r="G15" s="13">
        <v>1</v>
      </c>
      <c r="H15" s="13">
        <v>0</v>
      </c>
      <c r="I15" s="13">
        <v>0</v>
      </c>
      <c r="J15" s="13">
        <v>0</v>
      </c>
      <c r="K15" s="14">
        <v>0.46923076899999999</v>
      </c>
      <c r="L15" s="13">
        <f t="shared" si="0"/>
        <v>0</v>
      </c>
      <c r="M15" s="15"/>
      <c r="N15" s="15"/>
      <c r="P15"/>
    </row>
    <row r="16" spans="1:16">
      <c r="A16" s="13">
        <v>2001</v>
      </c>
      <c r="B16" s="13">
        <v>0</v>
      </c>
      <c r="C16" s="13">
        <f t="shared" si="1"/>
        <v>136</v>
      </c>
      <c r="D16" s="68">
        <v>136</v>
      </c>
      <c r="E16" s="68"/>
      <c r="F16" s="69">
        <v>0</v>
      </c>
      <c r="G16" s="13">
        <v>1</v>
      </c>
      <c r="H16" s="13">
        <v>0</v>
      </c>
      <c r="I16" s="13">
        <v>0</v>
      </c>
      <c r="J16" s="13">
        <v>0</v>
      </c>
      <c r="K16" s="14">
        <v>0.41269841299999999</v>
      </c>
      <c r="L16" s="13">
        <f t="shared" si="0"/>
        <v>0</v>
      </c>
      <c r="M16" s="15"/>
      <c r="N16" s="15"/>
      <c r="P16"/>
    </row>
    <row r="17" spans="1:16">
      <c r="A17" s="13">
        <v>2002</v>
      </c>
      <c r="B17" s="13">
        <v>0</v>
      </c>
      <c r="C17" s="13">
        <f t="shared" si="1"/>
        <v>447</v>
      </c>
      <c r="D17" s="68">
        <v>447</v>
      </c>
      <c r="E17" s="68"/>
      <c r="F17" s="69">
        <v>0</v>
      </c>
      <c r="G17" s="13">
        <v>1</v>
      </c>
      <c r="H17" s="13">
        <v>0</v>
      </c>
      <c r="I17" s="13">
        <v>0</v>
      </c>
      <c r="J17" s="13">
        <v>0</v>
      </c>
      <c r="K17" s="14">
        <v>0.39864864900000002</v>
      </c>
      <c r="L17" s="13">
        <f t="shared" si="0"/>
        <v>1</v>
      </c>
      <c r="M17" s="15"/>
      <c r="N17" s="15">
        <v>1</v>
      </c>
      <c r="P17"/>
    </row>
    <row r="18" spans="1:16">
      <c r="A18" s="13">
        <v>2003</v>
      </c>
      <c r="B18" s="13">
        <v>0</v>
      </c>
      <c r="C18" s="13">
        <f t="shared" si="1"/>
        <v>232</v>
      </c>
      <c r="D18" s="68">
        <v>232</v>
      </c>
      <c r="E18" s="68"/>
      <c r="F18" s="69">
        <v>0</v>
      </c>
      <c r="G18" s="13">
        <v>1</v>
      </c>
      <c r="H18" s="13">
        <v>0</v>
      </c>
      <c r="I18" s="13">
        <v>0</v>
      </c>
      <c r="J18" s="13">
        <v>0</v>
      </c>
      <c r="K18" s="14">
        <v>0.37333333299999999</v>
      </c>
      <c r="L18" s="13">
        <f t="shared" si="0"/>
        <v>0</v>
      </c>
      <c r="M18" s="15"/>
      <c r="N18" s="15"/>
      <c r="P18"/>
    </row>
    <row r="19" spans="1:16">
      <c r="A19" s="13">
        <v>2004</v>
      </c>
      <c r="B19" s="13">
        <v>0</v>
      </c>
      <c r="C19" s="13">
        <f t="shared" si="1"/>
        <v>129</v>
      </c>
      <c r="D19" s="68">
        <v>129</v>
      </c>
      <c r="E19" s="68"/>
      <c r="F19" s="69">
        <v>0</v>
      </c>
      <c r="G19" s="13">
        <v>1</v>
      </c>
      <c r="H19" s="13">
        <v>0</v>
      </c>
      <c r="I19" s="13">
        <v>0</v>
      </c>
      <c r="J19" s="13">
        <v>0</v>
      </c>
      <c r="K19" s="14">
        <v>0.37323943700000001</v>
      </c>
      <c r="L19" s="13">
        <f t="shared" si="0"/>
        <v>3</v>
      </c>
      <c r="M19" s="15">
        <v>1</v>
      </c>
      <c r="N19" s="15">
        <v>2</v>
      </c>
      <c r="P19"/>
    </row>
    <row r="20" spans="1:16">
      <c r="A20" s="13">
        <v>2005</v>
      </c>
      <c r="B20" s="13">
        <v>0</v>
      </c>
      <c r="C20" s="13">
        <f t="shared" si="1"/>
        <v>258</v>
      </c>
      <c r="D20" s="68">
        <v>258</v>
      </c>
      <c r="E20" s="68"/>
      <c r="F20" s="69">
        <v>0</v>
      </c>
      <c r="G20" s="13">
        <v>1</v>
      </c>
      <c r="H20" s="13">
        <v>0</v>
      </c>
      <c r="I20" s="13">
        <v>0</v>
      </c>
      <c r="J20" s="13">
        <v>0</v>
      </c>
      <c r="K20" s="14">
        <v>0.35211267600000001</v>
      </c>
      <c r="L20" s="13">
        <f t="shared" si="0"/>
        <v>3</v>
      </c>
      <c r="M20" s="15"/>
      <c r="N20" s="15">
        <v>3</v>
      </c>
      <c r="P20"/>
    </row>
    <row r="21" spans="1:16">
      <c r="A21" s="13">
        <v>2006</v>
      </c>
      <c r="B21" s="13">
        <v>0</v>
      </c>
      <c r="C21" s="13">
        <f t="shared" si="1"/>
        <v>4</v>
      </c>
      <c r="D21" s="68">
        <v>4</v>
      </c>
      <c r="E21" s="68"/>
      <c r="F21" s="69">
        <v>0</v>
      </c>
      <c r="G21" s="13">
        <v>1</v>
      </c>
      <c r="H21" s="13">
        <v>0</v>
      </c>
      <c r="I21" s="13">
        <v>0</v>
      </c>
      <c r="J21" s="13">
        <v>0</v>
      </c>
      <c r="K21" s="14">
        <v>0.36224489799999998</v>
      </c>
      <c r="L21" s="13">
        <f t="shared" si="0"/>
        <v>2</v>
      </c>
      <c r="M21" s="15"/>
      <c r="N21" s="15">
        <v>2</v>
      </c>
      <c r="P21"/>
    </row>
    <row r="22" spans="1:16">
      <c r="A22" s="13">
        <v>2007</v>
      </c>
      <c r="B22" s="13">
        <v>0</v>
      </c>
      <c r="C22" s="13">
        <f t="shared" si="1"/>
        <v>34</v>
      </c>
      <c r="D22" s="68">
        <v>34</v>
      </c>
      <c r="E22" s="68"/>
      <c r="F22" s="69">
        <v>0</v>
      </c>
      <c r="G22" s="13">
        <v>1</v>
      </c>
      <c r="H22" s="13">
        <v>0</v>
      </c>
      <c r="I22" s="13">
        <v>0</v>
      </c>
      <c r="J22" s="13">
        <v>0</v>
      </c>
      <c r="K22" s="14">
        <v>0.33766233800000001</v>
      </c>
      <c r="L22" s="13">
        <f t="shared" si="0"/>
        <v>2</v>
      </c>
      <c r="M22" s="15"/>
      <c r="N22" s="15">
        <v>2</v>
      </c>
      <c r="P22"/>
    </row>
    <row r="23" spans="1:16">
      <c r="A23" s="13">
        <v>2008</v>
      </c>
      <c r="B23" s="13">
        <v>0</v>
      </c>
      <c r="C23" s="13">
        <f t="shared" si="1"/>
        <v>58</v>
      </c>
      <c r="D23" s="68">
        <v>58</v>
      </c>
      <c r="E23" s="68"/>
      <c r="F23" s="69">
        <v>0</v>
      </c>
      <c r="G23" s="13">
        <v>1</v>
      </c>
      <c r="H23" s="13">
        <v>0</v>
      </c>
      <c r="I23" s="13">
        <v>0</v>
      </c>
      <c r="J23" s="13">
        <v>0</v>
      </c>
      <c r="K23" s="14">
        <v>0.344594595</v>
      </c>
      <c r="L23" s="13">
        <f t="shared" si="0"/>
        <v>1</v>
      </c>
      <c r="M23" s="15"/>
      <c r="N23" s="15">
        <v>1</v>
      </c>
      <c r="P23"/>
    </row>
    <row r="24" spans="1:16">
      <c r="A24" s="13">
        <v>2009</v>
      </c>
      <c r="B24" s="13">
        <v>0</v>
      </c>
      <c r="C24" s="13">
        <f t="shared" si="1"/>
        <v>21</v>
      </c>
      <c r="D24" s="68">
        <v>21</v>
      </c>
      <c r="E24" s="68"/>
      <c r="F24" s="69">
        <v>0</v>
      </c>
      <c r="G24" s="13">
        <v>1</v>
      </c>
      <c r="H24" s="13">
        <v>0</v>
      </c>
      <c r="I24" s="13">
        <v>0</v>
      </c>
      <c r="J24" s="13">
        <v>0</v>
      </c>
      <c r="K24" s="14">
        <v>0.4609375</v>
      </c>
      <c r="L24" s="13">
        <f t="shared" si="0"/>
        <v>4</v>
      </c>
      <c r="M24" s="15">
        <v>1</v>
      </c>
      <c r="N24" s="15">
        <v>3</v>
      </c>
      <c r="P24"/>
    </row>
    <row r="25" spans="1:16">
      <c r="A25" s="13">
        <v>2010</v>
      </c>
      <c r="B25" s="13">
        <v>0</v>
      </c>
      <c r="C25" s="13">
        <f t="shared" si="1"/>
        <v>8</v>
      </c>
      <c r="D25" s="68">
        <v>8</v>
      </c>
      <c r="E25" s="68"/>
      <c r="F25" s="69">
        <v>0</v>
      </c>
      <c r="G25" s="13">
        <v>1</v>
      </c>
      <c r="H25" s="13">
        <v>0</v>
      </c>
      <c r="I25" s="13">
        <v>0</v>
      </c>
      <c r="J25" s="13">
        <v>0</v>
      </c>
      <c r="K25" s="14">
        <v>0.42957746499999999</v>
      </c>
      <c r="L25" s="13">
        <f t="shared" si="0"/>
        <v>1</v>
      </c>
      <c r="M25" s="15"/>
      <c r="N25" s="15">
        <v>1</v>
      </c>
      <c r="P25"/>
    </row>
    <row r="26" spans="1:16">
      <c r="A26" s="13">
        <v>2011</v>
      </c>
      <c r="B26" s="13">
        <v>0</v>
      </c>
      <c r="C26" s="13">
        <f t="shared" si="1"/>
        <v>329</v>
      </c>
      <c r="D26" s="68">
        <v>329</v>
      </c>
      <c r="E26" s="68"/>
      <c r="F26" s="69">
        <v>0</v>
      </c>
      <c r="G26" s="13">
        <v>1</v>
      </c>
      <c r="H26" s="13">
        <v>0</v>
      </c>
      <c r="I26" s="13">
        <v>0</v>
      </c>
      <c r="J26" s="13">
        <v>0</v>
      </c>
      <c r="K26" s="14">
        <v>0.484375</v>
      </c>
      <c r="L26" s="13">
        <f t="shared" si="0"/>
        <v>1</v>
      </c>
      <c r="M26" s="15"/>
      <c r="N26" s="15">
        <v>1</v>
      </c>
      <c r="P26"/>
    </row>
    <row r="27" spans="1:16">
      <c r="A27" s="13">
        <v>2012</v>
      </c>
      <c r="B27" s="13">
        <v>0</v>
      </c>
      <c r="C27" s="13">
        <f t="shared" si="1"/>
        <v>1008</v>
      </c>
      <c r="D27" s="68">
        <v>1008</v>
      </c>
      <c r="E27" s="68"/>
      <c r="F27" s="69">
        <v>0</v>
      </c>
      <c r="G27" s="13">
        <v>1</v>
      </c>
      <c r="H27" s="13">
        <v>0</v>
      </c>
      <c r="I27" s="13">
        <v>0</v>
      </c>
      <c r="J27" s="13">
        <v>0</v>
      </c>
      <c r="K27" s="14">
        <v>0.44520547900000002</v>
      </c>
      <c r="L27" s="13">
        <f t="shared" si="0"/>
        <v>0</v>
      </c>
      <c r="M27" s="15"/>
      <c r="N27" s="15"/>
      <c r="P27"/>
    </row>
    <row r="28" spans="1:16">
      <c r="A28" s="13">
        <v>2013</v>
      </c>
      <c r="B28" s="13">
        <v>0</v>
      </c>
      <c r="C28" s="13">
        <f t="shared" si="1"/>
        <v>357</v>
      </c>
      <c r="D28" s="68">
        <v>357</v>
      </c>
      <c r="E28" s="68"/>
      <c r="F28" s="69">
        <v>0</v>
      </c>
      <c r="G28" s="13">
        <v>1</v>
      </c>
      <c r="H28" s="13">
        <v>0</v>
      </c>
      <c r="I28" s="13">
        <v>0</v>
      </c>
      <c r="J28" s="13">
        <v>0</v>
      </c>
      <c r="K28" s="14">
        <v>0.45967741899999998</v>
      </c>
      <c r="L28" s="13">
        <f t="shared" si="0"/>
        <v>1</v>
      </c>
      <c r="M28" s="15"/>
      <c r="N28" s="15">
        <v>1</v>
      </c>
      <c r="P28"/>
    </row>
    <row r="29" spans="1:16">
      <c r="A29" s="13">
        <v>2014</v>
      </c>
      <c r="B29" s="13">
        <v>0</v>
      </c>
      <c r="C29" s="13">
        <f t="shared" si="1"/>
        <v>1099</v>
      </c>
      <c r="D29" s="68">
        <v>1099</v>
      </c>
      <c r="E29" s="68"/>
      <c r="F29" s="69">
        <v>0</v>
      </c>
      <c r="G29" s="13">
        <v>1</v>
      </c>
      <c r="H29" s="13">
        <v>0</v>
      </c>
      <c r="I29" s="13">
        <v>0</v>
      </c>
      <c r="J29" s="13">
        <v>0</v>
      </c>
      <c r="K29" s="14">
        <v>0.46794871799999999</v>
      </c>
      <c r="L29" s="13">
        <f t="shared" si="0"/>
        <v>1</v>
      </c>
      <c r="M29" s="15"/>
      <c r="N29" s="15">
        <v>1</v>
      </c>
      <c r="P29"/>
    </row>
    <row r="30" spans="1:16">
      <c r="A30" s="13">
        <v>2015</v>
      </c>
      <c r="B30" s="13">
        <v>0</v>
      </c>
      <c r="C30" s="13">
        <f t="shared" si="1"/>
        <v>298</v>
      </c>
      <c r="D30" s="68">
        <v>298</v>
      </c>
      <c r="E30" s="68"/>
      <c r="F30" s="69">
        <v>0</v>
      </c>
      <c r="G30" s="13">
        <v>1</v>
      </c>
      <c r="H30" s="13">
        <v>0</v>
      </c>
      <c r="I30" s="13">
        <v>0</v>
      </c>
      <c r="J30" s="13">
        <v>0</v>
      </c>
      <c r="K30" s="14">
        <v>0.52631578899999998</v>
      </c>
      <c r="L30" s="13">
        <f t="shared" si="0"/>
        <v>1</v>
      </c>
      <c r="M30" s="15">
        <v>1</v>
      </c>
      <c r="N30" s="15"/>
      <c r="P30"/>
    </row>
    <row r="31" spans="1:16">
      <c r="A31" s="13">
        <v>2016</v>
      </c>
      <c r="B31" s="13">
        <v>0</v>
      </c>
      <c r="C31" s="13">
        <f t="shared" si="1"/>
        <v>178</v>
      </c>
      <c r="D31" s="68">
        <v>178</v>
      </c>
      <c r="E31" s="68"/>
      <c r="F31" s="69">
        <v>0</v>
      </c>
      <c r="G31" s="13">
        <v>1</v>
      </c>
      <c r="H31" s="13">
        <v>0</v>
      </c>
      <c r="I31" s="13">
        <v>0</v>
      </c>
      <c r="J31" s="13">
        <v>0</v>
      </c>
      <c r="K31" s="14">
        <v>0.5625</v>
      </c>
      <c r="L31" s="13">
        <f t="shared" si="0"/>
        <v>3</v>
      </c>
      <c r="M31" s="15"/>
      <c r="N31" s="15">
        <v>3</v>
      </c>
      <c r="P31"/>
    </row>
    <row r="32" spans="1:16">
      <c r="A32" s="13">
        <v>2017</v>
      </c>
      <c r="B32" s="13">
        <v>0</v>
      </c>
      <c r="C32" s="13">
        <f t="shared" si="1"/>
        <v>146</v>
      </c>
      <c r="D32" s="68">
        <v>146</v>
      </c>
      <c r="E32" s="68"/>
      <c r="F32" s="69">
        <v>0</v>
      </c>
      <c r="G32" s="13">
        <v>1</v>
      </c>
      <c r="H32" s="13">
        <v>0</v>
      </c>
      <c r="I32" s="13">
        <v>0</v>
      </c>
      <c r="J32" s="13">
        <v>0</v>
      </c>
      <c r="K32" s="14">
        <v>0.45698924699999999</v>
      </c>
      <c r="L32" s="13">
        <f t="shared" si="0"/>
        <v>2</v>
      </c>
      <c r="M32" s="15"/>
      <c r="N32" s="15">
        <v>2</v>
      </c>
      <c r="P32"/>
    </row>
    <row r="33" spans="1:1024">
      <c r="A33" s="13">
        <v>2018</v>
      </c>
      <c r="B33" s="13">
        <v>0</v>
      </c>
      <c r="C33" s="13">
        <f t="shared" si="1"/>
        <v>118</v>
      </c>
      <c r="D33" s="68">
        <v>118</v>
      </c>
      <c r="E33" s="68"/>
      <c r="F33" s="69">
        <v>0</v>
      </c>
      <c r="G33" s="13">
        <v>1</v>
      </c>
      <c r="H33" s="13">
        <v>3</v>
      </c>
      <c r="I33" s="13">
        <v>0</v>
      </c>
      <c r="J33" s="13">
        <v>0</v>
      </c>
      <c r="K33" s="14">
        <v>0.41428571400000003</v>
      </c>
      <c r="L33" s="13">
        <f t="shared" si="0"/>
        <v>2</v>
      </c>
      <c r="M33" s="15"/>
      <c r="N33" s="15">
        <v>2</v>
      </c>
      <c r="P33"/>
    </row>
    <row r="34" spans="1:1024">
      <c r="A34" s="13">
        <v>2019</v>
      </c>
      <c r="B34" s="13">
        <v>0</v>
      </c>
      <c r="C34" s="13">
        <f t="shared" si="1"/>
        <v>136</v>
      </c>
      <c r="D34" s="68">
        <v>136</v>
      </c>
      <c r="E34" s="68"/>
      <c r="F34" s="69">
        <v>0</v>
      </c>
      <c r="G34" s="13">
        <v>1</v>
      </c>
      <c r="H34" s="13">
        <v>0</v>
      </c>
      <c r="I34" s="13">
        <v>0</v>
      </c>
      <c r="J34" s="13">
        <v>0</v>
      </c>
      <c r="K34" s="14">
        <v>0.42929292899999999</v>
      </c>
      <c r="L34" s="13">
        <f t="shared" si="0"/>
        <v>2</v>
      </c>
      <c r="M34" s="15"/>
      <c r="N34" s="15">
        <v>2</v>
      </c>
      <c r="P34"/>
    </row>
    <row r="35" spans="1:1024">
      <c r="A35" s="13">
        <v>2020</v>
      </c>
      <c r="B35" s="13">
        <v>0</v>
      </c>
      <c r="C35" s="13">
        <f t="shared" si="1"/>
        <v>29</v>
      </c>
      <c r="D35" s="68">
        <v>29</v>
      </c>
      <c r="E35" s="68"/>
      <c r="F35" s="69">
        <v>0</v>
      </c>
      <c r="G35" s="13">
        <v>1</v>
      </c>
      <c r="H35" s="13">
        <v>3</v>
      </c>
      <c r="I35" s="13">
        <v>0</v>
      </c>
      <c r="J35" s="13">
        <v>0</v>
      </c>
      <c r="K35" s="14">
        <v>0.42929292899999999</v>
      </c>
      <c r="L35" s="13">
        <f t="shared" si="0"/>
        <v>0</v>
      </c>
      <c r="M35" s="15"/>
      <c r="N35" s="15"/>
      <c r="P35"/>
    </row>
    <row r="36" spans="1:1024">
      <c r="A36" s="13">
        <v>2021</v>
      </c>
      <c r="B36" s="13">
        <v>0</v>
      </c>
      <c r="C36" s="13">
        <f t="shared" si="1"/>
        <v>29</v>
      </c>
      <c r="D36" s="68">
        <v>29</v>
      </c>
      <c r="E36" s="68"/>
      <c r="F36" s="69">
        <v>0</v>
      </c>
      <c r="G36" s="13">
        <v>1</v>
      </c>
      <c r="H36" s="13">
        <v>3</v>
      </c>
      <c r="I36" s="13">
        <v>0</v>
      </c>
      <c r="J36" s="13">
        <v>0</v>
      </c>
      <c r="K36" s="14">
        <v>0.56547619000000005</v>
      </c>
      <c r="L36" s="13">
        <f t="shared" si="0"/>
        <v>1</v>
      </c>
      <c r="M36" s="15"/>
      <c r="N36" s="15">
        <v>1</v>
      </c>
      <c r="P36"/>
    </row>
    <row r="37" spans="1:1024">
      <c r="A37" s="13">
        <v>2022</v>
      </c>
      <c r="B37" s="13">
        <v>0</v>
      </c>
      <c r="C37" s="13">
        <f t="shared" si="1"/>
        <v>26</v>
      </c>
      <c r="D37" s="68">
        <v>26</v>
      </c>
      <c r="E37" s="68"/>
      <c r="F37" s="69">
        <v>0</v>
      </c>
      <c r="G37" s="13">
        <v>1</v>
      </c>
      <c r="H37" s="13">
        <v>3</v>
      </c>
      <c r="I37" s="13">
        <v>0</v>
      </c>
      <c r="J37" s="13">
        <v>0</v>
      </c>
      <c r="K37" s="14">
        <v>0.61627907000000004</v>
      </c>
      <c r="L37" s="13">
        <f t="shared" si="0"/>
        <v>1</v>
      </c>
      <c r="M37" s="15"/>
      <c r="N37" s="15">
        <v>1</v>
      </c>
      <c r="P37"/>
    </row>
    <row r="38" spans="1:1024">
      <c r="A38" s="13">
        <v>2023</v>
      </c>
      <c r="B38" s="13">
        <v>0</v>
      </c>
      <c r="C38" s="13">
        <f t="shared" si="1"/>
        <v>101</v>
      </c>
      <c r="D38" s="68">
        <v>101</v>
      </c>
      <c r="E38" s="68"/>
      <c r="F38" s="69">
        <v>0</v>
      </c>
      <c r="G38" s="13">
        <v>1</v>
      </c>
      <c r="H38" s="13">
        <v>5</v>
      </c>
      <c r="I38" s="13">
        <v>0</v>
      </c>
      <c r="J38" s="13">
        <v>0</v>
      </c>
      <c r="K38" s="14">
        <v>0.60588235300000004</v>
      </c>
      <c r="L38" s="13">
        <f t="shared" si="0"/>
        <v>1</v>
      </c>
      <c r="M38" s="15"/>
      <c r="N38" s="15">
        <v>1</v>
      </c>
      <c r="P38"/>
    </row>
    <row r="39" spans="1:1024">
      <c r="A39" s="13">
        <v>2024</v>
      </c>
      <c r="B39" s="16"/>
      <c r="C39" s="13">
        <f t="shared" si="1"/>
        <v>86</v>
      </c>
      <c r="D39" s="68">
        <v>86</v>
      </c>
      <c r="E39" s="68"/>
      <c r="F39" s="17"/>
      <c r="G39" s="13">
        <v>1</v>
      </c>
      <c r="H39" s="17"/>
      <c r="I39" s="13">
        <v>0</v>
      </c>
      <c r="J39" s="13">
        <v>0</v>
      </c>
      <c r="K39" s="16"/>
      <c r="L39" s="16"/>
      <c r="M39" s="18"/>
      <c r="N39" s="18"/>
      <c r="P39"/>
    </row>
    <row r="40" spans="1:1024">
      <c r="A40" s="13">
        <v>2025</v>
      </c>
      <c r="B40" s="16"/>
      <c r="C40" s="17"/>
      <c r="D40" s="17"/>
      <c r="E40" s="17"/>
      <c r="F40" s="17"/>
      <c r="G40" s="13">
        <v>1</v>
      </c>
      <c r="H40" s="17"/>
      <c r="I40" s="13">
        <v>0</v>
      </c>
      <c r="J40" s="13">
        <v>0</v>
      </c>
      <c r="K40" s="16"/>
      <c r="L40" s="16"/>
      <c r="M40" s="18"/>
      <c r="N40" s="18"/>
      <c r="P40"/>
    </row>
    <row r="41" spans="1:1024">
      <c r="P41"/>
    </row>
    <row r="42" spans="1:1024">
      <c r="P42"/>
    </row>
    <row r="43" spans="1:1024">
      <c r="P43"/>
    </row>
    <row r="44" spans="1:1024">
      <c r="P44"/>
    </row>
    <row r="45" spans="1:1024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4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  <c r="AMJ46"/>
    </row>
    <row r="47" spans="1:1024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  <c r="AMJ47"/>
    </row>
    <row r="48" spans="1:1024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  <c r="AMJ48"/>
    </row>
    <row r="49" spans="1:1024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  <c r="AMJ49"/>
    </row>
    <row r="50" spans="1:1024">
      <c r="A50" s="13">
        <v>1992</v>
      </c>
      <c r="B50" s="13">
        <f>B7</f>
        <v>0</v>
      </c>
      <c r="C50" s="13">
        <f>C7</f>
        <v>1668</v>
      </c>
      <c r="D50" s="13">
        <f t="shared" ref="D50:D81" si="2">G7</f>
        <v>1</v>
      </c>
      <c r="E50" s="13">
        <f t="shared" ref="E50:E81" si="3">H7</f>
        <v>0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0.47297297300000002</v>
      </c>
      <c r="I50" s="13">
        <f t="shared" ref="I50:I81" si="7">L7</f>
        <v>1</v>
      </c>
      <c r="AMJ50"/>
    </row>
    <row r="51" spans="1:1024">
      <c r="A51" s="13">
        <v>1993</v>
      </c>
      <c r="B51" s="13">
        <f t="shared" ref="B51:C66" si="8">B8</f>
        <v>0</v>
      </c>
      <c r="C51" s="13">
        <f t="shared" si="8"/>
        <v>1904</v>
      </c>
      <c r="D51" s="13">
        <f t="shared" si="2"/>
        <v>1</v>
      </c>
      <c r="E51" s="13">
        <f t="shared" si="3"/>
        <v>0</v>
      </c>
      <c r="F51" s="13">
        <f t="shared" si="4"/>
        <v>0</v>
      </c>
      <c r="G51" s="13">
        <f t="shared" si="5"/>
        <v>0</v>
      </c>
      <c r="H51" s="13">
        <f t="shared" si="6"/>
        <v>0.50793650800000001</v>
      </c>
      <c r="I51" s="13">
        <f t="shared" si="7"/>
        <v>1</v>
      </c>
      <c r="AMJ51"/>
    </row>
    <row r="52" spans="1:1024">
      <c r="A52" s="13">
        <v>1994</v>
      </c>
      <c r="B52" s="13">
        <f t="shared" si="8"/>
        <v>0</v>
      </c>
      <c r="C52" s="13">
        <f t="shared" si="8"/>
        <v>1355</v>
      </c>
      <c r="D52" s="13">
        <f t="shared" si="2"/>
        <v>1</v>
      </c>
      <c r="E52" s="13">
        <f t="shared" si="3"/>
        <v>0</v>
      </c>
      <c r="F52" s="13">
        <f t="shared" si="4"/>
        <v>0</v>
      </c>
      <c r="G52" s="13">
        <f t="shared" si="5"/>
        <v>0</v>
      </c>
      <c r="H52" s="13">
        <f t="shared" si="6"/>
        <v>0.54545454500000001</v>
      </c>
      <c r="I52" s="13">
        <f t="shared" si="7"/>
        <v>3</v>
      </c>
      <c r="AMJ52"/>
    </row>
    <row r="53" spans="1:1024">
      <c r="A53" s="13">
        <v>1995</v>
      </c>
      <c r="B53" s="13">
        <f t="shared" si="8"/>
        <v>0</v>
      </c>
      <c r="C53" s="13">
        <f t="shared" si="8"/>
        <v>696</v>
      </c>
      <c r="D53" s="13">
        <f t="shared" si="2"/>
        <v>1</v>
      </c>
      <c r="E53" s="13">
        <f t="shared" si="3"/>
        <v>0</v>
      </c>
      <c r="F53" s="13">
        <f t="shared" si="4"/>
        <v>0</v>
      </c>
      <c r="G53" s="13">
        <f t="shared" si="5"/>
        <v>0</v>
      </c>
      <c r="H53" s="13">
        <f t="shared" si="6"/>
        <v>0.48734177200000001</v>
      </c>
      <c r="I53" s="13">
        <f t="shared" si="7"/>
        <v>1</v>
      </c>
      <c r="AMJ53"/>
    </row>
    <row r="54" spans="1:1024">
      <c r="A54" s="13">
        <v>1996</v>
      </c>
      <c r="B54" s="13">
        <f t="shared" si="8"/>
        <v>0</v>
      </c>
      <c r="C54" s="13">
        <f t="shared" si="8"/>
        <v>613</v>
      </c>
      <c r="D54" s="13">
        <f t="shared" si="2"/>
        <v>1</v>
      </c>
      <c r="E54" s="13">
        <f t="shared" si="3"/>
        <v>0</v>
      </c>
      <c r="F54" s="13">
        <f t="shared" si="4"/>
        <v>0</v>
      </c>
      <c r="G54" s="13">
        <f t="shared" si="5"/>
        <v>0</v>
      </c>
      <c r="H54" s="13">
        <f t="shared" si="6"/>
        <v>0.55333333299999998</v>
      </c>
      <c r="I54" s="13">
        <f t="shared" si="7"/>
        <v>0</v>
      </c>
      <c r="AMJ54"/>
    </row>
    <row r="55" spans="1:1024">
      <c r="A55" s="13">
        <v>1997</v>
      </c>
      <c r="B55" s="13">
        <f t="shared" si="8"/>
        <v>0</v>
      </c>
      <c r="C55" s="13">
        <f t="shared" si="8"/>
        <v>1150</v>
      </c>
      <c r="D55" s="13">
        <f t="shared" si="2"/>
        <v>1</v>
      </c>
      <c r="E55" s="13">
        <f t="shared" si="3"/>
        <v>0</v>
      </c>
      <c r="F55" s="13">
        <f t="shared" si="4"/>
        <v>0</v>
      </c>
      <c r="G55" s="13">
        <f t="shared" si="5"/>
        <v>0</v>
      </c>
      <c r="H55" s="13">
        <f t="shared" si="6"/>
        <v>0.44285714300000001</v>
      </c>
      <c r="I55" s="13">
        <f t="shared" si="7"/>
        <v>2</v>
      </c>
      <c r="AMJ55"/>
    </row>
    <row r="56" spans="1:1024">
      <c r="A56" s="13">
        <v>1998</v>
      </c>
      <c r="B56" s="13">
        <f t="shared" si="8"/>
        <v>0</v>
      </c>
      <c r="C56" s="13">
        <f t="shared" si="8"/>
        <v>1608</v>
      </c>
      <c r="D56" s="13">
        <f t="shared" si="2"/>
        <v>1</v>
      </c>
      <c r="E56" s="13">
        <f t="shared" si="3"/>
        <v>0</v>
      </c>
      <c r="F56" s="13">
        <f t="shared" si="4"/>
        <v>0</v>
      </c>
      <c r="G56" s="13">
        <f t="shared" si="5"/>
        <v>0</v>
      </c>
      <c r="H56" s="13">
        <f t="shared" si="6"/>
        <v>0.45967741899999998</v>
      </c>
      <c r="I56" s="13">
        <f t="shared" si="7"/>
        <v>2</v>
      </c>
      <c r="AMJ56"/>
    </row>
    <row r="57" spans="1:1024">
      <c r="A57" s="13">
        <v>1999</v>
      </c>
      <c r="B57" s="13">
        <f t="shared" si="8"/>
        <v>0</v>
      </c>
      <c r="C57" s="13">
        <f t="shared" si="8"/>
        <v>1132</v>
      </c>
      <c r="D57" s="13">
        <f t="shared" si="2"/>
        <v>1</v>
      </c>
      <c r="E57" s="13">
        <f t="shared" si="3"/>
        <v>0</v>
      </c>
      <c r="F57" s="13">
        <f t="shared" si="4"/>
        <v>0</v>
      </c>
      <c r="G57" s="13">
        <f t="shared" si="5"/>
        <v>0</v>
      </c>
      <c r="H57" s="13">
        <f t="shared" si="6"/>
        <v>0.48507462699999998</v>
      </c>
      <c r="I57" s="13">
        <f t="shared" si="7"/>
        <v>2</v>
      </c>
      <c r="AMJ57"/>
    </row>
    <row r="58" spans="1:1024">
      <c r="A58" s="13">
        <v>2000</v>
      </c>
      <c r="B58" s="13">
        <f t="shared" si="8"/>
        <v>0</v>
      </c>
      <c r="C58" s="13">
        <f t="shared" si="8"/>
        <v>516</v>
      </c>
      <c r="D58" s="13">
        <f t="shared" si="2"/>
        <v>1</v>
      </c>
      <c r="E58" s="13">
        <f t="shared" si="3"/>
        <v>0</v>
      </c>
      <c r="F58" s="13">
        <f t="shared" si="4"/>
        <v>0</v>
      </c>
      <c r="G58" s="13">
        <f t="shared" si="5"/>
        <v>0</v>
      </c>
      <c r="H58" s="13">
        <f t="shared" si="6"/>
        <v>0.46923076899999999</v>
      </c>
      <c r="I58" s="13">
        <f t="shared" si="7"/>
        <v>0</v>
      </c>
      <c r="AMJ58"/>
    </row>
    <row r="59" spans="1:1024">
      <c r="A59" s="13">
        <v>2001</v>
      </c>
      <c r="B59" s="13">
        <f t="shared" si="8"/>
        <v>0</v>
      </c>
      <c r="C59" s="13">
        <f t="shared" si="8"/>
        <v>136</v>
      </c>
      <c r="D59" s="13">
        <f t="shared" si="2"/>
        <v>1</v>
      </c>
      <c r="E59" s="13">
        <f t="shared" si="3"/>
        <v>0</v>
      </c>
      <c r="F59" s="13">
        <f t="shared" si="4"/>
        <v>0</v>
      </c>
      <c r="G59" s="13">
        <f t="shared" si="5"/>
        <v>0</v>
      </c>
      <c r="H59" s="13">
        <f t="shared" si="6"/>
        <v>0.41269841299999999</v>
      </c>
      <c r="I59" s="13">
        <f t="shared" si="7"/>
        <v>0</v>
      </c>
      <c r="AMJ59"/>
    </row>
    <row r="60" spans="1:1024">
      <c r="A60" s="13">
        <v>2002</v>
      </c>
      <c r="B60" s="13">
        <f t="shared" si="8"/>
        <v>0</v>
      </c>
      <c r="C60" s="13">
        <f t="shared" si="8"/>
        <v>447</v>
      </c>
      <c r="D60" s="13">
        <f t="shared" si="2"/>
        <v>1</v>
      </c>
      <c r="E60" s="13">
        <f t="shared" si="3"/>
        <v>0</v>
      </c>
      <c r="F60" s="13">
        <f t="shared" si="4"/>
        <v>0</v>
      </c>
      <c r="G60" s="13">
        <f t="shared" si="5"/>
        <v>0</v>
      </c>
      <c r="H60" s="13">
        <f t="shared" si="6"/>
        <v>0.39864864900000002</v>
      </c>
      <c r="I60" s="13">
        <f t="shared" si="7"/>
        <v>1</v>
      </c>
      <c r="AMJ60"/>
    </row>
    <row r="61" spans="1:1024">
      <c r="A61" s="13">
        <v>2003</v>
      </c>
      <c r="B61" s="13">
        <f t="shared" si="8"/>
        <v>0</v>
      </c>
      <c r="C61" s="13">
        <f t="shared" si="8"/>
        <v>232</v>
      </c>
      <c r="D61" s="13">
        <f t="shared" si="2"/>
        <v>1</v>
      </c>
      <c r="E61" s="13">
        <f t="shared" si="3"/>
        <v>0</v>
      </c>
      <c r="F61" s="13">
        <f t="shared" si="4"/>
        <v>0</v>
      </c>
      <c r="G61" s="13">
        <f t="shared" si="5"/>
        <v>0</v>
      </c>
      <c r="H61" s="13">
        <f t="shared" si="6"/>
        <v>0.37333333299999999</v>
      </c>
      <c r="I61" s="13">
        <f t="shared" si="7"/>
        <v>0</v>
      </c>
      <c r="AMJ61"/>
    </row>
    <row r="62" spans="1:1024">
      <c r="A62" s="13">
        <v>2004</v>
      </c>
      <c r="B62" s="13">
        <f t="shared" si="8"/>
        <v>0</v>
      </c>
      <c r="C62" s="13">
        <f t="shared" si="8"/>
        <v>129</v>
      </c>
      <c r="D62" s="13">
        <f t="shared" si="2"/>
        <v>1</v>
      </c>
      <c r="E62" s="13">
        <f t="shared" si="3"/>
        <v>0</v>
      </c>
      <c r="F62" s="13">
        <f t="shared" si="4"/>
        <v>0</v>
      </c>
      <c r="G62" s="13">
        <f t="shared" si="5"/>
        <v>0</v>
      </c>
      <c r="H62" s="13">
        <f t="shared" si="6"/>
        <v>0.37323943700000001</v>
      </c>
      <c r="I62" s="13">
        <f t="shared" si="7"/>
        <v>3</v>
      </c>
      <c r="AMJ62"/>
    </row>
    <row r="63" spans="1:1024">
      <c r="A63" s="13">
        <v>2005</v>
      </c>
      <c r="B63" s="13">
        <f t="shared" si="8"/>
        <v>0</v>
      </c>
      <c r="C63" s="13">
        <f t="shared" si="8"/>
        <v>258</v>
      </c>
      <c r="D63" s="13">
        <f t="shared" si="2"/>
        <v>1</v>
      </c>
      <c r="E63" s="13">
        <f t="shared" si="3"/>
        <v>0</v>
      </c>
      <c r="F63" s="13">
        <f t="shared" si="4"/>
        <v>0</v>
      </c>
      <c r="G63" s="13">
        <f t="shared" si="5"/>
        <v>0</v>
      </c>
      <c r="H63" s="13">
        <f t="shared" si="6"/>
        <v>0.35211267600000001</v>
      </c>
      <c r="I63" s="13">
        <f t="shared" si="7"/>
        <v>3</v>
      </c>
      <c r="AMJ63"/>
    </row>
    <row r="64" spans="1:1024">
      <c r="A64" s="13">
        <v>2006</v>
      </c>
      <c r="B64" s="13">
        <f t="shared" si="8"/>
        <v>0</v>
      </c>
      <c r="C64" s="13">
        <f t="shared" si="8"/>
        <v>4</v>
      </c>
      <c r="D64" s="13">
        <f t="shared" si="2"/>
        <v>1</v>
      </c>
      <c r="E64" s="13">
        <f t="shared" si="3"/>
        <v>0</v>
      </c>
      <c r="F64" s="13">
        <f t="shared" si="4"/>
        <v>0</v>
      </c>
      <c r="G64" s="13">
        <f t="shared" si="5"/>
        <v>0</v>
      </c>
      <c r="H64" s="13">
        <f t="shared" si="6"/>
        <v>0.36224489799999998</v>
      </c>
      <c r="I64" s="13">
        <f t="shared" si="7"/>
        <v>2</v>
      </c>
      <c r="AMJ64"/>
    </row>
    <row r="65" spans="1:1024">
      <c r="A65" s="13">
        <v>2007</v>
      </c>
      <c r="B65" s="13">
        <f t="shared" si="8"/>
        <v>0</v>
      </c>
      <c r="C65" s="13">
        <f t="shared" si="8"/>
        <v>34</v>
      </c>
      <c r="D65" s="13">
        <f t="shared" si="2"/>
        <v>1</v>
      </c>
      <c r="E65" s="13">
        <f t="shared" si="3"/>
        <v>0</v>
      </c>
      <c r="F65" s="13">
        <f t="shared" si="4"/>
        <v>0</v>
      </c>
      <c r="G65" s="13">
        <f t="shared" si="5"/>
        <v>0</v>
      </c>
      <c r="H65" s="13">
        <f t="shared" si="6"/>
        <v>0.33766233800000001</v>
      </c>
      <c r="I65" s="13">
        <f t="shared" si="7"/>
        <v>2</v>
      </c>
      <c r="AMJ65"/>
    </row>
    <row r="66" spans="1:1024">
      <c r="A66" s="13">
        <v>2008</v>
      </c>
      <c r="B66" s="13">
        <f t="shared" si="8"/>
        <v>0</v>
      </c>
      <c r="C66" s="13">
        <f t="shared" si="8"/>
        <v>58</v>
      </c>
      <c r="D66" s="13">
        <f t="shared" si="2"/>
        <v>1</v>
      </c>
      <c r="E66" s="13">
        <f t="shared" si="3"/>
        <v>0</v>
      </c>
      <c r="F66" s="13">
        <f t="shared" si="4"/>
        <v>0</v>
      </c>
      <c r="G66" s="13">
        <f t="shared" si="5"/>
        <v>0</v>
      </c>
      <c r="H66" s="13">
        <f t="shared" si="6"/>
        <v>0.344594595</v>
      </c>
      <c r="I66" s="13">
        <f t="shared" si="7"/>
        <v>1</v>
      </c>
      <c r="AMJ66"/>
    </row>
    <row r="67" spans="1:1024">
      <c r="A67" s="13">
        <v>2009</v>
      </c>
      <c r="B67" s="13">
        <f t="shared" ref="B67:C81" si="9">B24</f>
        <v>0</v>
      </c>
      <c r="C67" s="13">
        <f t="shared" si="9"/>
        <v>21</v>
      </c>
      <c r="D67" s="13">
        <f t="shared" si="2"/>
        <v>1</v>
      </c>
      <c r="E67" s="13">
        <f t="shared" si="3"/>
        <v>0</v>
      </c>
      <c r="F67" s="13">
        <f t="shared" si="4"/>
        <v>0</v>
      </c>
      <c r="G67" s="13">
        <f t="shared" si="5"/>
        <v>0</v>
      </c>
      <c r="H67" s="13">
        <f t="shared" si="6"/>
        <v>0.4609375</v>
      </c>
      <c r="I67" s="13">
        <f t="shared" si="7"/>
        <v>4</v>
      </c>
      <c r="AMJ67"/>
    </row>
    <row r="68" spans="1:1024">
      <c r="A68" s="13">
        <v>2010</v>
      </c>
      <c r="B68" s="13">
        <f t="shared" si="9"/>
        <v>0</v>
      </c>
      <c r="C68" s="13">
        <f t="shared" si="9"/>
        <v>8</v>
      </c>
      <c r="D68" s="13">
        <f t="shared" si="2"/>
        <v>1</v>
      </c>
      <c r="E68" s="13">
        <f t="shared" si="3"/>
        <v>0</v>
      </c>
      <c r="F68" s="13">
        <f t="shared" si="4"/>
        <v>0</v>
      </c>
      <c r="G68" s="13">
        <f t="shared" si="5"/>
        <v>0</v>
      </c>
      <c r="H68" s="13">
        <f t="shared" si="6"/>
        <v>0.42957746499999999</v>
      </c>
      <c r="I68" s="13">
        <f t="shared" si="7"/>
        <v>1</v>
      </c>
      <c r="AMJ68"/>
    </row>
    <row r="69" spans="1:1024">
      <c r="A69" s="13">
        <v>2011</v>
      </c>
      <c r="B69" s="13">
        <f t="shared" si="9"/>
        <v>0</v>
      </c>
      <c r="C69" s="13">
        <f t="shared" si="9"/>
        <v>329</v>
      </c>
      <c r="D69" s="13">
        <f t="shared" si="2"/>
        <v>1</v>
      </c>
      <c r="E69" s="13">
        <f t="shared" si="3"/>
        <v>0</v>
      </c>
      <c r="F69" s="13">
        <f t="shared" si="4"/>
        <v>0</v>
      </c>
      <c r="G69" s="13">
        <f t="shared" si="5"/>
        <v>0</v>
      </c>
      <c r="H69" s="13">
        <f t="shared" si="6"/>
        <v>0.484375</v>
      </c>
      <c r="I69" s="13">
        <f t="shared" si="7"/>
        <v>1</v>
      </c>
      <c r="AMJ69"/>
    </row>
    <row r="70" spans="1:1024">
      <c r="A70" s="13">
        <v>2012</v>
      </c>
      <c r="B70" s="13">
        <f t="shared" si="9"/>
        <v>0</v>
      </c>
      <c r="C70" s="13">
        <f t="shared" si="9"/>
        <v>1008</v>
      </c>
      <c r="D70" s="13">
        <f t="shared" si="2"/>
        <v>1</v>
      </c>
      <c r="E70" s="13">
        <f t="shared" si="3"/>
        <v>0</v>
      </c>
      <c r="F70" s="13">
        <f t="shared" si="4"/>
        <v>0</v>
      </c>
      <c r="G70" s="13">
        <f t="shared" si="5"/>
        <v>0</v>
      </c>
      <c r="H70" s="13">
        <f t="shared" si="6"/>
        <v>0.44520547900000002</v>
      </c>
      <c r="I70" s="13">
        <f t="shared" si="7"/>
        <v>0</v>
      </c>
      <c r="AMJ70"/>
    </row>
    <row r="71" spans="1:1024">
      <c r="A71" s="13">
        <v>2013</v>
      </c>
      <c r="B71" s="13">
        <f t="shared" si="9"/>
        <v>0</v>
      </c>
      <c r="C71" s="13">
        <f t="shared" si="9"/>
        <v>357</v>
      </c>
      <c r="D71" s="13">
        <f t="shared" si="2"/>
        <v>1</v>
      </c>
      <c r="E71" s="13">
        <f t="shared" si="3"/>
        <v>0</v>
      </c>
      <c r="F71" s="13">
        <f t="shared" si="4"/>
        <v>0</v>
      </c>
      <c r="G71" s="13">
        <f t="shared" si="5"/>
        <v>0</v>
      </c>
      <c r="H71" s="13">
        <f t="shared" si="6"/>
        <v>0.45967741899999998</v>
      </c>
      <c r="I71" s="13">
        <f t="shared" si="7"/>
        <v>1</v>
      </c>
      <c r="AMJ71"/>
    </row>
    <row r="72" spans="1:1024">
      <c r="A72" s="13">
        <v>2014</v>
      </c>
      <c r="B72" s="13">
        <f t="shared" si="9"/>
        <v>0</v>
      </c>
      <c r="C72" s="13">
        <f t="shared" si="9"/>
        <v>1099</v>
      </c>
      <c r="D72" s="13">
        <f t="shared" si="2"/>
        <v>1</v>
      </c>
      <c r="E72" s="13">
        <f t="shared" si="3"/>
        <v>0</v>
      </c>
      <c r="F72" s="13">
        <f t="shared" si="4"/>
        <v>0</v>
      </c>
      <c r="G72" s="13">
        <f t="shared" si="5"/>
        <v>0</v>
      </c>
      <c r="H72" s="13">
        <f t="shared" si="6"/>
        <v>0.46794871799999999</v>
      </c>
      <c r="I72" s="13">
        <f t="shared" si="7"/>
        <v>1</v>
      </c>
      <c r="AMJ72"/>
    </row>
    <row r="73" spans="1:1024">
      <c r="A73" s="13">
        <v>2015</v>
      </c>
      <c r="B73" s="13">
        <f t="shared" si="9"/>
        <v>0</v>
      </c>
      <c r="C73" s="13">
        <f t="shared" si="9"/>
        <v>298</v>
      </c>
      <c r="D73" s="13">
        <f t="shared" si="2"/>
        <v>1</v>
      </c>
      <c r="E73" s="13">
        <f t="shared" si="3"/>
        <v>0</v>
      </c>
      <c r="F73" s="13">
        <f t="shared" si="4"/>
        <v>0</v>
      </c>
      <c r="G73" s="13">
        <f t="shared" si="5"/>
        <v>0</v>
      </c>
      <c r="H73" s="13">
        <f t="shared" si="6"/>
        <v>0.52631578899999998</v>
      </c>
      <c r="I73" s="13">
        <f t="shared" si="7"/>
        <v>1</v>
      </c>
      <c r="AMJ73"/>
    </row>
    <row r="74" spans="1:1024">
      <c r="A74" s="13">
        <v>2016</v>
      </c>
      <c r="B74" s="13">
        <f t="shared" si="9"/>
        <v>0</v>
      </c>
      <c r="C74" s="13">
        <f t="shared" si="9"/>
        <v>178</v>
      </c>
      <c r="D74" s="13">
        <f t="shared" si="2"/>
        <v>1</v>
      </c>
      <c r="E74" s="13">
        <f t="shared" si="3"/>
        <v>0</v>
      </c>
      <c r="F74" s="13">
        <f t="shared" si="4"/>
        <v>0</v>
      </c>
      <c r="G74" s="13">
        <f t="shared" si="5"/>
        <v>0</v>
      </c>
      <c r="H74" s="13">
        <f t="shared" si="6"/>
        <v>0.5625</v>
      </c>
      <c r="I74" s="13">
        <f t="shared" si="7"/>
        <v>3</v>
      </c>
      <c r="AMJ74"/>
    </row>
    <row r="75" spans="1:1024">
      <c r="A75" s="13">
        <v>2017</v>
      </c>
      <c r="B75" s="13">
        <f t="shared" si="9"/>
        <v>0</v>
      </c>
      <c r="C75" s="13">
        <f t="shared" si="9"/>
        <v>146</v>
      </c>
      <c r="D75" s="13">
        <f t="shared" si="2"/>
        <v>1</v>
      </c>
      <c r="E75" s="13">
        <f t="shared" si="3"/>
        <v>0</v>
      </c>
      <c r="F75" s="13">
        <f t="shared" si="4"/>
        <v>0</v>
      </c>
      <c r="G75" s="13">
        <f t="shared" si="5"/>
        <v>0</v>
      </c>
      <c r="H75" s="13">
        <f t="shared" si="6"/>
        <v>0.45698924699999999</v>
      </c>
      <c r="I75" s="13">
        <f t="shared" si="7"/>
        <v>2</v>
      </c>
      <c r="AMJ75"/>
    </row>
    <row r="76" spans="1:1024">
      <c r="A76" s="13">
        <v>2018</v>
      </c>
      <c r="B76" s="13">
        <f t="shared" si="9"/>
        <v>0</v>
      </c>
      <c r="C76" s="13">
        <f t="shared" si="9"/>
        <v>118</v>
      </c>
      <c r="D76" s="13">
        <f t="shared" si="2"/>
        <v>1</v>
      </c>
      <c r="E76" s="13">
        <f t="shared" si="3"/>
        <v>3</v>
      </c>
      <c r="F76" s="13">
        <f t="shared" si="4"/>
        <v>0</v>
      </c>
      <c r="G76" s="13">
        <f t="shared" si="5"/>
        <v>0</v>
      </c>
      <c r="H76" s="13">
        <f t="shared" si="6"/>
        <v>0.41428571400000003</v>
      </c>
      <c r="I76" s="13">
        <f t="shared" si="7"/>
        <v>2</v>
      </c>
      <c r="AMJ76"/>
    </row>
    <row r="77" spans="1:1024">
      <c r="A77" s="13">
        <v>2019</v>
      </c>
      <c r="B77" s="13">
        <f t="shared" si="9"/>
        <v>0</v>
      </c>
      <c r="C77" s="13">
        <f t="shared" si="9"/>
        <v>136</v>
      </c>
      <c r="D77" s="13">
        <f t="shared" si="2"/>
        <v>1</v>
      </c>
      <c r="E77" s="13">
        <f t="shared" si="3"/>
        <v>0</v>
      </c>
      <c r="F77" s="13">
        <f t="shared" si="4"/>
        <v>0</v>
      </c>
      <c r="G77" s="13">
        <f t="shared" si="5"/>
        <v>0</v>
      </c>
      <c r="H77" s="13">
        <f t="shared" si="6"/>
        <v>0.42929292899999999</v>
      </c>
      <c r="I77" s="13">
        <f t="shared" si="7"/>
        <v>2</v>
      </c>
      <c r="AMJ77"/>
    </row>
    <row r="78" spans="1:1024">
      <c r="A78" s="13">
        <v>2020</v>
      </c>
      <c r="B78" s="13">
        <f t="shared" si="9"/>
        <v>0</v>
      </c>
      <c r="C78" s="13">
        <f t="shared" si="9"/>
        <v>29</v>
      </c>
      <c r="D78" s="13">
        <f t="shared" si="2"/>
        <v>1</v>
      </c>
      <c r="E78" s="13">
        <f t="shared" si="3"/>
        <v>3</v>
      </c>
      <c r="F78" s="13">
        <f t="shared" si="4"/>
        <v>0</v>
      </c>
      <c r="G78" s="13">
        <f t="shared" si="5"/>
        <v>0</v>
      </c>
      <c r="H78" s="13">
        <f t="shared" si="6"/>
        <v>0.42929292899999999</v>
      </c>
      <c r="I78" s="13">
        <f t="shared" si="7"/>
        <v>0</v>
      </c>
      <c r="AMJ78"/>
    </row>
    <row r="79" spans="1:1024">
      <c r="A79" s="13">
        <v>2021</v>
      </c>
      <c r="B79" s="13">
        <f t="shared" si="9"/>
        <v>0</v>
      </c>
      <c r="C79" s="13">
        <f t="shared" si="9"/>
        <v>29</v>
      </c>
      <c r="D79" s="13">
        <f t="shared" si="2"/>
        <v>1</v>
      </c>
      <c r="E79" s="13">
        <f t="shared" si="3"/>
        <v>3</v>
      </c>
      <c r="F79" s="13">
        <f t="shared" si="4"/>
        <v>0</v>
      </c>
      <c r="G79" s="13">
        <f t="shared" si="5"/>
        <v>0</v>
      </c>
      <c r="H79" s="13">
        <f t="shared" si="6"/>
        <v>0.56547619000000005</v>
      </c>
      <c r="I79" s="13">
        <f t="shared" si="7"/>
        <v>1</v>
      </c>
      <c r="AMJ79"/>
    </row>
    <row r="80" spans="1:1024">
      <c r="A80" s="13">
        <v>2022</v>
      </c>
      <c r="B80" s="13">
        <f t="shared" si="9"/>
        <v>0</v>
      </c>
      <c r="C80" s="13">
        <f t="shared" si="9"/>
        <v>26</v>
      </c>
      <c r="D80" s="13">
        <f t="shared" si="2"/>
        <v>1</v>
      </c>
      <c r="E80" s="13">
        <f t="shared" si="3"/>
        <v>3</v>
      </c>
      <c r="F80" s="13">
        <f t="shared" si="4"/>
        <v>0</v>
      </c>
      <c r="G80" s="13">
        <f t="shared" si="5"/>
        <v>0</v>
      </c>
      <c r="H80" s="13">
        <f t="shared" si="6"/>
        <v>0.61627907000000004</v>
      </c>
      <c r="I80" s="13">
        <f t="shared" si="7"/>
        <v>1</v>
      </c>
      <c r="AMJ80"/>
    </row>
    <row r="81" spans="1:1024">
      <c r="A81" s="13">
        <v>2023</v>
      </c>
      <c r="B81" s="13">
        <f t="shared" si="9"/>
        <v>0</v>
      </c>
      <c r="C81" s="13">
        <f t="shared" si="9"/>
        <v>101</v>
      </c>
      <c r="D81" s="13">
        <f t="shared" si="2"/>
        <v>1</v>
      </c>
      <c r="E81" s="13">
        <f t="shared" si="3"/>
        <v>5</v>
      </c>
      <c r="F81" s="13">
        <f t="shared" si="4"/>
        <v>0</v>
      </c>
      <c r="G81" s="13">
        <f t="shared" si="5"/>
        <v>0</v>
      </c>
      <c r="H81" s="13">
        <f t="shared" si="6"/>
        <v>0.60588235300000004</v>
      </c>
      <c r="I81" s="13">
        <f t="shared" si="7"/>
        <v>1</v>
      </c>
      <c r="AMJ81"/>
    </row>
    <row r="82" spans="1:1024">
      <c r="AMJ82"/>
    </row>
    <row r="83" spans="1:1024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4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  <c r="AMJ84"/>
    </row>
    <row r="85" spans="1:1024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  <c r="AMJ85"/>
    </row>
    <row r="86" spans="1:1024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  <c r="AMJ86"/>
    </row>
    <row r="87" spans="1:1024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  <c r="AMJ87"/>
    </row>
    <row r="88" spans="1:1024">
      <c r="A88" s="13">
        <v>1992</v>
      </c>
      <c r="B88" s="13">
        <f t="shared" ref="B88:B119" si="10">-B50</f>
        <v>0</v>
      </c>
      <c r="C88" s="13">
        <f t="shared" ref="C88:C119" si="11">C50</f>
        <v>1668</v>
      </c>
      <c r="D88" s="13">
        <f t="shared" ref="D88:D119" si="12">D50</f>
        <v>1</v>
      </c>
      <c r="E88" s="13">
        <f>-E50</f>
        <v>0</v>
      </c>
      <c r="F88" s="13">
        <f>-F50</f>
        <v>0</v>
      </c>
      <c r="G88" s="13">
        <f t="shared" ref="G88:I103" si="13">G50</f>
        <v>0</v>
      </c>
      <c r="H88" s="13">
        <f t="shared" si="13"/>
        <v>0.47297297300000002</v>
      </c>
      <c r="I88" s="13">
        <f t="shared" si="13"/>
        <v>1</v>
      </c>
      <c r="AMJ88"/>
    </row>
    <row r="89" spans="1:1024">
      <c r="A89" s="13">
        <v>1993</v>
      </c>
      <c r="B89" s="13">
        <f t="shared" si="10"/>
        <v>0</v>
      </c>
      <c r="C89" s="13">
        <f t="shared" si="11"/>
        <v>1904</v>
      </c>
      <c r="D89" s="13">
        <f t="shared" si="12"/>
        <v>1</v>
      </c>
      <c r="E89" s="13">
        <f t="shared" ref="E89:F104" si="14">-E51</f>
        <v>0</v>
      </c>
      <c r="F89" s="13">
        <f t="shared" si="14"/>
        <v>0</v>
      </c>
      <c r="G89" s="13">
        <f t="shared" si="13"/>
        <v>0</v>
      </c>
      <c r="H89" s="13">
        <f t="shared" si="13"/>
        <v>0.50793650800000001</v>
      </c>
      <c r="I89" s="13">
        <f t="shared" si="13"/>
        <v>1</v>
      </c>
      <c r="AMJ89"/>
    </row>
    <row r="90" spans="1:1024">
      <c r="A90" s="13">
        <v>1994</v>
      </c>
      <c r="B90" s="13">
        <f t="shared" si="10"/>
        <v>0</v>
      </c>
      <c r="C90" s="13">
        <f t="shared" si="11"/>
        <v>1355</v>
      </c>
      <c r="D90" s="13">
        <f t="shared" si="12"/>
        <v>1</v>
      </c>
      <c r="E90" s="13">
        <f t="shared" si="14"/>
        <v>0</v>
      </c>
      <c r="F90" s="13">
        <f t="shared" si="14"/>
        <v>0</v>
      </c>
      <c r="G90" s="13">
        <f t="shared" si="13"/>
        <v>0</v>
      </c>
      <c r="H90" s="13">
        <f t="shared" si="13"/>
        <v>0.54545454500000001</v>
      </c>
      <c r="I90" s="13">
        <f t="shared" si="13"/>
        <v>3</v>
      </c>
      <c r="AMJ90"/>
    </row>
    <row r="91" spans="1:1024">
      <c r="A91" s="13">
        <v>1995</v>
      </c>
      <c r="B91" s="13">
        <f t="shared" si="10"/>
        <v>0</v>
      </c>
      <c r="C91" s="13">
        <f t="shared" si="11"/>
        <v>696</v>
      </c>
      <c r="D91" s="13">
        <f t="shared" si="12"/>
        <v>1</v>
      </c>
      <c r="E91" s="13">
        <f t="shared" si="14"/>
        <v>0</v>
      </c>
      <c r="F91" s="13">
        <f t="shared" si="14"/>
        <v>0</v>
      </c>
      <c r="G91" s="13">
        <f t="shared" si="13"/>
        <v>0</v>
      </c>
      <c r="H91" s="13">
        <f t="shared" si="13"/>
        <v>0.48734177200000001</v>
      </c>
      <c r="I91" s="13">
        <f t="shared" si="13"/>
        <v>1</v>
      </c>
      <c r="AMJ91"/>
    </row>
    <row r="92" spans="1:1024">
      <c r="A92" s="13">
        <v>1996</v>
      </c>
      <c r="B92" s="13">
        <f t="shared" si="10"/>
        <v>0</v>
      </c>
      <c r="C92" s="13">
        <f t="shared" si="11"/>
        <v>613</v>
      </c>
      <c r="D92" s="13">
        <f t="shared" si="12"/>
        <v>1</v>
      </c>
      <c r="E92" s="13">
        <f t="shared" si="14"/>
        <v>0</v>
      </c>
      <c r="F92" s="13">
        <f t="shared" si="14"/>
        <v>0</v>
      </c>
      <c r="G92" s="13">
        <f t="shared" si="13"/>
        <v>0</v>
      </c>
      <c r="H92" s="13">
        <f t="shared" si="13"/>
        <v>0.55333333299999998</v>
      </c>
      <c r="I92" s="13">
        <f t="shared" si="13"/>
        <v>0</v>
      </c>
      <c r="AMJ92"/>
    </row>
    <row r="93" spans="1:1024">
      <c r="A93" s="13">
        <v>1997</v>
      </c>
      <c r="B93" s="13">
        <f t="shared" si="10"/>
        <v>0</v>
      </c>
      <c r="C93" s="13">
        <f t="shared" si="11"/>
        <v>1150</v>
      </c>
      <c r="D93" s="13">
        <f t="shared" si="12"/>
        <v>1</v>
      </c>
      <c r="E93" s="13">
        <f t="shared" si="14"/>
        <v>0</v>
      </c>
      <c r="F93" s="13">
        <f t="shared" si="14"/>
        <v>0</v>
      </c>
      <c r="G93" s="13">
        <f t="shared" si="13"/>
        <v>0</v>
      </c>
      <c r="H93" s="13">
        <f t="shared" si="13"/>
        <v>0.44285714300000001</v>
      </c>
      <c r="I93" s="13">
        <f t="shared" si="13"/>
        <v>2</v>
      </c>
      <c r="AMJ93"/>
    </row>
    <row r="94" spans="1:1024">
      <c r="A94" s="13">
        <v>1998</v>
      </c>
      <c r="B94" s="13">
        <f t="shared" si="10"/>
        <v>0</v>
      </c>
      <c r="C94" s="13">
        <f t="shared" si="11"/>
        <v>1608</v>
      </c>
      <c r="D94" s="13">
        <f t="shared" si="12"/>
        <v>1</v>
      </c>
      <c r="E94" s="13">
        <f t="shared" si="14"/>
        <v>0</v>
      </c>
      <c r="F94" s="13">
        <f t="shared" si="14"/>
        <v>0</v>
      </c>
      <c r="G94" s="13">
        <f t="shared" si="13"/>
        <v>0</v>
      </c>
      <c r="H94" s="13">
        <f t="shared" si="13"/>
        <v>0.45967741899999998</v>
      </c>
      <c r="I94" s="13">
        <f t="shared" si="13"/>
        <v>2</v>
      </c>
      <c r="AMJ94"/>
    </row>
    <row r="95" spans="1:1024">
      <c r="A95" s="13">
        <v>1999</v>
      </c>
      <c r="B95" s="13">
        <f t="shared" si="10"/>
        <v>0</v>
      </c>
      <c r="C95" s="13">
        <f t="shared" si="11"/>
        <v>1132</v>
      </c>
      <c r="D95" s="13">
        <f t="shared" si="12"/>
        <v>1</v>
      </c>
      <c r="E95" s="13">
        <f t="shared" si="14"/>
        <v>0</v>
      </c>
      <c r="F95" s="13">
        <f t="shared" si="14"/>
        <v>0</v>
      </c>
      <c r="G95" s="13">
        <f t="shared" si="13"/>
        <v>0</v>
      </c>
      <c r="H95" s="13">
        <f t="shared" si="13"/>
        <v>0.48507462699999998</v>
      </c>
      <c r="I95" s="13">
        <f t="shared" si="13"/>
        <v>2</v>
      </c>
      <c r="AMJ95"/>
    </row>
    <row r="96" spans="1:1024">
      <c r="A96" s="13">
        <v>2000</v>
      </c>
      <c r="B96" s="13">
        <f t="shared" si="10"/>
        <v>0</v>
      </c>
      <c r="C96" s="13">
        <f t="shared" si="11"/>
        <v>516</v>
      </c>
      <c r="D96" s="13">
        <f t="shared" si="12"/>
        <v>1</v>
      </c>
      <c r="E96" s="13">
        <f t="shared" si="14"/>
        <v>0</v>
      </c>
      <c r="F96" s="13">
        <f t="shared" si="14"/>
        <v>0</v>
      </c>
      <c r="G96" s="13">
        <f t="shared" si="13"/>
        <v>0</v>
      </c>
      <c r="H96" s="13">
        <f t="shared" si="13"/>
        <v>0.46923076899999999</v>
      </c>
      <c r="I96" s="13">
        <f t="shared" si="13"/>
        <v>0</v>
      </c>
      <c r="AMJ96"/>
    </row>
    <row r="97" spans="1:1024">
      <c r="A97" s="13">
        <v>2001</v>
      </c>
      <c r="B97" s="13">
        <f t="shared" si="10"/>
        <v>0</v>
      </c>
      <c r="C97" s="13">
        <f t="shared" si="11"/>
        <v>136</v>
      </c>
      <c r="D97" s="13">
        <f t="shared" si="12"/>
        <v>1</v>
      </c>
      <c r="E97" s="13">
        <f t="shared" si="14"/>
        <v>0</v>
      </c>
      <c r="F97" s="13">
        <f t="shared" si="14"/>
        <v>0</v>
      </c>
      <c r="G97" s="13">
        <f t="shared" si="13"/>
        <v>0</v>
      </c>
      <c r="H97" s="13">
        <f t="shared" si="13"/>
        <v>0.41269841299999999</v>
      </c>
      <c r="I97" s="13">
        <f t="shared" si="13"/>
        <v>0</v>
      </c>
      <c r="AMJ97"/>
    </row>
    <row r="98" spans="1:1024">
      <c r="A98" s="13">
        <v>2002</v>
      </c>
      <c r="B98" s="13">
        <f t="shared" si="10"/>
        <v>0</v>
      </c>
      <c r="C98" s="13">
        <f t="shared" si="11"/>
        <v>447</v>
      </c>
      <c r="D98" s="13">
        <f t="shared" si="12"/>
        <v>1</v>
      </c>
      <c r="E98" s="13">
        <f t="shared" si="14"/>
        <v>0</v>
      </c>
      <c r="F98" s="13">
        <f t="shared" si="14"/>
        <v>0</v>
      </c>
      <c r="G98" s="13">
        <f t="shared" si="13"/>
        <v>0</v>
      </c>
      <c r="H98" s="13">
        <f t="shared" si="13"/>
        <v>0.39864864900000002</v>
      </c>
      <c r="I98" s="13">
        <f t="shared" si="13"/>
        <v>1</v>
      </c>
      <c r="AMJ98"/>
    </row>
    <row r="99" spans="1:1024">
      <c r="A99" s="13">
        <v>2003</v>
      </c>
      <c r="B99" s="13">
        <f t="shared" si="10"/>
        <v>0</v>
      </c>
      <c r="C99" s="13">
        <f t="shared" si="11"/>
        <v>232</v>
      </c>
      <c r="D99" s="13">
        <f t="shared" si="12"/>
        <v>1</v>
      </c>
      <c r="E99" s="13">
        <f t="shared" si="14"/>
        <v>0</v>
      </c>
      <c r="F99" s="13">
        <f t="shared" si="14"/>
        <v>0</v>
      </c>
      <c r="G99" s="13">
        <f t="shared" si="13"/>
        <v>0</v>
      </c>
      <c r="H99" s="13">
        <f t="shared" si="13"/>
        <v>0.37333333299999999</v>
      </c>
      <c r="I99" s="13">
        <f t="shared" si="13"/>
        <v>0</v>
      </c>
      <c r="AMJ99"/>
    </row>
    <row r="100" spans="1:1024">
      <c r="A100" s="13">
        <v>2004</v>
      </c>
      <c r="B100" s="13">
        <f t="shared" si="10"/>
        <v>0</v>
      </c>
      <c r="C100" s="13">
        <f t="shared" si="11"/>
        <v>129</v>
      </c>
      <c r="D100" s="13">
        <f t="shared" si="12"/>
        <v>1</v>
      </c>
      <c r="E100" s="13">
        <f t="shared" si="14"/>
        <v>0</v>
      </c>
      <c r="F100" s="13">
        <f t="shared" si="14"/>
        <v>0</v>
      </c>
      <c r="G100" s="13">
        <f t="shared" si="13"/>
        <v>0</v>
      </c>
      <c r="H100" s="13">
        <f t="shared" si="13"/>
        <v>0.37323943700000001</v>
      </c>
      <c r="I100" s="13">
        <f t="shared" si="13"/>
        <v>3</v>
      </c>
      <c r="AMJ100"/>
    </row>
    <row r="101" spans="1:1024">
      <c r="A101" s="13">
        <v>2005</v>
      </c>
      <c r="B101" s="13">
        <f t="shared" si="10"/>
        <v>0</v>
      </c>
      <c r="C101" s="13">
        <f t="shared" si="11"/>
        <v>258</v>
      </c>
      <c r="D101" s="13">
        <f t="shared" si="12"/>
        <v>1</v>
      </c>
      <c r="E101" s="13">
        <f t="shared" si="14"/>
        <v>0</v>
      </c>
      <c r="F101" s="13">
        <f t="shared" si="14"/>
        <v>0</v>
      </c>
      <c r="G101" s="13">
        <f t="shared" si="13"/>
        <v>0</v>
      </c>
      <c r="H101" s="13">
        <f t="shared" si="13"/>
        <v>0.35211267600000001</v>
      </c>
      <c r="I101" s="13">
        <f t="shared" si="13"/>
        <v>3</v>
      </c>
      <c r="AMJ101"/>
    </row>
    <row r="102" spans="1:1024">
      <c r="A102" s="13">
        <v>2006</v>
      </c>
      <c r="B102" s="13">
        <f t="shared" si="10"/>
        <v>0</v>
      </c>
      <c r="C102" s="13">
        <f t="shared" si="11"/>
        <v>4</v>
      </c>
      <c r="D102" s="13">
        <f t="shared" si="12"/>
        <v>1</v>
      </c>
      <c r="E102" s="13">
        <f t="shared" si="14"/>
        <v>0</v>
      </c>
      <c r="F102" s="13">
        <f t="shared" si="14"/>
        <v>0</v>
      </c>
      <c r="G102" s="13">
        <f t="shared" si="13"/>
        <v>0</v>
      </c>
      <c r="H102" s="13">
        <f t="shared" si="13"/>
        <v>0.36224489799999998</v>
      </c>
      <c r="I102" s="13">
        <f t="shared" si="13"/>
        <v>2</v>
      </c>
      <c r="AMJ102"/>
    </row>
    <row r="103" spans="1:1024">
      <c r="A103" s="13">
        <v>2007</v>
      </c>
      <c r="B103" s="13">
        <f t="shared" si="10"/>
        <v>0</v>
      </c>
      <c r="C103" s="13">
        <f t="shared" si="11"/>
        <v>34</v>
      </c>
      <c r="D103" s="13">
        <f t="shared" si="12"/>
        <v>1</v>
      </c>
      <c r="E103" s="13">
        <f t="shared" si="14"/>
        <v>0</v>
      </c>
      <c r="F103" s="13">
        <f t="shared" si="14"/>
        <v>0</v>
      </c>
      <c r="G103" s="13">
        <f t="shared" si="13"/>
        <v>0</v>
      </c>
      <c r="H103" s="13">
        <f t="shared" si="13"/>
        <v>0.33766233800000001</v>
      </c>
      <c r="I103" s="13">
        <f t="shared" si="13"/>
        <v>2</v>
      </c>
      <c r="AMJ103"/>
    </row>
    <row r="104" spans="1:1024">
      <c r="A104" s="13">
        <v>2008</v>
      </c>
      <c r="B104" s="13">
        <f t="shared" si="10"/>
        <v>0</v>
      </c>
      <c r="C104" s="13">
        <f t="shared" si="11"/>
        <v>58</v>
      </c>
      <c r="D104" s="13">
        <f t="shared" si="12"/>
        <v>1</v>
      </c>
      <c r="E104" s="13">
        <f t="shared" si="14"/>
        <v>0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0.344594595</v>
      </c>
      <c r="I104" s="13">
        <f t="shared" si="15"/>
        <v>1</v>
      </c>
      <c r="AMJ104"/>
    </row>
    <row r="105" spans="1:1024">
      <c r="A105" s="13">
        <v>2009</v>
      </c>
      <c r="B105" s="13">
        <f t="shared" si="10"/>
        <v>0</v>
      </c>
      <c r="C105" s="13">
        <f t="shared" si="11"/>
        <v>21</v>
      </c>
      <c r="D105" s="13">
        <f t="shared" si="12"/>
        <v>1</v>
      </c>
      <c r="E105" s="13">
        <f t="shared" ref="E105:F119" si="16">-E67</f>
        <v>0</v>
      </c>
      <c r="F105" s="13">
        <f t="shared" si="16"/>
        <v>0</v>
      </c>
      <c r="G105" s="13">
        <f t="shared" si="15"/>
        <v>0</v>
      </c>
      <c r="H105" s="13">
        <f t="shared" si="15"/>
        <v>0.4609375</v>
      </c>
      <c r="I105" s="13">
        <f t="shared" si="15"/>
        <v>4</v>
      </c>
      <c r="AMJ105"/>
    </row>
    <row r="106" spans="1:1024">
      <c r="A106" s="13">
        <v>2010</v>
      </c>
      <c r="B106" s="13">
        <f t="shared" si="10"/>
        <v>0</v>
      </c>
      <c r="C106" s="13">
        <f t="shared" si="11"/>
        <v>8</v>
      </c>
      <c r="D106" s="13">
        <f t="shared" si="12"/>
        <v>1</v>
      </c>
      <c r="E106" s="13">
        <f t="shared" si="16"/>
        <v>0</v>
      </c>
      <c r="F106" s="13">
        <f t="shared" si="16"/>
        <v>0</v>
      </c>
      <c r="G106" s="13">
        <f t="shared" si="15"/>
        <v>0</v>
      </c>
      <c r="H106" s="13">
        <f t="shared" si="15"/>
        <v>0.42957746499999999</v>
      </c>
      <c r="I106" s="13">
        <f t="shared" si="15"/>
        <v>1</v>
      </c>
      <c r="AMJ106"/>
    </row>
    <row r="107" spans="1:1024">
      <c r="A107" s="13">
        <v>2011</v>
      </c>
      <c r="B107" s="13">
        <f t="shared" si="10"/>
        <v>0</v>
      </c>
      <c r="C107" s="13">
        <f t="shared" si="11"/>
        <v>329</v>
      </c>
      <c r="D107" s="13">
        <f t="shared" si="12"/>
        <v>1</v>
      </c>
      <c r="E107" s="13">
        <f t="shared" si="16"/>
        <v>0</v>
      </c>
      <c r="F107" s="13">
        <f t="shared" si="16"/>
        <v>0</v>
      </c>
      <c r="G107" s="13">
        <f t="shared" si="15"/>
        <v>0</v>
      </c>
      <c r="H107" s="13">
        <f t="shared" si="15"/>
        <v>0.484375</v>
      </c>
      <c r="I107" s="13">
        <f t="shared" si="15"/>
        <v>1</v>
      </c>
      <c r="AMJ107"/>
    </row>
    <row r="108" spans="1:1024">
      <c r="A108" s="13">
        <v>2012</v>
      </c>
      <c r="B108" s="13">
        <f t="shared" si="10"/>
        <v>0</v>
      </c>
      <c r="C108" s="13">
        <f t="shared" si="11"/>
        <v>1008</v>
      </c>
      <c r="D108" s="13">
        <f t="shared" si="12"/>
        <v>1</v>
      </c>
      <c r="E108" s="13">
        <f t="shared" si="16"/>
        <v>0</v>
      </c>
      <c r="F108" s="13">
        <f t="shared" si="16"/>
        <v>0</v>
      </c>
      <c r="G108" s="13">
        <f t="shared" si="15"/>
        <v>0</v>
      </c>
      <c r="H108" s="13">
        <f t="shared" si="15"/>
        <v>0.44520547900000002</v>
      </c>
      <c r="I108" s="13">
        <f t="shared" si="15"/>
        <v>0</v>
      </c>
      <c r="AMJ108"/>
    </row>
    <row r="109" spans="1:1024">
      <c r="A109" s="13">
        <v>2013</v>
      </c>
      <c r="B109" s="13">
        <f t="shared" si="10"/>
        <v>0</v>
      </c>
      <c r="C109" s="13">
        <f t="shared" si="11"/>
        <v>357</v>
      </c>
      <c r="D109" s="13">
        <f t="shared" si="12"/>
        <v>1</v>
      </c>
      <c r="E109" s="13">
        <f t="shared" si="16"/>
        <v>0</v>
      </c>
      <c r="F109" s="13">
        <f t="shared" si="16"/>
        <v>0</v>
      </c>
      <c r="G109" s="13">
        <f t="shared" si="15"/>
        <v>0</v>
      </c>
      <c r="H109" s="13">
        <f t="shared" si="15"/>
        <v>0.45967741899999998</v>
      </c>
      <c r="I109" s="13">
        <f t="shared" si="15"/>
        <v>1</v>
      </c>
      <c r="AMJ109"/>
    </row>
    <row r="110" spans="1:1024">
      <c r="A110" s="13">
        <v>2014</v>
      </c>
      <c r="B110" s="13">
        <f t="shared" si="10"/>
        <v>0</v>
      </c>
      <c r="C110" s="13">
        <f t="shared" si="11"/>
        <v>1099</v>
      </c>
      <c r="D110" s="13">
        <f t="shared" si="12"/>
        <v>1</v>
      </c>
      <c r="E110" s="13">
        <f t="shared" si="16"/>
        <v>0</v>
      </c>
      <c r="F110" s="13">
        <f t="shared" si="16"/>
        <v>0</v>
      </c>
      <c r="G110" s="13">
        <f t="shared" si="15"/>
        <v>0</v>
      </c>
      <c r="H110" s="13">
        <f t="shared" si="15"/>
        <v>0.46794871799999999</v>
      </c>
      <c r="I110" s="13">
        <f t="shared" si="15"/>
        <v>1</v>
      </c>
      <c r="AMJ110"/>
    </row>
    <row r="111" spans="1:1024">
      <c r="A111" s="13">
        <v>2015</v>
      </c>
      <c r="B111" s="13">
        <f t="shared" si="10"/>
        <v>0</v>
      </c>
      <c r="C111" s="13">
        <f t="shared" si="11"/>
        <v>298</v>
      </c>
      <c r="D111" s="13">
        <f t="shared" si="12"/>
        <v>1</v>
      </c>
      <c r="E111" s="13">
        <f t="shared" si="16"/>
        <v>0</v>
      </c>
      <c r="F111" s="13">
        <f t="shared" si="16"/>
        <v>0</v>
      </c>
      <c r="G111" s="13">
        <f t="shared" si="15"/>
        <v>0</v>
      </c>
      <c r="H111" s="13">
        <f t="shared" si="15"/>
        <v>0.52631578899999998</v>
      </c>
      <c r="I111" s="13">
        <f t="shared" si="15"/>
        <v>1</v>
      </c>
      <c r="AMJ111"/>
    </row>
    <row r="112" spans="1:1024">
      <c r="A112" s="13">
        <v>2016</v>
      </c>
      <c r="B112" s="13">
        <f t="shared" si="10"/>
        <v>0</v>
      </c>
      <c r="C112" s="13">
        <f t="shared" si="11"/>
        <v>178</v>
      </c>
      <c r="D112" s="13">
        <f t="shared" si="12"/>
        <v>1</v>
      </c>
      <c r="E112" s="13">
        <f t="shared" si="16"/>
        <v>0</v>
      </c>
      <c r="F112" s="13">
        <f t="shared" si="16"/>
        <v>0</v>
      </c>
      <c r="G112" s="13">
        <f t="shared" si="15"/>
        <v>0</v>
      </c>
      <c r="H112" s="13">
        <f t="shared" si="15"/>
        <v>0.5625</v>
      </c>
      <c r="I112" s="13">
        <f t="shared" si="15"/>
        <v>3</v>
      </c>
      <c r="AMJ112"/>
    </row>
    <row r="113" spans="1:1024">
      <c r="A113" s="13">
        <v>2017</v>
      </c>
      <c r="B113" s="13">
        <f t="shared" si="10"/>
        <v>0</v>
      </c>
      <c r="C113" s="13">
        <f t="shared" si="11"/>
        <v>146</v>
      </c>
      <c r="D113" s="13">
        <f t="shared" si="12"/>
        <v>1</v>
      </c>
      <c r="E113" s="13">
        <f t="shared" si="16"/>
        <v>0</v>
      </c>
      <c r="F113" s="13">
        <f t="shared" si="16"/>
        <v>0</v>
      </c>
      <c r="G113" s="13">
        <f t="shared" si="15"/>
        <v>0</v>
      </c>
      <c r="H113" s="13">
        <f t="shared" si="15"/>
        <v>0.45698924699999999</v>
      </c>
      <c r="I113" s="13">
        <f t="shared" si="15"/>
        <v>2</v>
      </c>
      <c r="AMJ113"/>
    </row>
    <row r="114" spans="1:1024">
      <c r="A114" s="13">
        <v>2018</v>
      </c>
      <c r="B114" s="13">
        <f t="shared" si="10"/>
        <v>0</v>
      </c>
      <c r="C114" s="13">
        <f t="shared" si="11"/>
        <v>118</v>
      </c>
      <c r="D114" s="13">
        <f t="shared" si="12"/>
        <v>1</v>
      </c>
      <c r="E114" s="13">
        <f t="shared" si="16"/>
        <v>-3</v>
      </c>
      <c r="F114" s="13">
        <f t="shared" si="16"/>
        <v>0</v>
      </c>
      <c r="G114" s="13">
        <f t="shared" si="15"/>
        <v>0</v>
      </c>
      <c r="H114" s="13">
        <f t="shared" si="15"/>
        <v>0.41428571400000003</v>
      </c>
      <c r="I114" s="13">
        <f t="shared" si="15"/>
        <v>2</v>
      </c>
      <c r="AMJ114"/>
    </row>
    <row r="115" spans="1:1024">
      <c r="A115" s="13">
        <v>2019</v>
      </c>
      <c r="B115" s="13">
        <f t="shared" si="10"/>
        <v>0</v>
      </c>
      <c r="C115" s="13">
        <f t="shared" si="11"/>
        <v>136</v>
      </c>
      <c r="D115" s="13">
        <f t="shared" si="12"/>
        <v>1</v>
      </c>
      <c r="E115" s="13">
        <f t="shared" si="16"/>
        <v>0</v>
      </c>
      <c r="F115" s="13">
        <f t="shared" si="16"/>
        <v>0</v>
      </c>
      <c r="G115" s="13">
        <f t="shared" si="15"/>
        <v>0</v>
      </c>
      <c r="H115" s="13">
        <f t="shared" si="15"/>
        <v>0.42929292899999999</v>
      </c>
      <c r="I115" s="13">
        <f t="shared" si="15"/>
        <v>2</v>
      </c>
      <c r="AMJ115"/>
    </row>
    <row r="116" spans="1:1024">
      <c r="A116" s="13">
        <v>2020</v>
      </c>
      <c r="B116" s="13">
        <f t="shared" si="10"/>
        <v>0</v>
      </c>
      <c r="C116" s="13">
        <f t="shared" si="11"/>
        <v>29</v>
      </c>
      <c r="D116" s="13">
        <f t="shared" si="12"/>
        <v>1</v>
      </c>
      <c r="E116" s="13">
        <f t="shared" si="16"/>
        <v>-3</v>
      </c>
      <c r="F116" s="13">
        <f t="shared" si="16"/>
        <v>0</v>
      </c>
      <c r="G116" s="13">
        <f t="shared" si="15"/>
        <v>0</v>
      </c>
      <c r="H116" s="13">
        <f t="shared" si="15"/>
        <v>0.42929292899999999</v>
      </c>
      <c r="I116" s="13">
        <f t="shared" si="15"/>
        <v>0</v>
      </c>
      <c r="AMJ116"/>
    </row>
    <row r="117" spans="1:1024">
      <c r="A117" s="13">
        <v>2021</v>
      </c>
      <c r="B117" s="13">
        <f t="shared" si="10"/>
        <v>0</v>
      </c>
      <c r="C117" s="13">
        <f t="shared" si="11"/>
        <v>29</v>
      </c>
      <c r="D117" s="13">
        <f t="shared" si="12"/>
        <v>1</v>
      </c>
      <c r="E117" s="13">
        <f t="shared" si="16"/>
        <v>-3</v>
      </c>
      <c r="F117" s="13">
        <f t="shared" si="16"/>
        <v>0</v>
      </c>
      <c r="G117" s="13">
        <f t="shared" si="15"/>
        <v>0</v>
      </c>
      <c r="H117" s="13">
        <f t="shared" si="15"/>
        <v>0.56547619000000005</v>
      </c>
      <c r="I117" s="13">
        <f t="shared" si="15"/>
        <v>1</v>
      </c>
      <c r="AMJ117"/>
    </row>
    <row r="118" spans="1:1024">
      <c r="A118" s="13">
        <v>2022</v>
      </c>
      <c r="B118" s="13">
        <f t="shared" si="10"/>
        <v>0</v>
      </c>
      <c r="C118" s="13">
        <f t="shared" si="11"/>
        <v>26</v>
      </c>
      <c r="D118" s="13">
        <f t="shared" si="12"/>
        <v>1</v>
      </c>
      <c r="E118" s="13">
        <f t="shared" si="16"/>
        <v>-3</v>
      </c>
      <c r="F118" s="13">
        <f t="shared" si="16"/>
        <v>0</v>
      </c>
      <c r="G118" s="13">
        <f t="shared" si="15"/>
        <v>0</v>
      </c>
      <c r="H118" s="13">
        <f t="shared" si="15"/>
        <v>0.61627907000000004</v>
      </c>
      <c r="I118" s="13">
        <f t="shared" si="15"/>
        <v>1</v>
      </c>
      <c r="AMJ118"/>
    </row>
    <row r="119" spans="1:1024">
      <c r="A119" s="13">
        <v>2023</v>
      </c>
      <c r="B119" s="13">
        <f t="shared" si="10"/>
        <v>0</v>
      </c>
      <c r="C119" s="13">
        <f t="shared" si="11"/>
        <v>101</v>
      </c>
      <c r="D119" s="13">
        <f t="shared" si="12"/>
        <v>1</v>
      </c>
      <c r="E119" s="13">
        <f t="shared" si="16"/>
        <v>-5</v>
      </c>
      <c r="F119" s="13">
        <f>-F81</f>
        <v>0</v>
      </c>
      <c r="G119" s="13">
        <f t="shared" si="15"/>
        <v>0</v>
      </c>
      <c r="H119" s="13">
        <f t="shared" si="15"/>
        <v>0.60588235300000004</v>
      </c>
      <c r="I119" s="13">
        <f t="shared" si="15"/>
        <v>1</v>
      </c>
      <c r="AMJ119"/>
    </row>
    <row r="120" spans="1:1024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  <c r="AMJ120"/>
    </row>
    <row r="121" spans="1:1024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  <c r="AMJ121"/>
    </row>
    <row r="122" spans="1:1024">
      <c r="AMJ122"/>
    </row>
    <row r="123" spans="1:1024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4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  <c r="AMJ124"/>
    </row>
    <row r="125" spans="1:1024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  <c r="AMJ125"/>
    </row>
    <row r="126" spans="1:1024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  <c r="AMJ126"/>
    </row>
    <row r="127" spans="1:1024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  <c r="AMJ127"/>
    </row>
    <row r="128" spans="1:1024">
      <c r="A128" s="25">
        <v>1992</v>
      </c>
      <c r="B128" s="25">
        <f>(B88-B$120)/B$121</f>
        <v>7.7196092360300783E-2</v>
      </c>
      <c r="C128" s="26">
        <f t="shared" ref="C128" si="17">(C88-C$120)/C$121</f>
        <v>4.8789437700798484</v>
      </c>
      <c r="D128" s="26">
        <f t="shared" ref="D128:I137" si="18">(D88-D$120)/D$121</f>
        <v>2.1208180775780408</v>
      </c>
      <c r="E128" s="26">
        <f t="shared" si="18"/>
        <v>0.22358915376221591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-1.3507250368794415</v>
      </c>
      <c r="I128" s="25">
        <f t="shared" si="18"/>
        <v>-3.2324835978693942E-2</v>
      </c>
      <c r="K128" s="35"/>
      <c r="AMJ128"/>
    </row>
    <row r="129" spans="1:1024">
      <c r="A129" s="25">
        <v>1993</v>
      </c>
      <c r="B129" s="26">
        <f t="shared" ref="B129:C144" si="19">(B89-B$120)/B$121</f>
        <v>7.7196092360300783E-2</v>
      </c>
      <c r="C129" s="26">
        <f t="shared" si="19"/>
        <v>5.6087219850256247</v>
      </c>
      <c r="D129" s="26">
        <f t="shared" si="18"/>
        <v>2.1208180775780408</v>
      </c>
      <c r="E129" s="26">
        <f t="shared" si="18"/>
        <v>0.22358915376221591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-1.153481550234047</v>
      </c>
      <c r="I129" s="26">
        <f t="shared" si="18"/>
        <v>-3.2324835978693942E-2</v>
      </c>
      <c r="AMJ129"/>
    </row>
    <row r="130" spans="1:1024">
      <c r="A130" s="25">
        <v>1994</v>
      </c>
      <c r="B130" s="26">
        <f t="shared" si="19"/>
        <v>7.7196092360300783E-2</v>
      </c>
      <c r="C130" s="26">
        <f t="shared" si="19"/>
        <v>3.9110599511051523</v>
      </c>
      <c r="D130" s="26">
        <f t="shared" si="18"/>
        <v>2.1208180775780408</v>
      </c>
      <c r="E130" s="26">
        <f t="shared" si="18"/>
        <v>0.22358915376221591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-0.94182708137181903</v>
      </c>
      <c r="I130" s="26">
        <f t="shared" si="18"/>
        <v>1.3330762357613379</v>
      </c>
      <c r="AMJ130"/>
    </row>
    <row r="131" spans="1:1024">
      <c r="A131" s="25">
        <v>1995</v>
      </c>
      <c r="B131" s="26">
        <f t="shared" si="19"/>
        <v>7.7196092360300783E-2</v>
      </c>
      <c r="C131" s="26">
        <f t="shared" si="19"/>
        <v>1.8732470542862245</v>
      </c>
      <c r="D131" s="26">
        <f t="shared" si="18"/>
        <v>2.1208180775780408</v>
      </c>
      <c r="E131" s="26">
        <f t="shared" si="18"/>
        <v>0.22358915376221591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-1.2696648118859772</v>
      </c>
      <c r="I131" s="26">
        <f t="shared" si="18"/>
        <v>-3.2324835978693942E-2</v>
      </c>
      <c r="AMJ131"/>
    </row>
    <row r="132" spans="1:1024">
      <c r="A132" s="25">
        <v>1996</v>
      </c>
      <c r="B132" s="26">
        <f t="shared" si="19"/>
        <v>7.7196092360300783E-2</v>
      </c>
      <c r="C132" s="26">
        <f t="shared" si="19"/>
        <v>1.616587766826481</v>
      </c>
      <c r="D132" s="26">
        <f t="shared" si="18"/>
        <v>2.1208180775780408</v>
      </c>
      <c r="E132" s="26">
        <f t="shared" si="18"/>
        <v>0.22358915376221591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-0.89737964161322803</v>
      </c>
      <c r="I132" s="26">
        <f t="shared" si="18"/>
        <v>-0.71502537184870985</v>
      </c>
      <c r="AMJ132"/>
    </row>
    <row r="133" spans="1:1024">
      <c r="A133" s="25">
        <v>1997</v>
      </c>
      <c r="B133" s="26">
        <f t="shared" si="19"/>
        <v>7.7196092360300783E-2</v>
      </c>
      <c r="C133" s="26">
        <f t="shared" si="19"/>
        <v>3.2771424338853037</v>
      </c>
      <c r="D133" s="26">
        <f t="shared" si="18"/>
        <v>2.1208180775780408</v>
      </c>
      <c r="E133" s="26">
        <f t="shared" si="18"/>
        <v>0.22358915376221591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-1.5206206527666786</v>
      </c>
      <c r="I133" s="26">
        <f t="shared" si="18"/>
        <v>0.65037569989132193</v>
      </c>
      <c r="AMJ133"/>
    </row>
    <row r="134" spans="1:1024">
      <c r="A134" s="25">
        <v>1998</v>
      </c>
      <c r="B134" s="26">
        <f t="shared" si="19"/>
        <v>7.7196092360300783E-2</v>
      </c>
      <c r="C134" s="26">
        <f t="shared" si="19"/>
        <v>4.6934069357716002</v>
      </c>
      <c r="D134" s="26">
        <f t="shared" si="18"/>
        <v>2.1208180775780408</v>
      </c>
      <c r="E134" s="26">
        <f t="shared" si="18"/>
        <v>0.22358915376221591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-1.4257306513815828</v>
      </c>
      <c r="I134" s="26">
        <f t="shared" si="18"/>
        <v>0.65037569989132193</v>
      </c>
      <c r="AMJ134"/>
    </row>
    <row r="135" spans="1:1024">
      <c r="A135" s="25">
        <v>1999</v>
      </c>
      <c r="B135" s="26">
        <f t="shared" si="19"/>
        <v>7.7196092360300783E-2</v>
      </c>
      <c r="C135" s="26">
        <f t="shared" si="19"/>
        <v>3.2214813835928293</v>
      </c>
      <c r="D135" s="26">
        <f t="shared" si="18"/>
        <v>2.1208180775780408</v>
      </c>
      <c r="E135" s="26">
        <f t="shared" si="18"/>
        <v>0.22358915376221591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-1.2824546966768224</v>
      </c>
      <c r="I135" s="26">
        <f t="shared" si="18"/>
        <v>0.65037569989132193</v>
      </c>
      <c r="AMJ135"/>
    </row>
    <row r="136" spans="1:1024">
      <c r="A136" s="25">
        <v>2000</v>
      </c>
      <c r="B136" s="26">
        <f t="shared" si="19"/>
        <v>7.7196092360300783E-2</v>
      </c>
      <c r="C136" s="26">
        <f t="shared" si="19"/>
        <v>1.3166365513614793</v>
      </c>
      <c r="D136" s="26">
        <f t="shared" si="18"/>
        <v>2.1208180775780408</v>
      </c>
      <c r="E136" s="26">
        <f t="shared" si="18"/>
        <v>0.22358915376221591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-1.3718363279630903</v>
      </c>
      <c r="I136" s="26">
        <f t="shared" si="18"/>
        <v>-0.71502537184870985</v>
      </c>
      <c r="AMJ136"/>
    </row>
    <row r="137" spans="1:1024">
      <c r="A137" s="25">
        <v>2001</v>
      </c>
      <c r="B137" s="26">
        <f t="shared" si="19"/>
        <v>7.7196092360300783E-2</v>
      </c>
      <c r="C137" s="26">
        <f t="shared" si="19"/>
        <v>0.14156993407590629</v>
      </c>
      <c r="D137" s="26">
        <f t="shared" si="18"/>
        <v>2.1208180775780408</v>
      </c>
      <c r="E137" s="26">
        <f t="shared" si="18"/>
        <v>0.22358915376221591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-1.6907582849596778</v>
      </c>
      <c r="I137" s="26">
        <f t="shared" si="18"/>
        <v>-0.71502537184870985</v>
      </c>
      <c r="AMJ137"/>
    </row>
    <row r="138" spans="1:1024">
      <c r="A138" s="25">
        <v>2002</v>
      </c>
      <c r="B138" s="26">
        <f t="shared" si="19"/>
        <v>7.7196092360300783E-2</v>
      </c>
      <c r="C138" s="26">
        <f t="shared" si="19"/>
        <v>1.1032691919069937</v>
      </c>
      <c r="D138" s="26">
        <f t="shared" ref="D138:I147" si="20">(D98-D$120)/D$121</f>
        <v>2.1208180775780408</v>
      </c>
      <c r="E138" s="26">
        <f t="shared" si="20"/>
        <v>0.22358915376221591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-1.7700187040764788</v>
      </c>
      <c r="I138" s="26">
        <f t="shared" si="20"/>
        <v>-3.2324835978693942E-2</v>
      </c>
      <c r="AMJ138"/>
    </row>
    <row r="139" spans="1:1024">
      <c r="A139" s="25">
        <v>2003</v>
      </c>
      <c r="B139" s="26">
        <f t="shared" si="19"/>
        <v>7.7196092360300783E-2</v>
      </c>
      <c r="C139" s="26">
        <f t="shared" si="19"/>
        <v>0.43842886896910371</v>
      </c>
      <c r="D139" s="26">
        <f t="shared" si="20"/>
        <v>2.1208180775780408</v>
      </c>
      <c r="E139" s="26">
        <f t="shared" si="20"/>
        <v>0.22358915376221591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-1.9128326727833029</v>
      </c>
      <c r="I139" s="26">
        <f t="shared" si="20"/>
        <v>-0.71502537184870985</v>
      </c>
      <c r="AMJ139"/>
    </row>
    <row r="140" spans="1:1024">
      <c r="A140" s="25">
        <v>2004</v>
      </c>
      <c r="B140" s="26">
        <f t="shared" si="19"/>
        <v>7.7196092360300783E-2</v>
      </c>
      <c r="C140" s="26">
        <f t="shared" si="19"/>
        <v>0.11992397007327731</v>
      </c>
      <c r="D140" s="26">
        <f t="shared" si="20"/>
        <v>2.1208180775780408</v>
      </c>
      <c r="E140" s="26">
        <f t="shared" si="20"/>
        <v>0.22358915376221591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-1.9133623782156068</v>
      </c>
      <c r="I140" s="26">
        <f t="shared" si="20"/>
        <v>1.3330762357613379</v>
      </c>
      <c r="AMJ140"/>
    </row>
    <row r="141" spans="1:1024">
      <c r="A141" s="25">
        <v>2005</v>
      </c>
      <c r="B141" s="26">
        <f t="shared" si="19"/>
        <v>7.7196092360300783E-2</v>
      </c>
      <c r="C141" s="26">
        <f t="shared" si="19"/>
        <v>0.51882816383601138</v>
      </c>
      <c r="D141" s="26">
        <f t="shared" si="20"/>
        <v>2.1208180775780408</v>
      </c>
      <c r="E141" s="26">
        <f t="shared" si="20"/>
        <v>0.22358915376221591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-2.032547008750361</v>
      </c>
      <c r="I141" s="26">
        <f t="shared" si="20"/>
        <v>1.3330762357613379</v>
      </c>
      <c r="AMJ141"/>
    </row>
    <row r="142" spans="1:1024">
      <c r="A142" s="25">
        <v>2006</v>
      </c>
      <c r="B142" s="26">
        <f t="shared" si="19"/>
        <v>7.7196092360300783E-2</v>
      </c>
      <c r="C142" s="26">
        <f t="shared" si="19"/>
        <v>-0.26661110140224015</v>
      </c>
      <c r="D142" s="26">
        <f t="shared" si="20"/>
        <v>2.1208180775780408</v>
      </c>
      <c r="E142" s="26">
        <f t="shared" si="20"/>
        <v>0.22358915376221591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-1.9753870335148715</v>
      </c>
      <c r="I142" s="26">
        <f t="shared" si="20"/>
        <v>0.65037569989132193</v>
      </c>
      <c r="AMJ142"/>
    </row>
    <row r="143" spans="1:1024">
      <c r="A143" s="25">
        <v>2007</v>
      </c>
      <c r="B143" s="26">
        <f t="shared" si="19"/>
        <v>7.7196092360300783E-2</v>
      </c>
      <c r="C143" s="26">
        <f t="shared" si="19"/>
        <v>-0.17384268424811597</v>
      </c>
      <c r="D143" s="26">
        <f t="shared" si="20"/>
        <v>2.1208180775780408</v>
      </c>
      <c r="E143" s="26">
        <f t="shared" si="20"/>
        <v>0.22358915376221591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-2.1140672283255393</v>
      </c>
      <c r="I143" s="26">
        <f t="shared" si="20"/>
        <v>0.65037569989132193</v>
      </c>
      <c r="AMJ143"/>
    </row>
    <row r="144" spans="1:1024">
      <c r="A144" s="25">
        <v>2008</v>
      </c>
      <c r="B144" s="26">
        <f t="shared" si="19"/>
        <v>7.7196092360300783E-2</v>
      </c>
      <c r="C144" s="26">
        <f t="shared" si="19"/>
        <v>-9.9627950524816614E-2</v>
      </c>
      <c r="D144" s="26">
        <f t="shared" si="20"/>
        <v>2.1208180775780408</v>
      </c>
      <c r="E144" s="26">
        <f t="shared" si="20"/>
        <v>0.22358915376221591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-2.0749595539727617</v>
      </c>
      <c r="I144" s="26">
        <f t="shared" si="20"/>
        <v>-3.2324835978693942E-2</v>
      </c>
      <c r="AMJ144"/>
    </row>
    <row r="145" spans="1:1024">
      <c r="A145" s="25">
        <v>2009</v>
      </c>
      <c r="B145" s="26">
        <f t="shared" ref="B145:C159" si="21">(B105-B$120)/B$121</f>
        <v>7.7196092360300783E-2</v>
      </c>
      <c r="C145" s="26">
        <f t="shared" si="21"/>
        <v>-0.21404233168156978</v>
      </c>
      <c r="D145" s="26">
        <f t="shared" si="20"/>
        <v>2.1208180775780408</v>
      </c>
      <c r="E145" s="26">
        <f t="shared" si="20"/>
        <v>0.22358915376221591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-1.4186220232095281</v>
      </c>
      <c r="I145" s="26">
        <f t="shared" si="20"/>
        <v>2.0157767716313537</v>
      </c>
      <c r="AMJ145"/>
    </row>
    <row r="146" spans="1:1024">
      <c r="A146" s="25">
        <v>2010</v>
      </c>
      <c r="B146" s="26">
        <f t="shared" si="21"/>
        <v>7.7196092360300783E-2</v>
      </c>
      <c r="C146" s="26">
        <f t="shared" si="21"/>
        <v>-0.25424197911502361</v>
      </c>
      <c r="D146" s="26">
        <f t="shared" si="20"/>
        <v>2.1208180775780408</v>
      </c>
      <c r="E146" s="26">
        <f t="shared" si="20"/>
        <v>0.22358915376221591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-1.5955367043114705</v>
      </c>
      <c r="I146" s="26">
        <f t="shared" si="20"/>
        <v>-3.2324835978693942E-2</v>
      </c>
      <c r="AMJ146"/>
    </row>
    <row r="147" spans="1:1024">
      <c r="A147" s="25">
        <v>2011</v>
      </c>
      <c r="B147" s="26">
        <f t="shared" si="21"/>
        <v>7.7196092360300783E-2</v>
      </c>
      <c r="C147" s="26">
        <f t="shared" si="21"/>
        <v>0.7383800844341053</v>
      </c>
      <c r="D147" s="26">
        <f t="shared" si="20"/>
        <v>2.1208180775780408</v>
      </c>
      <c r="E147" s="26">
        <f t="shared" si="20"/>
        <v>0.22358915376221591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-1.2864015764425913</v>
      </c>
      <c r="I147" s="26">
        <f t="shared" si="20"/>
        <v>-3.2324835978693942E-2</v>
      </c>
      <c r="AMJ147"/>
    </row>
    <row r="148" spans="1:1024">
      <c r="A148" s="25">
        <v>2012</v>
      </c>
      <c r="B148" s="26">
        <f t="shared" si="21"/>
        <v>7.7196092360300783E-2</v>
      </c>
      <c r="C148" s="26">
        <f t="shared" si="21"/>
        <v>2.8380385926891161</v>
      </c>
      <c r="D148" s="26">
        <f t="shared" ref="D148:I157" si="22">(D108-D$120)/D$121</f>
        <v>2.1208180775780408</v>
      </c>
      <c r="E148" s="26">
        <f t="shared" si="22"/>
        <v>0.22358915376221591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-1.5073727366033129</v>
      </c>
      <c r="I148" s="26">
        <f t="shared" si="22"/>
        <v>-0.71502537184870985</v>
      </c>
      <c r="AMJ148"/>
    </row>
    <row r="149" spans="1:1024">
      <c r="A149" s="25">
        <v>2013</v>
      </c>
      <c r="B149" s="26">
        <f t="shared" si="21"/>
        <v>7.7196092360300783E-2</v>
      </c>
      <c r="C149" s="26">
        <f t="shared" si="21"/>
        <v>0.82496394044462118</v>
      </c>
      <c r="D149" s="26">
        <f t="shared" si="22"/>
        <v>2.1208180775780408</v>
      </c>
      <c r="E149" s="26">
        <f t="shared" si="22"/>
        <v>0.22358915376221591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-1.4257306513815828</v>
      </c>
      <c r="I149" s="26">
        <f t="shared" si="22"/>
        <v>-3.2324835978693942E-2</v>
      </c>
      <c r="AMJ149"/>
    </row>
    <row r="150" spans="1:1024">
      <c r="A150" s="25">
        <v>2014</v>
      </c>
      <c r="B150" s="26">
        <f t="shared" si="21"/>
        <v>7.7196092360300783E-2</v>
      </c>
      <c r="C150" s="26">
        <f t="shared" si="21"/>
        <v>3.1194361247232929</v>
      </c>
      <c r="D150" s="26">
        <f t="shared" si="22"/>
        <v>2.1208180775780408</v>
      </c>
      <c r="E150" s="26">
        <f t="shared" si="22"/>
        <v>0.22358915376221591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-1.3790688978190049</v>
      </c>
      <c r="I150" s="26">
        <f t="shared" si="22"/>
        <v>-3.2324835978693942E-2</v>
      </c>
      <c r="AMJ150"/>
    </row>
    <row r="151" spans="1:1024">
      <c r="A151" s="25">
        <v>2015</v>
      </c>
      <c r="B151" s="26">
        <f t="shared" si="21"/>
        <v>7.7196092360300783E-2</v>
      </c>
      <c r="C151" s="26">
        <f t="shared" si="21"/>
        <v>0.64251938670817688</v>
      </c>
      <c r="D151" s="26">
        <f t="shared" si="22"/>
        <v>2.1208180775780408</v>
      </c>
      <c r="E151" s="26">
        <f t="shared" si="22"/>
        <v>0.22358915376221591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-1.049796569110844</v>
      </c>
      <c r="I151" s="26">
        <f t="shared" si="22"/>
        <v>-3.2324835978693942E-2</v>
      </c>
      <c r="AMJ151"/>
    </row>
    <row r="152" spans="1:1024">
      <c r="A152" s="25">
        <v>2016</v>
      </c>
      <c r="B152" s="26">
        <f t="shared" si="21"/>
        <v>7.7196092360300783E-2</v>
      </c>
      <c r="C152" s="26">
        <f t="shared" si="21"/>
        <v>0.27144571809168011</v>
      </c>
      <c r="D152" s="26">
        <f t="shared" si="22"/>
        <v>2.1208180775780408</v>
      </c>
      <c r="E152" s="26">
        <f t="shared" si="22"/>
        <v>0.22358915376221591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-0.84566675388613521</v>
      </c>
      <c r="I152" s="26">
        <f t="shared" si="22"/>
        <v>1.3330762357613379</v>
      </c>
      <c r="AMJ152"/>
    </row>
    <row r="153" spans="1:1024">
      <c r="A153" s="25">
        <v>2017</v>
      </c>
      <c r="B153" s="26">
        <f t="shared" si="21"/>
        <v>7.7196092360300783E-2</v>
      </c>
      <c r="C153" s="26">
        <f t="shared" si="21"/>
        <v>0.17249273979394766</v>
      </c>
      <c r="D153" s="26">
        <f t="shared" si="22"/>
        <v>2.1208180775780408</v>
      </c>
      <c r="E153" s="26">
        <f t="shared" si="22"/>
        <v>0.22358915376221591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-1.4408957203021746</v>
      </c>
      <c r="I153" s="26">
        <f t="shared" si="22"/>
        <v>0.65037569989132193</v>
      </c>
      <c r="AMJ153"/>
    </row>
    <row r="154" spans="1:1024">
      <c r="A154" s="25">
        <v>2018</v>
      </c>
      <c r="B154" s="26">
        <f t="shared" si="21"/>
        <v>7.7196092360300783E-2</v>
      </c>
      <c r="C154" s="26">
        <f t="shared" si="21"/>
        <v>8.5908883783431769E-2</v>
      </c>
      <c r="D154" s="26">
        <f t="shared" si="22"/>
        <v>2.1208180775780408</v>
      </c>
      <c r="E154" s="26">
        <f t="shared" si="22"/>
        <v>-1.4198689416408004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-1.6818036760050705</v>
      </c>
      <c r="I154" s="26">
        <f t="shared" si="22"/>
        <v>0.65037569989132193</v>
      </c>
      <c r="AMJ154"/>
    </row>
    <row r="155" spans="1:1024">
      <c r="A155" s="25">
        <v>2019</v>
      </c>
      <c r="B155" s="26">
        <f t="shared" si="21"/>
        <v>7.7196092360300783E-2</v>
      </c>
      <c r="C155" s="26">
        <f t="shared" si="21"/>
        <v>0.14156993407590629</v>
      </c>
      <c r="D155" s="26">
        <f t="shared" si="22"/>
        <v>2.1208180775780408</v>
      </c>
      <c r="E155" s="26">
        <f t="shared" si="22"/>
        <v>0.22358915376221591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-1.5971418873318985</v>
      </c>
      <c r="I155" s="26">
        <f t="shared" si="22"/>
        <v>0.65037569989132193</v>
      </c>
      <c r="AMJ155"/>
    </row>
    <row r="156" spans="1:1024">
      <c r="A156" s="25">
        <v>2020</v>
      </c>
      <c r="B156" s="26">
        <f t="shared" si="21"/>
        <v>7.7196092360300783E-2</v>
      </c>
      <c r="C156" s="26">
        <f t="shared" si="21"/>
        <v>-0.18930408710713667</v>
      </c>
      <c r="D156" s="26">
        <f t="shared" si="22"/>
        <v>2.1208180775780408</v>
      </c>
      <c r="E156" s="26">
        <f t="shared" si="22"/>
        <v>-1.4198689416408004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-1.5971418873318985</v>
      </c>
      <c r="I156" s="26">
        <f t="shared" si="22"/>
        <v>-0.71502537184870985</v>
      </c>
      <c r="AMJ156"/>
    </row>
    <row r="157" spans="1:1024">
      <c r="A157" s="25">
        <v>2021</v>
      </c>
      <c r="B157" s="26">
        <f t="shared" si="21"/>
        <v>7.7196092360300783E-2</v>
      </c>
      <c r="C157" s="26">
        <f t="shared" si="21"/>
        <v>-0.18930408710713667</v>
      </c>
      <c r="D157" s="26">
        <f t="shared" si="22"/>
        <v>2.1208180775780408</v>
      </c>
      <c r="E157" s="26">
        <f t="shared" si="22"/>
        <v>-1.4198689416408004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-0.82887685857036786</v>
      </c>
      <c r="I157" s="26">
        <f t="shared" si="22"/>
        <v>-3.2324835978693942E-2</v>
      </c>
      <c r="AMJ157"/>
    </row>
    <row r="158" spans="1:1024">
      <c r="A158" s="25">
        <v>2022</v>
      </c>
      <c r="B158" s="26">
        <f t="shared" si="21"/>
        <v>7.7196092360300783E-2</v>
      </c>
      <c r="C158" s="26">
        <f t="shared" si="21"/>
        <v>-0.19858092882254907</v>
      </c>
      <c r="D158" s="26">
        <f t="shared" ref="D158:I159" si="23">(D118-D$120)/D$121</f>
        <v>2.1208180775780408</v>
      </c>
      <c r="E158" s="26">
        <f t="shared" si="23"/>
        <v>-1.4198689416408004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-0.54227720030275917</v>
      </c>
      <c r="I158" s="26">
        <f t="shared" si="23"/>
        <v>-3.2324835978693942E-2</v>
      </c>
      <c r="AMJ158"/>
    </row>
    <row r="159" spans="1:1024">
      <c r="A159" s="25">
        <v>2023</v>
      </c>
      <c r="B159" s="25">
        <f>(B119-B$120)/B$121</f>
        <v>7.7196092360300783E-2</v>
      </c>
      <c r="C159" s="26">
        <f t="shared" si="21"/>
        <v>3.334011406276139E-2</v>
      </c>
      <c r="D159" s="26">
        <f t="shared" si="23"/>
        <v>2.1208180775780408</v>
      </c>
      <c r="E159" s="26">
        <f t="shared" si="23"/>
        <v>-2.5155076719094778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-0.6009292991464672</v>
      </c>
      <c r="I159" s="25">
        <f t="shared" si="23"/>
        <v>-3.2324835978693942E-2</v>
      </c>
      <c r="AMJ159"/>
    </row>
    <row r="160" spans="1:1024">
      <c r="AMJ160"/>
    </row>
    <row r="161" spans="1:1024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4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  <c r="AMJ162"/>
    </row>
    <row r="163" spans="1:1024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  <c r="AMJ163"/>
    </row>
    <row r="164" spans="1:1024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  <c r="AMJ164"/>
    </row>
    <row r="165" spans="1:1024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  <c r="AMJ165"/>
    </row>
    <row r="166" spans="1:1024">
      <c r="A166" s="25">
        <v>1992</v>
      </c>
      <c r="B166" s="25">
        <f>B128</f>
        <v>7.7196092360300783E-2</v>
      </c>
      <c r="C166" s="25">
        <f t="shared" ref="C166" si="24">C128</f>
        <v>4.8789437700798484</v>
      </c>
      <c r="D166" s="25">
        <f t="shared" ref="D166:I175" si="25">D128</f>
        <v>2.1208180775780408</v>
      </c>
      <c r="E166" s="25">
        <f t="shared" si="25"/>
        <v>0.22358915376221591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-1.3507250368794415</v>
      </c>
      <c r="I166" s="25">
        <f t="shared" si="25"/>
        <v>-3.2324835978693942E-2</v>
      </c>
      <c r="J166" s="58">
        <f t="shared" ref="J166:J197" si="26">MIN(B166:I166)</f>
        <v>-1.3507250368794415</v>
      </c>
      <c r="K166" s="58">
        <f t="shared" ref="K166:K197" si="27">MAX(B166:I166)</f>
        <v>4.8789437700798484</v>
      </c>
      <c r="AMJ166"/>
    </row>
    <row r="167" spans="1:1024">
      <c r="A167" s="25">
        <v>1993</v>
      </c>
      <c r="B167" s="25">
        <f t="shared" ref="B167:C167" si="28">B129</f>
        <v>7.7196092360300783E-2</v>
      </c>
      <c r="C167" s="25">
        <f t="shared" si="28"/>
        <v>5.6087219850256247</v>
      </c>
      <c r="D167" s="25">
        <f t="shared" si="25"/>
        <v>2.1208180775780408</v>
      </c>
      <c r="E167" s="25">
        <f t="shared" si="25"/>
        <v>0.22358915376221591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-1.153481550234047</v>
      </c>
      <c r="I167" s="25">
        <f t="shared" si="25"/>
        <v>-3.2324835978693942E-2</v>
      </c>
      <c r="J167" s="58">
        <f t="shared" si="26"/>
        <v>-1.153481550234047</v>
      </c>
      <c r="K167" s="58">
        <f t="shared" si="27"/>
        <v>5.6087219850256247</v>
      </c>
      <c r="AMJ167"/>
    </row>
    <row r="168" spans="1:1024">
      <c r="A168" s="25">
        <v>1994</v>
      </c>
      <c r="B168" s="25">
        <f t="shared" ref="B168:C168" si="29">B130</f>
        <v>7.7196092360300783E-2</v>
      </c>
      <c r="C168" s="25">
        <f t="shared" si="29"/>
        <v>3.9110599511051523</v>
      </c>
      <c r="D168" s="25">
        <f t="shared" si="25"/>
        <v>2.1208180775780408</v>
      </c>
      <c r="E168" s="25">
        <f t="shared" si="25"/>
        <v>0.22358915376221591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-0.94182708137181903</v>
      </c>
      <c r="I168" s="25">
        <f t="shared" si="25"/>
        <v>1.3330762357613379</v>
      </c>
      <c r="J168" s="58">
        <f t="shared" si="26"/>
        <v>-0.94182708137181903</v>
      </c>
      <c r="K168" s="58">
        <f t="shared" si="27"/>
        <v>3.9110599511051523</v>
      </c>
      <c r="AMJ168"/>
    </row>
    <row r="169" spans="1:1024">
      <c r="A169" s="25">
        <v>1995</v>
      </c>
      <c r="B169" s="25">
        <f t="shared" ref="B169:C169" si="30">B131</f>
        <v>7.7196092360300783E-2</v>
      </c>
      <c r="C169" s="25">
        <f t="shared" si="30"/>
        <v>1.8732470542862245</v>
      </c>
      <c r="D169" s="25">
        <f t="shared" si="25"/>
        <v>2.1208180775780408</v>
      </c>
      <c r="E169" s="25">
        <f t="shared" si="25"/>
        <v>0.22358915376221591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-1.2696648118859772</v>
      </c>
      <c r="I169" s="25">
        <f t="shared" si="25"/>
        <v>-3.2324835978693942E-2</v>
      </c>
      <c r="J169" s="58">
        <f t="shared" si="26"/>
        <v>-1.2696648118859772</v>
      </c>
      <c r="K169" s="58">
        <f t="shared" si="27"/>
        <v>2.1208180775780408</v>
      </c>
      <c r="AMJ169"/>
    </row>
    <row r="170" spans="1:1024">
      <c r="A170" s="25">
        <v>1996</v>
      </c>
      <c r="B170" s="25">
        <f t="shared" ref="B170:C170" si="31">B132</f>
        <v>7.7196092360300783E-2</v>
      </c>
      <c r="C170" s="25">
        <f t="shared" si="31"/>
        <v>1.616587766826481</v>
      </c>
      <c r="D170" s="25">
        <f t="shared" si="25"/>
        <v>2.1208180775780408</v>
      </c>
      <c r="E170" s="25">
        <f t="shared" si="25"/>
        <v>0.22358915376221591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-0.89737964161322803</v>
      </c>
      <c r="I170" s="25">
        <f t="shared" si="25"/>
        <v>-0.71502537184870985</v>
      </c>
      <c r="J170" s="58">
        <f t="shared" si="26"/>
        <v>-0.89737964161322803</v>
      </c>
      <c r="K170" s="58">
        <f t="shared" si="27"/>
        <v>2.1208180775780408</v>
      </c>
      <c r="AMJ170"/>
    </row>
    <row r="171" spans="1:1024">
      <c r="A171" s="25">
        <v>1997</v>
      </c>
      <c r="B171" s="25">
        <f t="shared" ref="B171:C171" si="32">B133</f>
        <v>7.7196092360300783E-2</v>
      </c>
      <c r="C171" s="25">
        <f t="shared" si="32"/>
        <v>3.2771424338853037</v>
      </c>
      <c r="D171" s="25">
        <f t="shared" si="25"/>
        <v>2.1208180775780408</v>
      </c>
      <c r="E171" s="25">
        <f t="shared" si="25"/>
        <v>0.22358915376221591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-1.5206206527666786</v>
      </c>
      <c r="I171" s="25">
        <f t="shared" si="25"/>
        <v>0.65037569989132193</v>
      </c>
      <c r="J171" s="58">
        <f t="shared" si="26"/>
        <v>-1.5206206527666786</v>
      </c>
      <c r="K171" s="58">
        <f t="shared" si="27"/>
        <v>3.2771424338853037</v>
      </c>
      <c r="AMJ171"/>
    </row>
    <row r="172" spans="1:1024">
      <c r="A172" s="25">
        <v>1998</v>
      </c>
      <c r="B172" s="25">
        <f t="shared" ref="B172:C172" si="33">B134</f>
        <v>7.7196092360300783E-2</v>
      </c>
      <c r="C172" s="25">
        <f t="shared" si="33"/>
        <v>4.6934069357716002</v>
      </c>
      <c r="D172" s="25">
        <f t="shared" si="25"/>
        <v>2.1208180775780408</v>
      </c>
      <c r="E172" s="25">
        <f t="shared" si="25"/>
        <v>0.22358915376221591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-1.4257306513815828</v>
      </c>
      <c r="I172" s="25">
        <f t="shared" si="25"/>
        <v>0.65037569989132193</v>
      </c>
      <c r="J172" s="58">
        <f t="shared" si="26"/>
        <v>-1.4257306513815828</v>
      </c>
      <c r="K172" s="58">
        <f t="shared" si="27"/>
        <v>4.6934069357716002</v>
      </c>
      <c r="AMJ172"/>
    </row>
    <row r="173" spans="1:1024">
      <c r="A173" s="25">
        <v>1999</v>
      </c>
      <c r="B173" s="25">
        <f t="shared" ref="B173:C173" si="34">B135</f>
        <v>7.7196092360300783E-2</v>
      </c>
      <c r="C173" s="25">
        <f t="shared" si="34"/>
        <v>3.2214813835928293</v>
      </c>
      <c r="D173" s="25">
        <f t="shared" si="25"/>
        <v>2.1208180775780408</v>
      </c>
      <c r="E173" s="25">
        <f t="shared" si="25"/>
        <v>0.22358915376221591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-1.2824546966768224</v>
      </c>
      <c r="I173" s="25">
        <f t="shared" si="25"/>
        <v>0.65037569989132193</v>
      </c>
      <c r="J173" s="58">
        <f t="shared" si="26"/>
        <v>-1.2824546966768224</v>
      </c>
      <c r="K173" s="58">
        <f t="shared" si="27"/>
        <v>3.2214813835928293</v>
      </c>
      <c r="AMJ173"/>
    </row>
    <row r="174" spans="1:1024">
      <c r="A174" s="25">
        <v>2000</v>
      </c>
      <c r="B174" s="25">
        <f t="shared" ref="B174:C174" si="35">B136</f>
        <v>7.7196092360300783E-2</v>
      </c>
      <c r="C174" s="25">
        <f t="shared" si="35"/>
        <v>1.3166365513614793</v>
      </c>
      <c r="D174" s="25">
        <f t="shared" si="25"/>
        <v>2.1208180775780408</v>
      </c>
      <c r="E174" s="25">
        <f t="shared" si="25"/>
        <v>0.22358915376221591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-1.3718363279630903</v>
      </c>
      <c r="I174" s="25">
        <f t="shared" si="25"/>
        <v>-0.71502537184870985</v>
      </c>
      <c r="J174" s="58">
        <f t="shared" si="26"/>
        <v>-1.3718363279630903</v>
      </c>
      <c r="K174" s="58">
        <f t="shared" si="27"/>
        <v>2.1208180775780408</v>
      </c>
      <c r="AMJ174"/>
    </row>
    <row r="175" spans="1:1024">
      <c r="A175" s="25">
        <v>2001</v>
      </c>
      <c r="B175" s="25">
        <f t="shared" ref="B175:C175" si="36">B137</f>
        <v>7.7196092360300783E-2</v>
      </c>
      <c r="C175" s="25">
        <f t="shared" si="36"/>
        <v>0.14156993407590629</v>
      </c>
      <c r="D175" s="25">
        <f t="shared" si="25"/>
        <v>2.1208180775780408</v>
      </c>
      <c r="E175" s="25">
        <f t="shared" si="25"/>
        <v>0.22358915376221591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-1.6907582849596778</v>
      </c>
      <c r="I175" s="25">
        <f t="shared" si="25"/>
        <v>-0.71502537184870985</v>
      </c>
      <c r="J175" s="58">
        <f t="shared" si="26"/>
        <v>-1.6907582849596778</v>
      </c>
      <c r="K175" s="58">
        <f t="shared" si="27"/>
        <v>2.1208180775780408</v>
      </c>
      <c r="AMJ175"/>
    </row>
    <row r="176" spans="1:1024">
      <c r="A176" s="25">
        <v>2002</v>
      </c>
      <c r="B176" s="25">
        <f t="shared" ref="B176:C176" si="37">B138</f>
        <v>7.7196092360300783E-2</v>
      </c>
      <c r="C176" s="25">
        <f t="shared" si="37"/>
        <v>1.1032691919069937</v>
      </c>
      <c r="D176" s="25">
        <f t="shared" ref="D176:I185" si="38">D138</f>
        <v>2.1208180775780408</v>
      </c>
      <c r="E176" s="25">
        <f t="shared" si="38"/>
        <v>0.22358915376221591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-1.7700187040764788</v>
      </c>
      <c r="I176" s="25">
        <f t="shared" si="38"/>
        <v>-3.2324835978693942E-2</v>
      </c>
      <c r="J176" s="58">
        <f t="shared" si="26"/>
        <v>-1.7700187040764788</v>
      </c>
      <c r="K176" s="58">
        <f t="shared" si="27"/>
        <v>2.1208180775780408</v>
      </c>
      <c r="AMJ176"/>
    </row>
    <row r="177" spans="1:1024">
      <c r="A177" s="25">
        <v>2003</v>
      </c>
      <c r="B177" s="25">
        <f t="shared" ref="B177:C177" si="39">B139</f>
        <v>7.7196092360300783E-2</v>
      </c>
      <c r="C177" s="25">
        <f t="shared" si="39"/>
        <v>0.43842886896910371</v>
      </c>
      <c r="D177" s="25">
        <f t="shared" si="38"/>
        <v>2.1208180775780408</v>
      </c>
      <c r="E177" s="25">
        <f t="shared" si="38"/>
        <v>0.22358915376221591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-1.9128326727833029</v>
      </c>
      <c r="I177" s="25">
        <f t="shared" si="38"/>
        <v>-0.71502537184870985</v>
      </c>
      <c r="J177" s="58">
        <f t="shared" si="26"/>
        <v>-1.9128326727833029</v>
      </c>
      <c r="K177" s="58">
        <f t="shared" si="27"/>
        <v>2.1208180775780408</v>
      </c>
      <c r="AMJ177"/>
    </row>
    <row r="178" spans="1:1024">
      <c r="A178" s="25">
        <v>2004</v>
      </c>
      <c r="B178" s="25">
        <f t="shared" ref="B178:C178" si="40">B140</f>
        <v>7.7196092360300783E-2</v>
      </c>
      <c r="C178" s="25">
        <f t="shared" si="40"/>
        <v>0.11992397007327731</v>
      </c>
      <c r="D178" s="25">
        <f t="shared" si="38"/>
        <v>2.1208180775780408</v>
      </c>
      <c r="E178" s="25">
        <f t="shared" si="38"/>
        <v>0.22358915376221591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-1.9133623782156068</v>
      </c>
      <c r="I178" s="25">
        <f t="shared" si="38"/>
        <v>1.3330762357613379</v>
      </c>
      <c r="J178" s="58">
        <f t="shared" si="26"/>
        <v>-1.9133623782156068</v>
      </c>
      <c r="K178" s="58">
        <f t="shared" si="27"/>
        <v>2.1208180775780408</v>
      </c>
      <c r="AMJ178"/>
    </row>
    <row r="179" spans="1:1024">
      <c r="A179" s="25">
        <v>2005</v>
      </c>
      <c r="B179" s="25">
        <f t="shared" ref="B179:C179" si="41">B141</f>
        <v>7.7196092360300783E-2</v>
      </c>
      <c r="C179" s="25">
        <f t="shared" si="41"/>
        <v>0.51882816383601138</v>
      </c>
      <c r="D179" s="25">
        <f t="shared" si="38"/>
        <v>2.1208180775780408</v>
      </c>
      <c r="E179" s="25">
        <f t="shared" si="38"/>
        <v>0.22358915376221591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-2.032547008750361</v>
      </c>
      <c r="I179" s="25">
        <f t="shared" si="38"/>
        <v>1.3330762357613379</v>
      </c>
      <c r="J179" s="58">
        <f t="shared" si="26"/>
        <v>-2.032547008750361</v>
      </c>
      <c r="K179" s="58">
        <f t="shared" si="27"/>
        <v>2.1208180775780408</v>
      </c>
      <c r="AMJ179"/>
    </row>
    <row r="180" spans="1:1024">
      <c r="A180" s="25">
        <v>2006</v>
      </c>
      <c r="B180" s="25">
        <f t="shared" ref="B180:C180" si="42">B142</f>
        <v>7.7196092360300783E-2</v>
      </c>
      <c r="C180" s="25">
        <f t="shared" si="42"/>
        <v>-0.26661110140224015</v>
      </c>
      <c r="D180" s="25">
        <f t="shared" si="38"/>
        <v>2.1208180775780408</v>
      </c>
      <c r="E180" s="25">
        <f t="shared" si="38"/>
        <v>0.22358915376221591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-1.9753870335148715</v>
      </c>
      <c r="I180" s="25">
        <f t="shared" si="38"/>
        <v>0.65037569989132193</v>
      </c>
      <c r="J180" s="58">
        <f t="shared" si="26"/>
        <v>-1.9753870335148715</v>
      </c>
      <c r="K180" s="58">
        <f t="shared" si="27"/>
        <v>2.1208180775780408</v>
      </c>
      <c r="AMJ180"/>
    </row>
    <row r="181" spans="1:1024">
      <c r="A181" s="25">
        <v>2007</v>
      </c>
      <c r="B181" s="25">
        <f t="shared" ref="B181:C181" si="43">B143</f>
        <v>7.7196092360300783E-2</v>
      </c>
      <c r="C181" s="25">
        <f t="shared" si="43"/>
        <v>-0.17384268424811597</v>
      </c>
      <c r="D181" s="25">
        <f t="shared" si="38"/>
        <v>2.1208180775780408</v>
      </c>
      <c r="E181" s="25">
        <f t="shared" si="38"/>
        <v>0.22358915376221591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-2.1140672283255393</v>
      </c>
      <c r="I181" s="25">
        <f t="shared" si="38"/>
        <v>0.65037569989132193</v>
      </c>
      <c r="J181" s="58">
        <f t="shared" si="26"/>
        <v>-2.1140672283255393</v>
      </c>
      <c r="K181" s="58">
        <f t="shared" si="27"/>
        <v>2.1208180775780408</v>
      </c>
      <c r="AMJ181"/>
    </row>
    <row r="182" spans="1:1024">
      <c r="A182" s="25">
        <v>2008</v>
      </c>
      <c r="B182" s="25">
        <f t="shared" ref="B182:C182" si="44">B144</f>
        <v>7.7196092360300783E-2</v>
      </c>
      <c r="C182" s="25">
        <f t="shared" si="44"/>
        <v>-9.9627950524816614E-2</v>
      </c>
      <c r="D182" s="25">
        <f t="shared" si="38"/>
        <v>2.1208180775780408</v>
      </c>
      <c r="E182" s="25">
        <f t="shared" si="38"/>
        <v>0.22358915376221591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-2.0749595539727617</v>
      </c>
      <c r="I182" s="25">
        <f t="shared" si="38"/>
        <v>-3.2324835978693942E-2</v>
      </c>
      <c r="J182" s="58">
        <f t="shared" si="26"/>
        <v>-2.0749595539727617</v>
      </c>
      <c r="K182" s="58">
        <f t="shared" si="27"/>
        <v>2.1208180775780408</v>
      </c>
      <c r="AMJ182"/>
    </row>
    <row r="183" spans="1:1024">
      <c r="A183" s="25">
        <v>2009</v>
      </c>
      <c r="B183" s="25">
        <f t="shared" ref="B183:C183" si="45">B145</f>
        <v>7.7196092360300783E-2</v>
      </c>
      <c r="C183" s="25">
        <f t="shared" si="45"/>
        <v>-0.21404233168156978</v>
      </c>
      <c r="D183" s="25">
        <f t="shared" si="38"/>
        <v>2.1208180775780408</v>
      </c>
      <c r="E183" s="25">
        <f t="shared" si="38"/>
        <v>0.22358915376221591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-1.4186220232095281</v>
      </c>
      <c r="I183" s="25">
        <f t="shared" si="38"/>
        <v>2.0157767716313537</v>
      </c>
      <c r="J183" s="58">
        <f t="shared" si="26"/>
        <v>-1.4186220232095281</v>
      </c>
      <c r="K183" s="58">
        <f t="shared" si="27"/>
        <v>2.1208180775780408</v>
      </c>
      <c r="AMJ183"/>
    </row>
    <row r="184" spans="1:1024">
      <c r="A184" s="25">
        <v>2010</v>
      </c>
      <c r="B184" s="25">
        <f t="shared" ref="B184:C184" si="46">B146</f>
        <v>7.7196092360300783E-2</v>
      </c>
      <c r="C184" s="25">
        <f t="shared" si="46"/>
        <v>-0.25424197911502361</v>
      </c>
      <c r="D184" s="25">
        <f t="shared" si="38"/>
        <v>2.1208180775780408</v>
      </c>
      <c r="E184" s="25">
        <f t="shared" si="38"/>
        <v>0.22358915376221591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-1.5955367043114705</v>
      </c>
      <c r="I184" s="25">
        <f t="shared" si="38"/>
        <v>-3.2324835978693942E-2</v>
      </c>
      <c r="J184" s="58">
        <f t="shared" si="26"/>
        <v>-1.5955367043114705</v>
      </c>
      <c r="K184" s="58">
        <f t="shared" si="27"/>
        <v>2.1208180775780408</v>
      </c>
      <c r="AMJ184"/>
    </row>
    <row r="185" spans="1:1024">
      <c r="A185" s="25">
        <v>2011</v>
      </c>
      <c r="B185" s="25">
        <f t="shared" ref="B185:C185" si="47">B147</f>
        <v>7.7196092360300783E-2</v>
      </c>
      <c r="C185" s="25">
        <f t="shared" si="47"/>
        <v>0.7383800844341053</v>
      </c>
      <c r="D185" s="25">
        <f t="shared" si="38"/>
        <v>2.1208180775780408</v>
      </c>
      <c r="E185" s="25">
        <f t="shared" si="38"/>
        <v>0.22358915376221591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-1.2864015764425913</v>
      </c>
      <c r="I185" s="25">
        <f t="shared" si="38"/>
        <v>-3.2324835978693942E-2</v>
      </c>
      <c r="J185" s="58">
        <f t="shared" si="26"/>
        <v>-1.2864015764425913</v>
      </c>
      <c r="K185" s="58">
        <f t="shared" si="27"/>
        <v>2.1208180775780408</v>
      </c>
      <c r="AMJ185"/>
    </row>
    <row r="186" spans="1:1024">
      <c r="A186" s="25">
        <v>2012</v>
      </c>
      <c r="B186" s="25">
        <f t="shared" ref="B186:C186" si="48">B148</f>
        <v>7.7196092360300783E-2</v>
      </c>
      <c r="C186" s="25">
        <f t="shared" si="48"/>
        <v>2.8380385926891161</v>
      </c>
      <c r="D186" s="25">
        <f t="shared" ref="D186:I195" si="49">D148</f>
        <v>2.1208180775780408</v>
      </c>
      <c r="E186" s="25">
        <f t="shared" si="49"/>
        <v>0.22358915376221591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-1.5073727366033129</v>
      </c>
      <c r="I186" s="25">
        <f t="shared" si="49"/>
        <v>-0.71502537184870985</v>
      </c>
      <c r="J186" s="58">
        <f t="shared" si="26"/>
        <v>-1.5073727366033129</v>
      </c>
      <c r="K186" s="58">
        <f t="shared" si="27"/>
        <v>2.8380385926891161</v>
      </c>
      <c r="AMJ186"/>
    </row>
    <row r="187" spans="1:1024">
      <c r="A187" s="25">
        <v>2013</v>
      </c>
      <c r="B187" s="25">
        <f t="shared" ref="B187:C187" si="50">B149</f>
        <v>7.7196092360300783E-2</v>
      </c>
      <c r="C187" s="25">
        <f t="shared" si="50"/>
        <v>0.82496394044462118</v>
      </c>
      <c r="D187" s="25">
        <f t="shared" si="49"/>
        <v>2.1208180775780408</v>
      </c>
      <c r="E187" s="25">
        <f t="shared" si="49"/>
        <v>0.22358915376221591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-1.4257306513815828</v>
      </c>
      <c r="I187" s="25">
        <f t="shared" si="49"/>
        <v>-3.2324835978693942E-2</v>
      </c>
      <c r="J187" s="58">
        <f t="shared" si="26"/>
        <v>-1.4257306513815828</v>
      </c>
      <c r="K187" s="58">
        <f t="shared" si="27"/>
        <v>2.1208180775780408</v>
      </c>
      <c r="AMJ187"/>
    </row>
    <row r="188" spans="1:1024">
      <c r="A188" s="25">
        <v>2014</v>
      </c>
      <c r="B188" s="25">
        <f t="shared" ref="B188:C188" si="51">B150</f>
        <v>7.7196092360300783E-2</v>
      </c>
      <c r="C188" s="25">
        <f t="shared" si="51"/>
        <v>3.1194361247232929</v>
      </c>
      <c r="D188" s="25">
        <f t="shared" si="49"/>
        <v>2.1208180775780408</v>
      </c>
      <c r="E188" s="25">
        <f t="shared" si="49"/>
        <v>0.22358915376221591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-1.3790688978190049</v>
      </c>
      <c r="I188" s="25">
        <f t="shared" si="49"/>
        <v>-3.2324835978693942E-2</v>
      </c>
      <c r="J188" s="58">
        <f t="shared" si="26"/>
        <v>-1.3790688978190049</v>
      </c>
      <c r="K188" s="58">
        <f t="shared" si="27"/>
        <v>3.1194361247232929</v>
      </c>
      <c r="AMJ188"/>
    </row>
    <row r="189" spans="1:1024">
      <c r="A189" s="25">
        <v>2015</v>
      </c>
      <c r="B189" s="25">
        <f t="shared" ref="B189:C189" si="52">B151</f>
        <v>7.7196092360300783E-2</v>
      </c>
      <c r="C189" s="25">
        <f t="shared" si="52"/>
        <v>0.64251938670817688</v>
      </c>
      <c r="D189" s="25">
        <f t="shared" si="49"/>
        <v>2.1208180775780408</v>
      </c>
      <c r="E189" s="25">
        <f t="shared" si="49"/>
        <v>0.22358915376221591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-1.049796569110844</v>
      </c>
      <c r="I189" s="25">
        <f t="shared" si="49"/>
        <v>-3.2324835978693942E-2</v>
      </c>
      <c r="J189" s="58">
        <f t="shared" si="26"/>
        <v>-1.049796569110844</v>
      </c>
      <c r="K189" s="58">
        <f t="shared" si="27"/>
        <v>2.1208180775780408</v>
      </c>
      <c r="AMJ189"/>
    </row>
    <row r="190" spans="1:1024">
      <c r="A190" s="25">
        <v>2016</v>
      </c>
      <c r="B190" s="25">
        <f t="shared" ref="B190:C190" si="53">B152</f>
        <v>7.7196092360300783E-2</v>
      </c>
      <c r="C190" s="25">
        <f t="shared" si="53"/>
        <v>0.27144571809168011</v>
      </c>
      <c r="D190" s="25">
        <f t="shared" si="49"/>
        <v>2.1208180775780408</v>
      </c>
      <c r="E190" s="25">
        <f t="shared" si="49"/>
        <v>0.22358915376221591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-0.84566675388613521</v>
      </c>
      <c r="I190" s="25">
        <f t="shared" si="49"/>
        <v>1.3330762357613379</v>
      </c>
      <c r="J190" s="58">
        <f t="shared" si="26"/>
        <v>-0.84566675388613521</v>
      </c>
      <c r="K190" s="58">
        <f t="shared" si="27"/>
        <v>2.1208180775780408</v>
      </c>
      <c r="AMJ190"/>
    </row>
    <row r="191" spans="1:1024">
      <c r="A191" s="25">
        <v>2017</v>
      </c>
      <c r="B191" s="25">
        <f t="shared" ref="B191:C191" si="54">B153</f>
        <v>7.7196092360300783E-2</v>
      </c>
      <c r="C191" s="25">
        <f t="shared" si="54"/>
        <v>0.17249273979394766</v>
      </c>
      <c r="D191" s="25">
        <f t="shared" si="49"/>
        <v>2.1208180775780408</v>
      </c>
      <c r="E191" s="25">
        <f t="shared" si="49"/>
        <v>0.22358915376221591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-1.4408957203021746</v>
      </c>
      <c r="I191" s="25">
        <f t="shared" si="49"/>
        <v>0.65037569989132193</v>
      </c>
      <c r="J191" s="58">
        <f t="shared" si="26"/>
        <v>-1.4408957203021746</v>
      </c>
      <c r="K191" s="58">
        <f t="shared" si="27"/>
        <v>2.1208180775780408</v>
      </c>
      <c r="AMJ191"/>
    </row>
    <row r="192" spans="1:1024">
      <c r="A192" s="25">
        <v>2018</v>
      </c>
      <c r="B192" s="25">
        <f t="shared" ref="B192:C192" si="55">B154</f>
        <v>7.7196092360300783E-2</v>
      </c>
      <c r="C192" s="25">
        <f t="shared" si="55"/>
        <v>8.5908883783431769E-2</v>
      </c>
      <c r="D192" s="25">
        <f t="shared" si="49"/>
        <v>2.1208180775780408</v>
      </c>
      <c r="E192" s="25">
        <f t="shared" si="49"/>
        <v>-1.4198689416408004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-1.6818036760050705</v>
      </c>
      <c r="I192" s="25">
        <f t="shared" si="49"/>
        <v>0.65037569989132193</v>
      </c>
      <c r="J192" s="58">
        <f t="shared" si="26"/>
        <v>-1.6818036760050705</v>
      </c>
      <c r="K192" s="58">
        <f t="shared" si="27"/>
        <v>2.1208180775780408</v>
      </c>
      <c r="AMJ192"/>
    </row>
    <row r="193" spans="1:1024">
      <c r="A193" s="25">
        <v>2019</v>
      </c>
      <c r="B193" s="25">
        <f t="shared" ref="B193:C193" si="56">B155</f>
        <v>7.7196092360300783E-2</v>
      </c>
      <c r="C193" s="25">
        <f t="shared" si="56"/>
        <v>0.14156993407590629</v>
      </c>
      <c r="D193" s="25">
        <f t="shared" si="49"/>
        <v>2.1208180775780408</v>
      </c>
      <c r="E193" s="25">
        <f t="shared" si="49"/>
        <v>0.22358915376221591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-1.5971418873318985</v>
      </c>
      <c r="I193" s="25">
        <f t="shared" si="49"/>
        <v>0.65037569989132193</v>
      </c>
      <c r="J193" s="58">
        <f t="shared" si="26"/>
        <v>-1.5971418873318985</v>
      </c>
      <c r="K193" s="58">
        <f t="shared" si="27"/>
        <v>2.1208180775780408</v>
      </c>
      <c r="AMJ193"/>
    </row>
    <row r="194" spans="1:1024">
      <c r="A194" s="25">
        <v>2020</v>
      </c>
      <c r="B194" s="25">
        <f t="shared" ref="B194:C194" si="57">B156</f>
        <v>7.7196092360300783E-2</v>
      </c>
      <c r="C194" s="25">
        <f t="shared" si="57"/>
        <v>-0.18930408710713667</v>
      </c>
      <c r="D194" s="25">
        <f t="shared" si="49"/>
        <v>2.1208180775780408</v>
      </c>
      <c r="E194" s="25">
        <f t="shared" si="49"/>
        <v>-1.4198689416408004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-1.5971418873318985</v>
      </c>
      <c r="I194" s="25">
        <f t="shared" si="49"/>
        <v>-0.71502537184870985</v>
      </c>
      <c r="J194" s="58">
        <f t="shared" si="26"/>
        <v>-1.5971418873318985</v>
      </c>
      <c r="K194" s="58">
        <f t="shared" si="27"/>
        <v>2.1208180775780408</v>
      </c>
      <c r="AMJ194"/>
    </row>
    <row r="195" spans="1:1024">
      <c r="A195" s="25">
        <v>2021</v>
      </c>
      <c r="B195" s="25">
        <f t="shared" ref="B195:C195" si="58">B157</f>
        <v>7.7196092360300783E-2</v>
      </c>
      <c r="C195" s="25">
        <f t="shared" si="58"/>
        <v>-0.18930408710713667</v>
      </c>
      <c r="D195" s="25">
        <f t="shared" si="49"/>
        <v>2.1208180775780408</v>
      </c>
      <c r="E195" s="25">
        <f t="shared" si="49"/>
        <v>-1.4198689416408004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-0.82887685857036786</v>
      </c>
      <c r="I195" s="25">
        <f t="shared" si="49"/>
        <v>-3.2324835978693942E-2</v>
      </c>
      <c r="J195" s="58">
        <f t="shared" si="26"/>
        <v>-1.4198689416408004</v>
      </c>
      <c r="K195" s="58">
        <f t="shared" si="27"/>
        <v>2.1208180775780408</v>
      </c>
      <c r="AMJ195"/>
    </row>
    <row r="196" spans="1:1024">
      <c r="A196" s="25">
        <v>2022</v>
      </c>
      <c r="B196" s="25">
        <f t="shared" ref="B196:C196" si="59">B158</f>
        <v>7.7196092360300783E-2</v>
      </c>
      <c r="C196" s="25">
        <f t="shared" si="59"/>
        <v>-0.19858092882254907</v>
      </c>
      <c r="D196" s="25">
        <f t="shared" ref="D196:I197" si="60">D158</f>
        <v>2.1208180775780408</v>
      </c>
      <c r="E196" s="25">
        <f t="shared" si="60"/>
        <v>-1.4198689416408004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-0.54227720030275917</v>
      </c>
      <c r="I196" s="25">
        <f t="shared" si="60"/>
        <v>-3.2324835978693942E-2</v>
      </c>
      <c r="J196" s="58">
        <f t="shared" si="26"/>
        <v>-1.4198689416408004</v>
      </c>
      <c r="K196" s="58">
        <f t="shared" si="27"/>
        <v>2.1208180775780408</v>
      </c>
      <c r="AMJ196"/>
    </row>
    <row r="197" spans="1:1024">
      <c r="A197" s="25">
        <v>2023</v>
      </c>
      <c r="B197" s="25">
        <f t="shared" ref="B197:C197" si="61">B159</f>
        <v>7.7196092360300783E-2</v>
      </c>
      <c r="C197" s="25">
        <f t="shared" si="61"/>
        <v>3.334011406276139E-2</v>
      </c>
      <c r="D197" s="25">
        <f t="shared" si="60"/>
        <v>2.1208180775780408</v>
      </c>
      <c r="E197" s="25">
        <f t="shared" si="60"/>
        <v>-2.5155076719094778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-0.6009292991464672</v>
      </c>
      <c r="I197" s="25">
        <f t="shared" si="60"/>
        <v>-3.2324835978693942E-2</v>
      </c>
      <c r="J197" s="58">
        <f t="shared" si="26"/>
        <v>-2.5155076719094778</v>
      </c>
      <c r="K197" s="58">
        <f t="shared" si="27"/>
        <v>2.1208180775780408</v>
      </c>
      <c r="AMJ197"/>
    </row>
    <row r="198" spans="1:1024">
      <c r="J198" s="59">
        <f>MIN(J166:J197)</f>
        <v>-2.5155076719094778</v>
      </c>
      <c r="K198" s="59">
        <f>MAX(K166:K197)</f>
        <v>5.6087219850256247</v>
      </c>
      <c r="AMJ198"/>
    </row>
    <row r="199" spans="1:1024">
      <c r="C199" s="37"/>
      <c r="AMJ199"/>
    </row>
    <row r="200" spans="1:1024" ht="20">
      <c r="A200" s="20" t="s">
        <v>87</v>
      </c>
      <c r="B200" s="34">
        <f>B204+C204+D204+E204+F204+G204+H204+I204</f>
        <v>32.339999999999996</v>
      </c>
      <c r="C200" s="37"/>
      <c r="AMJ200"/>
    </row>
    <row r="201" spans="1:1024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  <c r="AMJ201"/>
    </row>
    <row r="202" spans="1:1024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  <c r="AMJ202"/>
    </row>
    <row r="203" spans="1:1024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  <c r="AMJ203"/>
    </row>
    <row r="204" spans="1:1024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  <c r="AMJ204"/>
    </row>
    <row r="205" spans="1:1024">
      <c r="A205" s="25">
        <v>1992</v>
      </c>
      <c r="B205" s="25">
        <f>B166*B$165</f>
        <v>0.37903281348907686</v>
      </c>
      <c r="C205" s="25">
        <f t="shared" ref="C205" si="62">C166*C$165</f>
        <v>17.32025038378346</v>
      </c>
      <c r="D205" s="25">
        <f t="shared" ref="D205:I214" si="63">D166*D$165</f>
        <v>8.6105213949668453</v>
      </c>
      <c r="E205" s="25">
        <f t="shared" si="63"/>
        <v>0.97484871040326149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-4.0926968617447077</v>
      </c>
      <c r="I205" s="25">
        <f t="shared" si="63"/>
        <v>-0.13317832423221904</v>
      </c>
      <c r="K205" s="35"/>
      <c r="M205" s="37"/>
      <c r="AMJ205"/>
    </row>
    <row r="206" spans="1:1024">
      <c r="A206" s="25">
        <v>1993</v>
      </c>
      <c r="B206" s="25">
        <f t="shared" ref="B206:C206" si="64">B167*B$165</f>
        <v>0.37903281348907686</v>
      </c>
      <c r="C206" s="25">
        <f t="shared" si="64"/>
        <v>19.910963046840966</v>
      </c>
      <c r="D206" s="25">
        <f t="shared" si="63"/>
        <v>8.6105213949668453</v>
      </c>
      <c r="E206" s="25">
        <f t="shared" si="63"/>
        <v>0.97484871040326149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-3.4950490972091619</v>
      </c>
      <c r="I206" s="25">
        <f t="shared" si="63"/>
        <v>-0.13317832423221904</v>
      </c>
      <c r="K206" s="35"/>
      <c r="AMJ206"/>
    </row>
    <row r="207" spans="1:1024">
      <c r="A207" s="25">
        <v>1994</v>
      </c>
      <c r="B207" s="25">
        <f t="shared" ref="B207:C207" si="65">B168*B$165</f>
        <v>0.37903281348907686</v>
      </c>
      <c r="C207" s="25">
        <f t="shared" si="65"/>
        <v>13.88426282642329</v>
      </c>
      <c r="D207" s="25">
        <f t="shared" si="63"/>
        <v>8.6105213949668453</v>
      </c>
      <c r="E207" s="25">
        <f t="shared" si="63"/>
        <v>0.97484871040326149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-2.8537360565566114</v>
      </c>
      <c r="I207" s="25">
        <f t="shared" si="63"/>
        <v>5.4922740913367125</v>
      </c>
      <c r="K207" s="35"/>
      <c r="AMJ207"/>
    </row>
    <row r="208" spans="1:1024">
      <c r="A208" s="25">
        <v>1995</v>
      </c>
      <c r="B208" s="25">
        <f t="shared" ref="B208:C208" si="66">B169*B$165</f>
        <v>0.37903281348907686</v>
      </c>
      <c r="C208" s="25">
        <f t="shared" si="66"/>
        <v>6.650027042716097</v>
      </c>
      <c r="D208" s="25">
        <f t="shared" si="63"/>
        <v>8.6105213949668453</v>
      </c>
      <c r="E208" s="25">
        <f t="shared" si="63"/>
        <v>0.97484871040326149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-3.8470843800145107</v>
      </c>
      <c r="I208" s="25">
        <f t="shared" si="63"/>
        <v>-0.13317832423221904</v>
      </c>
      <c r="K208" s="35"/>
      <c r="AMJ208"/>
    </row>
    <row r="209" spans="1:1024">
      <c r="A209" s="25">
        <v>1996</v>
      </c>
      <c r="B209" s="25">
        <f t="shared" ref="B209:C209" si="67">B170*B$165</f>
        <v>0.37903281348907686</v>
      </c>
      <c r="C209" s="25">
        <f t="shared" si="67"/>
        <v>5.7388865722340068</v>
      </c>
      <c r="D209" s="25">
        <f t="shared" si="63"/>
        <v>8.6105213949668453</v>
      </c>
      <c r="E209" s="25">
        <f t="shared" si="63"/>
        <v>0.97484871040326149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-2.7190603140880807</v>
      </c>
      <c r="I209" s="25">
        <f t="shared" si="63"/>
        <v>-2.9459045320166846</v>
      </c>
      <c r="K209" s="35"/>
      <c r="AMJ209"/>
    </row>
    <row r="210" spans="1:1024">
      <c r="A210" s="25">
        <v>1997</v>
      </c>
      <c r="B210" s="25">
        <f t="shared" ref="B210:C210" si="68">B171*B$165</f>
        <v>0.37903281348907686</v>
      </c>
      <c r="C210" s="25">
        <f t="shared" si="68"/>
        <v>11.633855640292827</v>
      </c>
      <c r="D210" s="25">
        <f t="shared" si="63"/>
        <v>8.6105213949668453</v>
      </c>
      <c r="E210" s="25">
        <f t="shared" si="63"/>
        <v>0.97484871040326149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-4.6074805778830354</v>
      </c>
      <c r="I210" s="25">
        <f t="shared" si="63"/>
        <v>2.6795478835522464</v>
      </c>
      <c r="K210" s="35"/>
      <c r="AMJ210"/>
    </row>
    <row r="211" spans="1:1024">
      <c r="A211" s="25">
        <v>1998</v>
      </c>
      <c r="B211" s="25">
        <f t="shared" ref="B211:C211" si="69">B172*B$165</f>
        <v>0.37903281348907686</v>
      </c>
      <c r="C211" s="25">
        <f t="shared" si="69"/>
        <v>16.661594621989181</v>
      </c>
      <c r="D211" s="25">
        <f t="shared" si="63"/>
        <v>8.6105213949668453</v>
      </c>
      <c r="E211" s="25">
        <f t="shared" si="63"/>
        <v>0.97484871040326149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-4.3199638736861958</v>
      </c>
      <c r="I211" s="25">
        <f t="shared" si="63"/>
        <v>2.6795478835522464</v>
      </c>
      <c r="K211" s="35"/>
      <c r="AMJ211"/>
    </row>
    <row r="212" spans="1:1024">
      <c r="A212" s="25">
        <v>1999</v>
      </c>
      <c r="B212" s="25">
        <f t="shared" ref="B212:C212" si="70">B173*B$165</f>
        <v>0.37903281348907686</v>
      </c>
      <c r="C212" s="25">
        <f t="shared" si="70"/>
        <v>11.436258911754544</v>
      </c>
      <c r="D212" s="25">
        <f t="shared" si="63"/>
        <v>8.6105213949668453</v>
      </c>
      <c r="E212" s="25">
        <f t="shared" si="63"/>
        <v>0.97484871040326149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-3.8858377309307719</v>
      </c>
      <c r="I212" s="25">
        <f t="shared" si="63"/>
        <v>2.6795478835522464</v>
      </c>
      <c r="K212" s="35"/>
      <c r="AMJ212"/>
    </row>
    <row r="213" spans="1:1024">
      <c r="A213" s="25">
        <v>2000</v>
      </c>
      <c r="B213" s="25">
        <f t="shared" ref="B213:C213" si="71">B174*B$165</f>
        <v>0.37903281348907686</v>
      </c>
      <c r="C213" s="25">
        <f t="shared" si="71"/>
        <v>4.674059757333251</v>
      </c>
      <c r="D213" s="25">
        <f t="shared" si="63"/>
        <v>8.6105213949668453</v>
      </c>
      <c r="E213" s="25">
        <f t="shared" si="63"/>
        <v>0.97484871040326149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-4.1566640737281633</v>
      </c>
      <c r="I213" s="25">
        <f t="shared" si="63"/>
        <v>-2.9459045320166846</v>
      </c>
      <c r="K213" s="35"/>
      <c r="AMJ213"/>
    </row>
    <row r="214" spans="1:1024">
      <c r="A214" s="25">
        <v>2001</v>
      </c>
      <c r="B214" s="25">
        <f t="shared" ref="B214:C214" si="72">B175*B$165</f>
        <v>0.37903281348907686</v>
      </c>
      <c r="C214" s="25">
        <f t="shared" si="72"/>
        <v>0.50257326596946728</v>
      </c>
      <c r="D214" s="25">
        <f t="shared" si="63"/>
        <v>8.6105213949668453</v>
      </c>
      <c r="E214" s="25">
        <f t="shared" si="63"/>
        <v>0.97484871040326149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-5.122997603427824</v>
      </c>
      <c r="I214" s="25">
        <f t="shared" si="63"/>
        <v>-2.9459045320166846</v>
      </c>
      <c r="K214" s="35"/>
      <c r="AMJ214"/>
    </row>
    <row r="215" spans="1:1024">
      <c r="A215" s="25">
        <v>2002</v>
      </c>
      <c r="B215" s="25">
        <f t="shared" ref="B215:C215" si="73">B176*B$165</f>
        <v>0.37903281348907686</v>
      </c>
      <c r="C215" s="25">
        <f t="shared" si="73"/>
        <v>3.9166056312698272</v>
      </c>
      <c r="D215" s="25">
        <f t="shared" ref="D215:I224" si="74">D176*D$165</f>
        <v>8.6105213949668453</v>
      </c>
      <c r="E215" s="25">
        <f t="shared" si="74"/>
        <v>0.97484871040326149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-5.36315667335173</v>
      </c>
      <c r="I215" s="25">
        <f t="shared" si="74"/>
        <v>-0.13317832423221904</v>
      </c>
      <c r="K215" s="35"/>
      <c r="AMJ215"/>
    </row>
    <row r="216" spans="1:1024">
      <c r="A216" s="25">
        <v>2003</v>
      </c>
      <c r="B216" s="25">
        <f t="shared" ref="B216:C216" si="75">B177*B$165</f>
        <v>0.37903281348907686</v>
      </c>
      <c r="C216" s="25">
        <f t="shared" si="75"/>
        <v>1.5564224848403181</v>
      </c>
      <c r="D216" s="25">
        <f t="shared" si="74"/>
        <v>8.6105213949668453</v>
      </c>
      <c r="E216" s="25">
        <f t="shared" si="74"/>
        <v>0.97484871040326149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-5.7958829985334077</v>
      </c>
      <c r="I216" s="25">
        <f t="shared" si="74"/>
        <v>-2.9459045320166846</v>
      </c>
      <c r="K216" s="35"/>
      <c r="AMJ216"/>
    </row>
    <row r="217" spans="1:1024">
      <c r="A217" s="25">
        <v>2004</v>
      </c>
      <c r="B217" s="25">
        <f t="shared" ref="B217:C217" si="76">B178*B$165</f>
        <v>0.37903281348907686</v>
      </c>
      <c r="C217" s="25">
        <f t="shared" si="76"/>
        <v>0.42573009376013443</v>
      </c>
      <c r="D217" s="25">
        <f t="shared" si="74"/>
        <v>8.6105213949668453</v>
      </c>
      <c r="E217" s="25">
        <f t="shared" si="74"/>
        <v>0.97484871040326149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-5.7974880059932881</v>
      </c>
      <c r="I217" s="25">
        <f t="shared" si="74"/>
        <v>5.4922740913367125</v>
      </c>
      <c r="K217" s="35"/>
      <c r="AMJ217"/>
    </row>
    <row r="218" spans="1:1024">
      <c r="A218" s="25">
        <v>2005</v>
      </c>
      <c r="B218" s="25">
        <f t="shared" ref="B218:C218" si="77">B179*B$165</f>
        <v>0.37903281348907686</v>
      </c>
      <c r="C218" s="25">
        <f t="shared" si="77"/>
        <v>1.8418399816178403</v>
      </c>
      <c r="D218" s="25">
        <f t="shared" si="74"/>
        <v>8.6105213949668453</v>
      </c>
      <c r="E218" s="25">
        <f t="shared" si="74"/>
        <v>0.97484871040326149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-6.1586174365135937</v>
      </c>
      <c r="I218" s="25">
        <f t="shared" si="74"/>
        <v>5.4922740913367125</v>
      </c>
      <c r="K218" s="35"/>
      <c r="AMJ218"/>
    </row>
    <row r="219" spans="1:1024">
      <c r="A219" s="25">
        <v>2006</v>
      </c>
      <c r="B219" s="25">
        <f t="shared" ref="B219:C219" si="78">B180*B$165</f>
        <v>0.37903281348907686</v>
      </c>
      <c r="C219" s="25">
        <f t="shared" si="78"/>
        <v>-0.94646940997795248</v>
      </c>
      <c r="D219" s="25">
        <f t="shared" si="74"/>
        <v>8.6105213949668453</v>
      </c>
      <c r="E219" s="25">
        <f t="shared" si="74"/>
        <v>0.97484871040326149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-5.9854227115500604</v>
      </c>
      <c r="I219" s="25">
        <f t="shared" si="74"/>
        <v>2.6795478835522464</v>
      </c>
      <c r="K219" s="35"/>
      <c r="AMJ219"/>
    </row>
    <row r="220" spans="1:1024">
      <c r="A220" s="25">
        <v>2007</v>
      </c>
      <c r="B220" s="25">
        <f t="shared" ref="B220:C220" si="79">B181*B$165</f>
        <v>0.37903281348907686</v>
      </c>
      <c r="C220" s="25">
        <f t="shared" si="79"/>
        <v>-0.61714152908081166</v>
      </c>
      <c r="D220" s="25">
        <f t="shared" si="74"/>
        <v>8.6105213949668453</v>
      </c>
      <c r="E220" s="25">
        <f t="shared" si="74"/>
        <v>0.97484871040326149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-6.405623701826384</v>
      </c>
      <c r="I220" s="25">
        <f t="shared" si="74"/>
        <v>2.6795478835522464</v>
      </c>
      <c r="K220" s="35"/>
      <c r="AMJ220"/>
    </row>
    <row r="221" spans="1:1024">
      <c r="A221" s="25">
        <v>2008</v>
      </c>
      <c r="B221" s="25">
        <f t="shared" ref="B221:C221" si="80">B182*B$165</f>
        <v>0.37903281348907686</v>
      </c>
      <c r="C221" s="25">
        <f t="shared" si="80"/>
        <v>-0.35367922436309895</v>
      </c>
      <c r="D221" s="25">
        <f t="shared" si="74"/>
        <v>8.6105213949668453</v>
      </c>
      <c r="E221" s="25">
        <f t="shared" si="74"/>
        <v>0.97484871040326149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-6.2871274485374675</v>
      </c>
      <c r="I221" s="25">
        <f t="shared" si="74"/>
        <v>-0.13317832423221904</v>
      </c>
      <c r="K221" s="35"/>
      <c r="AMJ221"/>
    </row>
    <row r="222" spans="1:1024">
      <c r="A222" s="25">
        <v>2009</v>
      </c>
      <c r="B222" s="25">
        <f t="shared" ref="B222:C222" si="81">B183*B$165</f>
        <v>0.37903281348907686</v>
      </c>
      <c r="C222" s="25">
        <f t="shared" si="81"/>
        <v>-0.75985027746957268</v>
      </c>
      <c r="D222" s="25">
        <f t="shared" si="74"/>
        <v>8.6105213949668453</v>
      </c>
      <c r="E222" s="25">
        <f t="shared" si="74"/>
        <v>0.97484871040326149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-4.2984247303248697</v>
      </c>
      <c r="I222" s="25">
        <f t="shared" si="74"/>
        <v>8.3050002991211773</v>
      </c>
      <c r="K222" s="35"/>
      <c r="AMJ222"/>
    </row>
    <row r="223" spans="1:1024">
      <c r="A223" s="25">
        <v>2010</v>
      </c>
      <c r="B223" s="25">
        <f t="shared" ref="B223:C223" si="82">B184*B$165</f>
        <v>0.37903281348907686</v>
      </c>
      <c r="C223" s="25">
        <f t="shared" si="82"/>
        <v>-0.90255902585833381</v>
      </c>
      <c r="D223" s="25">
        <f t="shared" si="74"/>
        <v>8.6105213949668453</v>
      </c>
      <c r="E223" s="25">
        <f t="shared" si="74"/>
        <v>0.97484871040326149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-4.8344762140637556</v>
      </c>
      <c r="I223" s="25">
        <f t="shared" si="74"/>
        <v>-0.13317832423221904</v>
      </c>
      <c r="K223" s="35"/>
      <c r="AMJ223"/>
    </row>
    <row r="224" spans="1:1024">
      <c r="A224" s="25">
        <v>2011</v>
      </c>
      <c r="B224" s="25">
        <f t="shared" ref="B224:C224" si="83">B185*B$165</f>
        <v>0.37903281348907686</v>
      </c>
      <c r="C224" s="25">
        <f t="shared" si="83"/>
        <v>2.6212492997410739</v>
      </c>
      <c r="D224" s="25">
        <f t="shared" si="74"/>
        <v>8.6105213949668453</v>
      </c>
      <c r="E224" s="25">
        <f t="shared" si="74"/>
        <v>0.97484871040326149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-3.8977967766210515</v>
      </c>
      <c r="I224" s="25">
        <f t="shared" si="74"/>
        <v>-0.13317832423221904</v>
      </c>
      <c r="K224" s="35"/>
      <c r="AMJ224"/>
    </row>
    <row r="225" spans="1:1024">
      <c r="A225" s="25">
        <v>2012</v>
      </c>
      <c r="B225" s="25">
        <f t="shared" ref="B225:C225" si="84">B186*B$165</f>
        <v>0.37903281348907686</v>
      </c>
      <c r="C225" s="25">
        <f t="shared" si="84"/>
        <v>10.075037004046361</v>
      </c>
      <c r="D225" s="25">
        <f t="shared" ref="D225:I234" si="85">D186*D$165</f>
        <v>8.6105213949668453</v>
      </c>
      <c r="E225" s="25">
        <f t="shared" si="85"/>
        <v>0.97484871040326149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-4.5673393919080381</v>
      </c>
      <c r="I225" s="25">
        <f t="shared" si="85"/>
        <v>-2.9459045320166846</v>
      </c>
      <c r="K225" s="35"/>
      <c r="AMJ225"/>
    </row>
    <row r="226" spans="1:1024">
      <c r="A226" s="25">
        <v>2013</v>
      </c>
      <c r="B226" s="25">
        <f t="shared" ref="B226:C226" si="86">B187*B$165</f>
        <v>0.37903281348907686</v>
      </c>
      <c r="C226" s="25">
        <f t="shared" si="86"/>
        <v>2.9286219885784051</v>
      </c>
      <c r="D226" s="25">
        <f t="shared" si="85"/>
        <v>8.6105213949668453</v>
      </c>
      <c r="E226" s="25">
        <f t="shared" si="85"/>
        <v>0.97484871040326149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-4.3199638736861958</v>
      </c>
      <c r="I226" s="25">
        <f t="shared" si="85"/>
        <v>-0.13317832423221904</v>
      </c>
      <c r="K226" s="35"/>
      <c r="AMJ226"/>
    </row>
    <row r="227" spans="1:1024">
      <c r="A227" s="25">
        <v>2014</v>
      </c>
      <c r="B227" s="25">
        <f t="shared" ref="B227:C227" si="87">B188*B$165</f>
        <v>0.37903281348907686</v>
      </c>
      <c r="C227" s="25">
        <f t="shared" si="87"/>
        <v>11.07399824276769</v>
      </c>
      <c r="D227" s="25">
        <f t="shared" si="85"/>
        <v>8.6105213949668453</v>
      </c>
      <c r="E227" s="25">
        <f t="shared" si="85"/>
        <v>0.97484871040326149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-4.1785787603915843</v>
      </c>
      <c r="I227" s="25">
        <f t="shared" si="85"/>
        <v>-0.13317832423221904</v>
      </c>
      <c r="K227" s="35"/>
      <c r="AMJ227"/>
    </row>
    <row r="228" spans="1:1024">
      <c r="A228" s="25">
        <v>2015</v>
      </c>
      <c r="B228" s="25">
        <f t="shared" ref="B228:C228" si="88">B189*B$165</f>
        <v>0.37903281348907686</v>
      </c>
      <c r="C228" s="25">
        <f t="shared" si="88"/>
        <v>2.2809438228140277</v>
      </c>
      <c r="D228" s="25">
        <f t="shared" si="85"/>
        <v>8.6105213949668453</v>
      </c>
      <c r="E228" s="25">
        <f t="shared" si="85"/>
        <v>0.97484871040326149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-3.180883604405857</v>
      </c>
      <c r="I228" s="25">
        <f t="shared" si="85"/>
        <v>-0.13317832423221904</v>
      </c>
      <c r="K228" s="35"/>
      <c r="AMJ228"/>
    </row>
    <row r="229" spans="1:1024">
      <c r="A229" s="25">
        <v>2016</v>
      </c>
      <c r="B229" s="25">
        <f t="shared" ref="B229:C229" si="89">B190*B$165</f>
        <v>0.37903281348907686</v>
      </c>
      <c r="C229" s="25">
        <f t="shared" si="89"/>
        <v>0.96363229922546434</v>
      </c>
      <c r="D229" s="25">
        <f t="shared" si="85"/>
        <v>8.6105213949668453</v>
      </c>
      <c r="E229" s="25">
        <f t="shared" si="85"/>
        <v>0.97484871040326149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-2.5623702642749895</v>
      </c>
      <c r="I229" s="25">
        <f t="shared" si="85"/>
        <v>5.4922740913367125</v>
      </c>
      <c r="K229" s="35"/>
      <c r="AMJ229"/>
    </row>
    <row r="230" spans="1:1024">
      <c r="A230" s="25">
        <v>2017</v>
      </c>
      <c r="B230" s="25">
        <f t="shared" ref="B230:C230" si="90">B191*B$165</f>
        <v>0.37903281348907686</v>
      </c>
      <c r="C230" s="25">
        <f t="shared" si="90"/>
        <v>0.61234922626851418</v>
      </c>
      <c r="D230" s="25">
        <f t="shared" si="85"/>
        <v>8.6105213949668453</v>
      </c>
      <c r="E230" s="25">
        <f t="shared" si="85"/>
        <v>0.97484871040326149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-4.3659140325155885</v>
      </c>
      <c r="I230" s="25">
        <f t="shared" si="85"/>
        <v>2.6795478835522464</v>
      </c>
      <c r="K230" s="35"/>
      <c r="AMJ230"/>
    </row>
    <row r="231" spans="1:1024">
      <c r="A231" s="25">
        <v>2018</v>
      </c>
      <c r="B231" s="25">
        <f t="shared" ref="B231:C231" si="91">B192*B$165</f>
        <v>0.37903281348907686</v>
      </c>
      <c r="C231" s="25">
        <f t="shared" si="91"/>
        <v>0.30497653743118275</v>
      </c>
      <c r="D231" s="25">
        <f t="shared" si="85"/>
        <v>8.6105213949668453</v>
      </c>
      <c r="E231" s="25">
        <f t="shared" si="85"/>
        <v>-6.1906285855538901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-5.0958651382953635</v>
      </c>
      <c r="I231" s="25">
        <f t="shared" si="85"/>
        <v>2.6795478835522464</v>
      </c>
      <c r="K231" s="35"/>
      <c r="AMJ231"/>
    </row>
    <row r="232" spans="1:1024">
      <c r="A232" s="25">
        <v>2019</v>
      </c>
      <c r="B232" s="25">
        <f t="shared" ref="B232:C232" si="92">B193*B$165</f>
        <v>0.37903281348907686</v>
      </c>
      <c r="C232" s="25">
        <f t="shared" si="92"/>
        <v>0.50257326596946728</v>
      </c>
      <c r="D232" s="25">
        <f t="shared" si="85"/>
        <v>8.6105213949668453</v>
      </c>
      <c r="E232" s="25">
        <f t="shared" si="85"/>
        <v>0.97484871040326149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-4.8393399186156527</v>
      </c>
      <c r="I232" s="25">
        <f t="shared" si="85"/>
        <v>2.6795478835522464</v>
      </c>
      <c r="K232" s="35"/>
      <c r="AMJ232"/>
    </row>
    <row r="233" spans="1:1024">
      <c r="A233" s="25">
        <v>2020</v>
      </c>
      <c r="B233" s="25">
        <f t="shared" ref="B233:C233" si="93">B194*B$165</f>
        <v>0.37903281348907686</v>
      </c>
      <c r="C233" s="25">
        <f t="shared" si="93"/>
        <v>-0.67202950923033511</v>
      </c>
      <c r="D233" s="25">
        <f t="shared" si="85"/>
        <v>8.6105213949668453</v>
      </c>
      <c r="E233" s="25">
        <f t="shared" si="85"/>
        <v>-6.1906285855538901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-4.8393399186156527</v>
      </c>
      <c r="I233" s="25">
        <f t="shared" si="85"/>
        <v>-2.9459045320166846</v>
      </c>
      <c r="K233" s="35"/>
      <c r="AMJ233"/>
    </row>
    <row r="234" spans="1:1024">
      <c r="A234" s="25">
        <v>2021</v>
      </c>
      <c r="B234" s="25">
        <f t="shared" ref="B234:C234" si="94">B195*B$165</f>
        <v>0.37903281348907686</v>
      </c>
      <c r="C234" s="25">
        <f t="shared" si="94"/>
        <v>-0.67202950923033511</v>
      </c>
      <c r="D234" s="25">
        <f t="shared" si="85"/>
        <v>8.6105213949668453</v>
      </c>
      <c r="E234" s="25">
        <f t="shared" si="85"/>
        <v>-6.1906285855538901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-2.5114968814682146</v>
      </c>
      <c r="I234" s="25">
        <f t="shared" si="85"/>
        <v>-0.13317832423221904</v>
      </c>
      <c r="K234" s="35"/>
      <c r="AMJ234"/>
    </row>
    <row r="235" spans="1:1024">
      <c r="A235" s="25">
        <v>2022</v>
      </c>
      <c r="B235" s="25">
        <f t="shared" ref="B235:C235" si="95">B196*B$165</f>
        <v>0.37903281348907686</v>
      </c>
      <c r="C235" s="25">
        <f t="shared" si="95"/>
        <v>-0.70496229732004922</v>
      </c>
      <c r="D235" s="25">
        <f t="shared" ref="D235:I236" si="96">D196*D$165</f>
        <v>8.6105213949668453</v>
      </c>
      <c r="E235" s="25">
        <f t="shared" si="96"/>
        <v>-6.1906285855538901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-1.6430999169173601</v>
      </c>
      <c r="I235" s="25">
        <f t="shared" si="96"/>
        <v>-0.13317832423221904</v>
      </c>
      <c r="K235" s="35"/>
      <c r="AMJ235"/>
    </row>
    <row r="236" spans="1:1024">
      <c r="A236" s="25">
        <v>2023</v>
      </c>
      <c r="B236" s="25">
        <f t="shared" ref="B236:C236" si="97">B197*B$165</f>
        <v>0.37903281348907686</v>
      </c>
      <c r="C236" s="25">
        <f t="shared" si="97"/>
        <v>0.11835740492280293</v>
      </c>
      <c r="D236" s="25">
        <f t="shared" si="96"/>
        <v>8.6105213949668453</v>
      </c>
      <c r="E236" s="25">
        <f t="shared" si="96"/>
        <v>-10.967613449525324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-1.8208157764137956</v>
      </c>
      <c r="I236" s="25">
        <f t="shared" si="96"/>
        <v>-0.13317832423221904</v>
      </c>
      <c r="K236" s="35"/>
      <c r="AMJ236"/>
    </row>
    <row r="237" spans="1:1024">
      <c r="AMJ237"/>
    </row>
    <row r="238" spans="1:1024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4">
      <c r="C239" s="37"/>
      <c r="AMJ239"/>
    </row>
    <row r="240" spans="1:1024" ht="20">
      <c r="A240" s="20" t="s">
        <v>87</v>
      </c>
      <c r="B240" s="34">
        <f>B244+C244+D244+E244+F244+G244+H244+I244</f>
        <v>32.339999999999996</v>
      </c>
      <c r="C240" s="37"/>
      <c r="AMJ240"/>
    </row>
    <row r="241" spans="1:1024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  <c r="AMJ241"/>
    </row>
    <row r="242" spans="1:1024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  <c r="AMJ242"/>
    </row>
    <row r="243" spans="1:1024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  <c r="AMJ243"/>
    </row>
    <row r="244" spans="1:1024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104</v>
      </c>
      <c r="AMJ244"/>
    </row>
    <row r="245" spans="1:1024">
      <c r="A245" s="25">
        <v>1992</v>
      </c>
      <c r="B245" s="25">
        <f>B205</f>
        <v>0.37903281348907686</v>
      </c>
      <c r="C245" s="25">
        <f t="shared" ref="C245" si="98">C205</f>
        <v>17.32025038378346</v>
      </c>
      <c r="D245" s="25">
        <f t="shared" ref="D245:I254" si="99">D205</f>
        <v>8.6105213949668453</v>
      </c>
      <c r="E245" s="25">
        <f t="shared" si="99"/>
        <v>0.97484871040326149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-4.0926968617447077</v>
      </c>
      <c r="I245" s="25">
        <f t="shared" si="99"/>
        <v>-0.13317832423221904</v>
      </c>
      <c r="K245" s="2">
        <f t="shared" ref="K245:K276" si="100">SUM(B245:I245)/$B$240</f>
        <v>0.66171728343661063</v>
      </c>
      <c r="M245" s="37"/>
      <c r="AMJ245"/>
    </row>
    <row r="246" spans="1:1024">
      <c r="A246" s="25">
        <v>1993</v>
      </c>
      <c r="B246" s="25">
        <f t="shared" ref="B246:C246" si="101">B206</f>
        <v>0.37903281348907686</v>
      </c>
      <c r="C246" s="25">
        <f t="shared" si="101"/>
        <v>19.910963046840966</v>
      </c>
      <c r="D246" s="25">
        <f t="shared" si="99"/>
        <v>8.6105213949668453</v>
      </c>
      <c r="E246" s="25">
        <f t="shared" si="99"/>
        <v>0.97484871040326149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-3.4950490972091619</v>
      </c>
      <c r="I246" s="25">
        <f t="shared" si="99"/>
        <v>-0.13317832423221904</v>
      </c>
      <c r="K246" s="2">
        <f t="shared" si="100"/>
        <v>0.76030604124715639</v>
      </c>
      <c r="AMJ246"/>
    </row>
    <row r="247" spans="1:1024">
      <c r="A247" s="25">
        <v>1994</v>
      </c>
      <c r="B247" s="25">
        <f t="shared" ref="B247:C247" si="102">B207</f>
        <v>0.37903281348907686</v>
      </c>
      <c r="C247" s="25">
        <f t="shared" si="102"/>
        <v>13.88426282642329</v>
      </c>
      <c r="D247" s="25">
        <f t="shared" si="99"/>
        <v>8.6105213949668453</v>
      </c>
      <c r="E247" s="25">
        <f t="shared" si="99"/>
        <v>0.97484871040326149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-2.8537360565566114</v>
      </c>
      <c r="I247" s="25">
        <f t="shared" si="99"/>
        <v>5.4922740913367125</v>
      </c>
      <c r="K247" s="2">
        <f t="shared" si="100"/>
        <v>0.76772920871171446</v>
      </c>
      <c r="AMJ247"/>
    </row>
    <row r="248" spans="1:1024">
      <c r="A248" s="25">
        <v>1995</v>
      </c>
      <c r="B248" s="25">
        <f t="shared" ref="B248:C248" si="103">B208</f>
        <v>0.37903281348907686</v>
      </c>
      <c r="C248" s="25">
        <f t="shared" si="103"/>
        <v>6.650027042716097</v>
      </c>
      <c r="D248" s="25">
        <f t="shared" si="99"/>
        <v>8.6105213949668453</v>
      </c>
      <c r="E248" s="25">
        <f t="shared" si="99"/>
        <v>0.97484871040326149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-3.8470843800145107</v>
      </c>
      <c r="I248" s="25">
        <f t="shared" si="99"/>
        <v>-0.13317832423221904</v>
      </c>
      <c r="K248" s="2">
        <f t="shared" si="100"/>
        <v>0.33937310102049528</v>
      </c>
      <c r="AMJ248"/>
    </row>
    <row r="249" spans="1:1024">
      <c r="A249" s="25">
        <v>1996</v>
      </c>
      <c r="B249" s="25">
        <f t="shared" ref="B249:C249" si="104">B209</f>
        <v>0.37903281348907686</v>
      </c>
      <c r="C249" s="25">
        <f t="shared" si="104"/>
        <v>5.7388865722340068</v>
      </c>
      <c r="D249" s="25">
        <f t="shared" si="99"/>
        <v>8.6105213949668453</v>
      </c>
      <c r="E249" s="25">
        <f t="shared" si="99"/>
        <v>0.97484871040326149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-2.7190603140880807</v>
      </c>
      <c r="I249" s="25">
        <f t="shared" si="99"/>
        <v>-2.9459045320166846</v>
      </c>
      <c r="K249" s="2">
        <f t="shared" si="100"/>
        <v>0.25910585883310749</v>
      </c>
      <c r="AMJ249"/>
    </row>
    <row r="250" spans="1:1024">
      <c r="A250" s="25">
        <v>1997</v>
      </c>
      <c r="B250" s="25">
        <f t="shared" ref="B250:C250" si="105">B210</f>
        <v>0.37903281348907686</v>
      </c>
      <c r="C250" s="25">
        <f t="shared" si="105"/>
        <v>11.633855640292827</v>
      </c>
      <c r="D250" s="25">
        <f t="shared" si="99"/>
        <v>8.6105213949668453</v>
      </c>
      <c r="E250" s="25">
        <f t="shared" si="99"/>
        <v>0.97484871040326149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-4.6074805778830354</v>
      </c>
      <c r="I250" s="25">
        <f t="shared" si="99"/>
        <v>2.6795478835522464</v>
      </c>
      <c r="K250" s="2">
        <f t="shared" si="100"/>
        <v>0.5569413943876157</v>
      </c>
      <c r="AMJ250"/>
    </row>
    <row r="251" spans="1:1024">
      <c r="A251" s="25">
        <v>1998</v>
      </c>
      <c r="B251" s="25">
        <f t="shared" ref="B251:C251" si="106">B211</f>
        <v>0.37903281348907686</v>
      </c>
      <c r="C251" s="25">
        <f t="shared" si="106"/>
        <v>16.661594621989181</v>
      </c>
      <c r="D251" s="25">
        <f t="shared" si="99"/>
        <v>8.6105213949668453</v>
      </c>
      <c r="E251" s="25">
        <f t="shared" si="99"/>
        <v>0.97484871040326149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-4.3199638736861958</v>
      </c>
      <c r="I251" s="25">
        <f t="shared" si="99"/>
        <v>2.6795478835522464</v>
      </c>
      <c r="K251" s="2">
        <f t="shared" si="100"/>
        <v>0.72129685777330499</v>
      </c>
      <c r="AMJ251"/>
    </row>
    <row r="252" spans="1:1024">
      <c r="A252" s="25">
        <v>1999</v>
      </c>
      <c r="B252" s="25">
        <f t="shared" ref="B252:C252" si="107">B212</f>
        <v>0.37903281348907686</v>
      </c>
      <c r="C252" s="25">
        <f t="shared" si="107"/>
        <v>11.436258911754544</v>
      </c>
      <c r="D252" s="25">
        <f t="shared" si="99"/>
        <v>8.6105213949668453</v>
      </c>
      <c r="E252" s="25">
        <f t="shared" si="99"/>
        <v>0.97484871040326149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-3.8858377309307719</v>
      </c>
      <c r="I252" s="25">
        <f t="shared" si="99"/>
        <v>2.6795478835522464</v>
      </c>
      <c r="K252" s="2">
        <f t="shared" si="100"/>
        <v>0.57314566521055887</v>
      </c>
      <c r="AMJ252"/>
    </row>
    <row r="253" spans="1:1024">
      <c r="A253" s="25">
        <v>2000</v>
      </c>
      <c r="B253" s="25">
        <f t="shared" ref="B253:C253" si="108">B213</f>
        <v>0.37903281348907686</v>
      </c>
      <c r="C253" s="25">
        <f t="shared" si="108"/>
        <v>4.674059757333251</v>
      </c>
      <c r="D253" s="25">
        <f t="shared" si="99"/>
        <v>8.6105213949668453</v>
      </c>
      <c r="E253" s="25">
        <f t="shared" si="99"/>
        <v>0.97484871040326149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-4.1566640737281633</v>
      </c>
      <c r="I253" s="25">
        <f t="shared" si="99"/>
        <v>-2.9459045320166846</v>
      </c>
      <c r="K253" s="2">
        <f t="shared" si="100"/>
        <v>0.18172705318867832</v>
      </c>
      <c r="AMJ253"/>
    </row>
    <row r="254" spans="1:1024">
      <c r="A254" s="25">
        <v>2001</v>
      </c>
      <c r="B254" s="25">
        <f t="shared" ref="B254:C254" si="109">B214</f>
        <v>0.37903281348907686</v>
      </c>
      <c r="C254" s="25">
        <f t="shared" si="109"/>
        <v>0.50257326596946728</v>
      </c>
      <c r="D254" s="25">
        <f t="shared" si="99"/>
        <v>8.6105213949668453</v>
      </c>
      <c r="E254" s="25">
        <f t="shared" si="99"/>
        <v>0.97484871040326149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-5.122997603427824</v>
      </c>
      <c r="I254" s="25">
        <f t="shared" si="99"/>
        <v>-2.9459045320166846</v>
      </c>
      <c r="K254" s="2">
        <f t="shared" si="100"/>
        <v>2.2858159525615689E-2</v>
      </c>
      <c r="AMJ254"/>
    </row>
    <row r="255" spans="1:1024">
      <c r="A255" s="25">
        <v>2002</v>
      </c>
      <c r="B255" s="25">
        <f t="shared" ref="B255:C255" si="110">B215</f>
        <v>0.37903281348907686</v>
      </c>
      <c r="C255" s="25">
        <f t="shared" si="110"/>
        <v>3.9166056312698272</v>
      </c>
      <c r="D255" s="25">
        <f t="shared" ref="D255:I264" si="111">D215</f>
        <v>8.6105213949668453</v>
      </c>
      <c r="E255" s="25">
        <f t="shared" si="111"/>
        <v>0.97484871040326149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-5.36315667335173</v>
      </c>
      <c r="I255" s="25">
        <f t="shared" si="111"/>
        <v>-0.13317832423221904</v>
      </c>
      <c r="K255" s="2">
        <f t="shared" si="100"/>
        <v>0.20797255356274988</v>
      </c>
      <c r="AMJ255"/>
    </row>
    <row r="256" spans="1:1024">
      <c r="A256" s="25">
        <v>2003</v>
      </c>
      <c r="B256" s="25">
        <f t="shared" ref="B256:C256" si="112">B216</f>
        <v>0.37903281348907686</v>
      </c>
      <c r="C256" s="25">
        <f t="shared" si="112"/>
        <v>1.5564224848403181</v>
      </c>
      <c r="D256" s="25">
        <f t="shared" si="111"/>
        <v>8.6105213949668453</v>
      </c>
      <c r="E256" s="25">
        <f t="shared" si="111"/>
        <v>0.97484871040326149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-5.7958829985334077</v>
      </c>
      <c r="I256" s="25">
        <f t="shared" si="111"/>
        <v>-2.9459045320166846</v>
      </c>
      <c r="K256" s="2">
        <f t="shared" si="100"/>
        <v>3.4638116970429116E-2</v>
      </c>
      <c r="AMJ256"/>
    </row>
    <row r="257" spans="1:1024">
      <c r="A257" s="25">
        <v>2004</v>
      </c>
      <c r="B257" s="25">
        <f t="shared" ref="B257:C257" si="113">B217</f>
        <v>0.37903281348907686</v>
      </c>
      <c r="C257" s="25">
        <f t="shared" si="113"/>
        <v>0.42573009376013443</v>
      </c>
      <c r="D257" s="25">
        <f t="shared" si="111"/>
        <v>8.6105213949668453</v>
      </c>
      <c r="E257" s="25">
        <f t="shared" si="111"/>
        <v>0.97484871040326149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-5.7974880059932881</v>
      </c>
      <c r="I257" s="25">
        <f t="shared" si="111"/>
        <v>5.4922740913367125</v>
      </c>
      <c r="K257" s="2">
        <f t="shared" si="100"/>
        <v>0.26054662732334605</v>
      </c>
      <c r="AMJ257"/>
    </row>
    <row r="258" spans="1:1024">
      <c r="A258" s="25">
        <v>2005</v>
      </c>
      <c r="B258" s="25">
        <f t="shared" ref="B258:C258" si="114">B218</f>
        <v>0.37903281348907686</v>
      </c>
      <c r="C258" s="25">
        <f t="shared" si="114"/>
        <v>1.8418399816178403</v>
      </c>
      <c r="D258" s="25">
        <f t="shared" si="111"/>
        <v>8.6105213949668453</v>
      </c>
      <c r="E258" s="25">
        <f t="shared" si="111"/>
        <v>0.97484871040326149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-6.1586174365135937</v>
      </c>
      <c r="I258" s="25">
        <f t="shared" si="111"/>
        <v>5.4922740913367125</v>
      </c>
      <c r="K258" s="2">
        <f t="shared" si="100"/>
        <v>0.29316816280069302</v>
      </c>
      <c r="AMJ258"/>
    </row>
    <row r="259" spans="1:1024">
      <c r="A259" s="25">
        <v>2006</v>
      </c>
      <c r="B259" s="25">
        <f t="shared" ref="B259:C259" si="115">B219</f>
        <v>0.37903281348907686</v>
      </c>
      <c r="C259" s="25">
        <f t="shared" si="115"/>
        <v>-0.94646940997795248</v>
      </c>
      <c r="D259" s="25">
        <f t="shared" si="111"/>
        <v>8.6105213949668453</v>
      </c>
      <c r="E259" s="25">
        <f t="shared" si="111"/>
        <v>0.97484871040326149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-5.9854227115500604</v>
      </c>
      <c r="I259" s="25">
        <f t="shared" si="111"/>
        <v>2.6795478835522464</v>
      </c>
      <c r="K259" s="2">
        <f t="shared" si="100"/>
        <v>0.12533140106857407</v>
      </c>
      <c r="AMJ259"/>
    </row>
    <row r="260" spans="1:1024">
      <c r="A260" s="25">
        <v>2007</v>
      </c>
      <c r="B260" s="25">
        <f t="shared" ref="B260:C260" si="116">B220</f>
        <v>0.37903281348907686</v>
      </c>
      <c r="C260" s="25">
        <f t="shared" si="116"/>
        <v>-0.61714152908081166</v>
      </c>
      <c r="D260" s="25">
        <f t="shared" si="111"/>
        <v>8.6105213949668453</v>
      </c>
      <c r="E260" s="25">
        <f t="shared" si="111"/>
        <v>0.97484871040326149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-6.405623701826384</v>
      </c>
      <c r="I260" s="25">
        <f t="shared" si="111"/>
        <v>2.6795478835522464</v>
      </c>
      <c r="K260" s="2">
        <f t="shared" si="100"/>
        <v>0.12252147189791286</v>
      </c>
      <c r="AMJ260"/>
    </row>
    <row r="261" spans="1:1024">
      <c r="A261" s="25">
        <v>2008</v>
      </c>
      <c r="B261" s="25">
        <f t="shared" ref="B261:C261" si="117">B221</f>
        <v>0.37903281348907686</v>
      </c>
      <c r="C261" s="25">
        <f t="shared" si="117"/>
        <v>-0.35367922436309895</v>
      </c>
      <c r="D261" s="25">
        <f t="shared" si="111"/>
        <v>8.6105213949668453</v>
      </c>
      <c r="E261" s="25">
        <f t="shared" si="111"/>
        <v>0.97484871040326149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-6.2871274485374675</v>
      </c>
      <c r="I261" s="25">
        <f t="shared" si="111"/>
        <v>-0.13317832423221904</v>
      </c>
      <c r="K261" s="2">
        <f t="shared" si="100"/>
        <v>4.7358588478684772E-2</v>
      </c>
      <c r="AMJ261"/>
    </row>
    <row r="262" spans="1:1024">
      <c r="A262" s="25">
        <v>2009</v>
      </c>
      <c r="B262" s="25">
        <f t="shared" ref="B262:C262" si="118">B222</f>
        <v>0.37903281348907686</v>
      </c>
      <c r="C262" s="25">
        <f t="shared" si="118"/>
        <v>-0.75985027746957268</v>
      </c>
      <c r="D262" s="25">
        <f t="shared" si="111"/>
        <v>8.6105213949668453</v>
      </c>
      <c r="E262" s="25">
        <f t="shared" si="111"/>
        <v>0.97484871040326149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-4.2984247303248697</v>
      </c>
      <c r="I262" s="25">
        <f t="shared" si="111"/>
        <v>8.3050002991211773</v>
      </c>
      <c r="K262" s="2">
        <f t="shared" si="100"/>
        <v>0.35721357575325252</v>
      </c>
      <c r="AMJ262"/>
    </row>
    <row r="263" spans="1:1024">
      <c r="A263" s="25">
        <v>2010</v>
      </c>
      <c r="B263" s="25">
        <f t="shared" ref="B263:C263" si="119">B223</f>
        <v>0.37903281348907686</v>
      </c>
      <c r="C263" s="25">
        <f t="shared" si="119"/>
        <v>-0.90255902585833381</v>
      </c>
      <c r="D263" s="25">
        <f t="shared" si="111"/>
        <v>8.6105213949668453</v>
      </c>
      <c r="E263" s="25">
        <f t="shared" si="111"/>
        <v>0.97484871040326149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-4.8344762140637556</v>
      </c>
      <c r="I263" s="25">
        <f t="shared" si="111"/>
        <v>-0.13317832423221904</v>
      </c>
      <c r="K263" s="2">
        <f t="shared" si="100"/>
        <v>7.5304520234358185E-2</v>
      </c>
      <c r="AMJ263"/>
    </row>
    <row r="264" spans="1:1024">
      <c r="A264" s="25">
        <v>2011</v>
      </c>
      <c r="B264" s="25">
        <f t="shared" ref="B264:C264" si="120">B224</f>
        <v>0.37903281348907686</v>
      </c>
      <c r="C264" s="25">
        <f t="shared" si="120"/>
        <v>2.6212492997410739</v>
      </c>
      <c r="D264" s="25">
        <f t="shared" si="111"/>
        <v>8.6105213949668453</v>
      </c>
      <c r="E264" s="25">
        <f t="shared" si="111"/>
        <v>0.97484871040326149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-3.8977967766210515</v>
      </c>
      <c r="I264" s="25">
        <f t="shared" si="111"/>
        <v>-0.13317832423221904</v>
      </c>
      <c r="K264" s="2">
        <f t="shared" si="100"/>
        <v>0.21322931191778779</v>
      </c>
      <c r="AMJ264"/>
    </row>
    <row r="265" spans="1:1024">
      <c r="A265" s="25">
        <v>2012</v>
      </c>
      <c r="B265" s="25">
        <f t="shared" ref="B265:C265" si="121">B225</f>
        <v>0.37903281348907686</v>
      </c>
      <c r="C265" s="25">
        <f t="shared" si="121"/>
        <v>10.075037004046361</v>
      </c>
      <c r="D265" s="25">
        <f t="shared" ref="D265:I274" si="122">D225</f>
        <v>8.6105213949668453</v>
      </c>
      <c r="E265" s="25">
        <f t="shared" si="122"/>
        <v>0.97484871040326149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-4.5673393919080381</v>
      </c>
      <c r="I265" s="25">
        <f t="shared" si="122"/>
        <v>-2.9459045320166846</v>
      </c>
      <c r="K265" s="2">
        <f t="shared" si="100"/>
        <v>0.33603447212909998</v>
      </c>
      <c r="AMJ265"/>
    </row>
    <row r="266" spans="1:1024">
      <c r="A266" s="25">
        <v>2013</v>
      </c>
      <c r="B266" s="25">
        <f t="shared" ref="B266:C266" si="123">B226</f>
        <v>0.37903281348907686</v>
      </c>
      <c r="C266" s="25">
        <f t="shared" si="123"/>
        <v>2.9286219885784051</v>
      </c>
      <c r="D266" s="25">
        <f t="shared" si="122"/>
        <v>8.6105213949668453</v>
      </c>
      <c r="E266" s="25">
        <f t="shared" si="122"/>
        <v>0.97484871040326149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-4.3199638736861958</v>
      </c>
      <c r="I266" s="25">
        <f t="shared" si="122"/>
        <v>-0.13317832423221904</v>
      </c>
      <c r="K266" s="2">
        <f t="shared" si="100"/>
        <v>0.2096797012737614</v>
      </c>
      <c r="AMJ266"/>
    </row>
    <row r="267" spans="1:1024">
      <c r="A267" s="25">
        <v>2014</v>
      </c>
      <c r="B267" s="25">
        <f t="shared" ref="B267:C267" si="124">B227</f>
        <v>0.37903281348907686</v>
      </c>
      <c r="C267" s="25">
        <f t="shared" si="124"/>
        <v>11.07399824276769</v>
      </c>
      <c r="D267" s="25">
        <f t="shared" si="122"/>
        <v>8.6105213949668453</v>
      </c>
      <c r="E267" s="25">
        <f t="shared" si="122"/>
        <v>0.97484871040326149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-4.1785787603915843</v>
      </c>
      <c r="I267" s="25">
        <f t="shared" si="122"/>
        <v>-0.13317832423221904</v>
      </c>
      <c r="K267" s="2">
        <f t="shared" si="100"/>
        <v>0.46591845722564446</v>
      </c>
      <c r="AMJ267"/>
    </row>
    <row r="268" spans="1:1024">
      <c r="A268" s="25">
        <v>2015</v>
      </c>
      <c r="B268" s="25">
        <f t="shared" ref="B268:C268" si="125">B228</f>
        <v>0.37903281348907686</v>
      </c>
      <c r="C268" s="25">
        <f t="shared" si="125"/>
        <v>2.2809438228140277</v>
      </c>
      <c r="D268" s="25">
        <f t="shared" si="122"/>
        <v>8.6105213949668453</v>
      </c>
      <c r="E268" s="25">
        <f t="shared" si="122"/>
        <v>0.97484871040326149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-3.180883604405857</v>
      </c>
      <c r="I268" s="25">
        <f t="shared" si="122"/>
        <v>-0.13317832423221904</v>
      </c>
      <c r="K268" s="2">
        <f t="shared" si="100"/>
        <v>0.22487457151235021</v>
      </c>
      <c r="AMJ268"/>
    </row>
    <row r="269" spans="1:1024">
      <c r="A269" s="25">
        <v>2016</v>
      </c>
      <c r="B269" s="25">
        <f t="shared" ref="B269:C269" si="126">B229</f>
        <v>0.37903281348907686</v>
      </c>
      <c r="C269" s="25">
        <f t="shared" si="126"/>
        <v>0.96363229922546434</v>
      </c>
      <c r="D269" s="25">
        <f t="shared" si="122"/>
        <v>8.6105213949668453</v>
      </c>
      <c r="E269" s="25">
        <f t="shared" si="122"/>
        <v>0.97484871040326149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-2.5623702642749895</v>
      </c>
      <c r="I269" s="25">
        <f t="shared" si="122"/>
        <v>5.4922740913367125</v>
      </c>
      <c r="K269" s="2">
        <f t="shared" si="100"/>
        <v>0.37721391078604338</v>
      </c>
      <c r="AMJ269"/>
    </row>
    <row r="270" spans="1:1024">
      <c r="A270" s="25">
        <v>2017</v>
      </c>
      <c r="B270" s="25">
        <f t="shared" ref="B270:C270" si="127">B230</f>
        <v>0.37903281348907686</v>
      </c>
      <c r="C270" s="25">
        <f t="shared" si="127"/>
        <v>0.61234922626851418</v>
      </c>
      <c r="D270" s="25">
        <f t="shared" si="122"/>
        <v>8.6105213949668453</v>
      </c>
      <c r="E270" s="25">
        <f t="shared" si="122"/>
        <v>0.97484871040326149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-4.3659140325155885</v>
      </c>
      <c r="I270" s="25">
        <f t="shared" si="122"/>
        <v>2.6795478835522464</v>
      </c>
      <c r="K270" s="2">
        <f t="shared" si="100"/>
        <v>0.22360992040317329</v>
      </c>
      <c r="AMJ270"/>
    </row>
    <row r="271" spans="1:1024">
      <c r="A271" s="25">
        <v>2018</v>
      </c>
      <c r="B271" s="25">
        <f t="shared" ref="B271:C271" si="128">B231</f>
        <v>0.37903281348907686</v>
      </c>
      <c r="C271" s="25">
        <f t="shared" si="128"/>
        <v>0.30497653743118275</v>
      </c>
      <c r="D271" s="25">
        <f t="shared" si="122"/>
        <v>8.6105213949668453</v>
      </c>
      <c r="E271" s="25">
        <f t="shared" si="122"/>
        <v>-6.1906285855538901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-5.0958651382953635</v>
      </c>
      <c r="I271" s="25">
        <f t="shared" si="122"/>
        <v>2.6795478835522464</v>
      </c>
      <c r="K271" s="2">
        <f t="shared" si="100"/>
        <v>-3.0032661247236681E-2</v>
      </c>
      <c r="AMJ271"/>
    </row>
    <row r="272" spans="1:1024">
      <c r="A272" s="25">
        <v>2019</v>
      </c>
      <c r="B272" s="25">
        <f t="shared" ref="B272:C272" si="129">B232</f>
        <v>0.37903281348907686</v>
      </c>
      <c r="C272" s="25">
        <f t="shared" si="129"/>
        <v>0.50257326596946728</v>
      </c>
      <c r="D272" s="25">
        <f t="shared" si="122"/>
        <v>8.6105213949668453</v>
      </c>
      <c r="E272" s="25">
        <f t="shared" si="122"/>
        <v>0.97484871040326149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-4.8393399186156527</v>
      </c>
      <c r="I272" s="25">
        <f t="shared" si="122"/>
        <v>2.6795478835522464</v>
      </c>
      <c r="K272" s="2">
        <f t="shared" si="100"/>
        <v>0.2055764681335657</v>
      </c>
      <c r="AMJ272"/>
    </row>
    <row r="273" spans="1:1024">
      <c r="A273" s="25">
        <v>2020</v>
      </c>
      <c r="B273" s="25">
        <f t="shared" ref="B273:C273" si="130">B233</f>
        <v>0.37903281348907686</v>
      </c>
      <c r="C273" s="25">
        <f t="shared" si="130"/>
        <v>-0.67202950923033511</v>
      </c>
      <c r="D273" s="25">
        <f t="shared" si="122"/>
        <v>8.6105213949668453</v>
      </c>
      <c r="E273" s="25">
        <f t="shared" si="122"/>
        <v>-6.1906285855538901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-4.8393399186156527</v>
      </c>
      <c r="I273" s="25">
        <f t="shared" si="122"/>
        <v>-2.9459045320166846</v>
      </c>
      <c r="K273" s="2">
        <f t="shared" si="100"/>
        <v>-0.22625817895134118</v>
      </c>
      <c r="AMJ273"/>
    </row>
    <row r="274" spans="1:1024">
      <c r="A274" s="25">
        <v>2021</v>
      </c>
      <c r="B274" s="25">
        <f t="shared" ref="B274:C274" si="131">B234</f>
        <v>0.37903281348907686</v>
      </c>
      <c r="C274" s="25">
        <f t="shared" si="131"/>
        <v>-0.67202950923033511</v>
      </c>
      <c r="D274" s="25">
        <f t="shared" si="122"/>
        <v>8.6105213949668453</v>
      </c>
      <c r="E274" s="25">
        <f t="shared" si="122"/>
        <v>-6.1906285855538901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-2.5114968814682146</v>
      </c>
      <c r="I274" s="25">
        <f t="shared" si="122"/>
        <v>-0.13317832423221904</v>
      </c>
      <c r="K274" s="2">
        <f t="shared" si="100"/>
        <v>-6.7304275273793096E-2</v>
      </c>
      <c r="AMJ274"/>
    </row>
    <row r="275" spans="1:1024">
      <c r="A275" s="25">
        <v>2022</v>
      </c>
      <c r="B275" s="25">
        <f t="shared" ref="B275:C275" si="132">B235</f>
        <v>0.37903281348907686</v>
      </c>
      <c r="C275" s="25">
        <f t="shared" si="132"/>
        <v>-0.70496229732004922</v>
      </c>
      <c r="D275" s="25">
        <f t="shared" ref="D275:I276" si="133">D235</f>
        <v>8.6105213949668453</v>
      </c>
      <c r="E275" s="25">
        <f t="shared" si="133"/>
        <v>-6.1906285855538901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-1.6430999169173601</v>
      </c>
      <c r="I275" s="25">
        <f t="shared" si="133"/>
        <v>-0.13317832423221904</v>
      </c>
      <c r="K275" s="2">
        <f t="shared" si="100"/>
        <v>-4.1470503583590848E-2</v>
      </c>
      <c r="AMJ275"/>
    </row>
    <row r="276" spans="1:1024">
      <c r="A276" s="25">
        <v>2023</v>
      </c>
      <c r="B276" s="25">
        <f t="shared" ref="B276:C276" si="134">B236</f>
        <v>0.37903281348907686</v>
      </c>
      <c r="C276" s="25">
        <f t="shared" si="134"/>
        <v>0.11835740492280293</v>
      </c>
      <c r="D276" s="25">
        <f t="shared" si="133"/>
        <v>8.6105213949668453</v>
      </c>
      <c r="E276" s="25">
        <f t="shared" si="133"/>
        <v>-10.967613449525324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-1.8208157764137956</v>
      </c>
      <c r="I276" s="25">
        <f t="shared" si="133"/>
        <v>-0.13317832423221904</v>
      </c>
      <c r="K276" s="35">
        <f t="shared" si="100"/>
        <v>-0.16921883448108677</v>
      </c>
      <c r="AMJ276"/>
    </row>
    <row r="277" spans="1:1024">
      <c r="AMJ277"/>
    </row>
    <row r="278" spans="1:1024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79" spans="1:1024">
      <c r="AMJ279"/>
    </row>
    <row r="280" spans="1:1024" ht="37.75" customHeight="1">
      <c r="B280" s="36" t="s">
        <v>69</v>
      </c>
      <c r="C280" s="40" t="str">
        <f t="shared" ref="C280:C312" si="135">K244</f>
        <v>USA-TUR BRI</v>
      </c>
      <c r="D280" s="36" t="s">
        <v>89</v>
      </c>
      <c r="AMJ280"/>
    </row>
    <row r="281" spans="1:1024">
      <c r="B281" s="25">
        <v>1992</v>
      </c>
      <c r="C281" s="25">
        <f t="shared" si="135"/>
        <v>0.66171728343661063</v>
      </c>
      <c r="D281" s="25" cm="1">
        <f t="array" ref="D281:D312">TREND(C281:C312,B281:B312)</f>
        <v>0.54742798193155551</v>
      </c>
      <c r="AMJ281"/>
    </row>
    <row r="282" spans="1:1024">
      <c r="B282" s="25">
        <v>1993</v>
      </c>
      <c r="C282" s="25">
        <f t="shared" si="135"/>
        <v>0.76030604124715639</v>
      </c>
      <c r="D282" s="25">
        <v>0.52842074922885729</v>
      </c>
      <c r="AMJ282"/>
    </row>
    <row r="283" spans="1:1024">
      <c r="B283" s="25">
        <v>1994</v>
      </c>
      <c r="C283" s="25">
        <f t="shared" si="135"/>
        <v>0.76772920871171446</v>
      </c>
      <c r="D283" s="25">
        <v>0.50941351652615197</v>
      </c>
      <c r="AMJ283"/>
    </row>
    <row r="284" spans="1:1024">
      <c r="B284" s="25">
        <v>1995</v>
      </c>
      <c r="C284" s="25">
        <f t="shared" si="135"/>
        <v>0.33937310102049528</v>
      </c>
      <c r="D284" s="25">
        <v>0.49040628382344664</v>
      </c>
      <c r="AMJ284"/>
    </row>
    <row r="285" spans="1:1024">
      <c r="B285" s="25">
        <v>1996</v>
      </c>
      <c r="C285" s="25">
        <f t="shared" si="135"/>
        <v>0.25910585883310749</v>
      </c>
      <c r="D285" s="25">
        <v>0.47139905112074842</v>
      </c>
      <c r="AMJ285"/>
    </row>
    <row r="286" spans="1:1024">
      <c r="B286" s="25">
        <v>1997</v>
      </c>
      <c r="C286" s="25">
        <f t="shared" si="135"/>
        <v>0.5569413943876157</v>
      </c>
      <c r="D286" s="25">
        <v>0.4523918184180431</v>
      </c>
      <c r="AMJ286"/>
    </row>
    <row r="287" spans="1:1024">
      <c r="B287" s="25">
        <v>1998</v>
      </c>
      <c r="C287" s="25">
        <f t="shared" si="135"/>
        <v>0.72129685777330499</v>
      </c>
      <c r="D287" s="25">
        <v>0.43338458571533778</v>
      </c>
      <c r="AMJ287"/>
    </row>
    <row r="288" spans="1:1024">
      <c r="B288" s="25">
        <v>1999</v>
      </c>
      <c r="C288" s="25">
        <f t="shared" si="135"/>
        <v>0.57314566521055887</v>
      </c>
      <c r="D288" s="25">
        <v>0.41437735301263956</v>
      </c>
      <c r="AMJ288"/>
    </row>
    <row r="289" spans="2:1024">
      <c r="B289" s="25">
        <v>2000</v>
      </c>
      <c r="C289" s="25">
        <f t="shared" si="135"/>
        <v>0.18172705318867832</v>
      </c>
      <c r="D289" s="25">
        <v>0.39537012030993424</v>
      </c>
      <c r="AMJ289"/>
    </row>
    <row r="290" spans="2:1024">
      <c r="B290" s="25">
        <v>2001</v>
      </c>
      <c r="C290" s="25">
        <f t="shared" si="135"/>
        <v>2.2858159525615689E-2</v>
      </c>
      <c r="D290" s="25">
        <v>0.37636288760723602</v>
      </c>
      <c r="AMJ290"/>
    </row>
    <row r="291" spans="2:1024">
      <c r="B291" s="25">
        <v>2002</v>
      </c>
      <c r="C291" s="25">
        <f t="shared" si="135"/>
        <v>0.20797255356274988</v>
      </c>
      <c r="D291" s="25">
        <v>0.3573556549045307</v>
      </c>
      <c r="AMJ291"/>
    </row>
    <row r="292" spans="2:1024">
      <c r="B292" s="25">
        <v>2003</v>
      </c>
      <c r="C292" s="25">
        <f t="shared" si="135"/>
        <v>3.4638116970429116E-2</v>
      </c>
      <c r="D292" s="25">
        <v>0.33834842220182537</v>
      </c>
      <c r="AMJ292"/>
    </row>
    <row r="293" spans="2:1024">
      <c r="B293" s="25">
        <v>2004</v>
      </c>
      <c r="C293" s="25">
        <f t="shared" si="135"/>
        <v>0.26054662732334605</v>
      </c>
      <c r="D293" s="25">
        <v>0.31934118949912715</v>
      </c>
      <c r="AMJ293"/>
    </row>
    <row r="294" spans="2:1024">
      <c r="B294" s="25">
        <v>2005</v>
      </c>
      <c r="C294" s="25">
        <f t="shared" si="135"/>
        <v>0.29316816280069302</v>
      </c>
      <c r="D294" s="25">
        <v>0.30033395679642183</v>
      </c>
      <c r="AMJ294"/>
    </row>
    <row r="295" spans="2:1024">
      <c r="B295" s="25">
        <v>2006</v>
      </c>
      <c r="C295" s="25">
        <f t="shared" si="135"/>
        <v>0.12533140106857407</v>
      </c>
      <c r="D295" s="25">
        <v>0.28132672409371651</v>
      </c>
      <c r="AMJ295"/>
    </row>
    <row r="296" spans="2:1024">
      <c r="B296" s="25">
        <v>2007</v>
      </c>
      <c r="C296" s="25">
        <f t="shared" si="135"/>
        <v>0.12252147189791286</v>
      </c>
      <c r="D296" s="25">
        <v>0.26231949139101829</v>
      </c>
      <c r="AMJ296"/>
    </row>
    <row r="297" spans="2:1024">
      <c r="B297" s="25">
        <v>2008</v>
      </c>
      <c r="C297" s="25">
        <f t="shared" si="135"/>
        <v>4.7358588478684772E-2</v>
      </c>
      <c r="D297" s="25">
        <v>0.24331225868831297</v>
      </c>
      <c r="AMJ297"/>
    </row>
    <row r="298" spans="2:1024">
      <c r="B298" s="25">
        <v>2009</v>
      </c>
      <c r="C298" s="25">
        <f t="shared" si="135"/>
        <v>0.35721357575325252</v>
      </c>
      <c r="D298" s="25">
        <v>0.22430502598560764</v>
      </c>
      <c r="AMJ298"/>
    </row>
    <row r="299" spans="2:1024">
      <c r="B299" s="25">
        <v>2010</v>
      </c>
      <c r="C299" s="25">
        <f t="shared" si="135"/>
        <v>7.5304520234358185E-2</v>
      </c>
      <c r="D299" s="25">
        <v>0.20529779328290942</v>
      </c>
      <c r="AMJ299"/>
    </row>
    <row r="300" spans="2:1024">
      <c r="B300" s="25">
        <v>2011</v>
      </c>
      <c r="C300" s="25">
        <f t="shared" si="135"/>
        <v>0.21322931191778779</v>
      </c>
      <c r="D300" s="25">
        <v>0.1862905605802041</v>
      </c>
      <c r="AMJ300"/>
    </row>
    <row r="301" spans="2:1024">
      <c r="B301" s="25">
        <v>2012</v>
      </c>
      <c r="C301" s="25">
        <f t="shared" si="135"/>
        <v>0.33603447212909998</v>
      </c>
      <c r="D301" s="25">
        <v>0.16728332787749878</v>
      </c>
      <c r="AMJ301"/>
    </row>
    <row r="302" spans="2:1024">
      <c r="B302" s="25">
        <v>2013</v>
      </c>
      <c r="C302" s="25">
        <f t="shared" si="135"/>
        <v>0.2096797012737614</v>
      </c>
      <c r="D302" s="25">
        <v>0.14827609517480056</v>
      </c>
      <c r="AMJ302"/>
    </row>
    <row r="303" spans="2:1024">
      <c r="B303" s="25">
        <v>2014</v>
      </c>
      <c r="C303" s="25">
        <f t="shared" si="135"/>
        <v>0.46591845722564446</v>
      </c>
      <c r="D303" s="25">
        <v>0.12926886247209524</v>
      </c>
      <c r="AMJ303"/>
    </row>
    <row r="304" spans="2:1024">
      <c r="B304" s="25">
        <v>2015</v>
      </c>
      <c r="C304" s="25">
        <f t="shared" si="135"/>
        <v>0.22487457151235021</v>
      </c>
      <c r="D304" s="25">
        <v>0.11026162976938991</v>
      </c>
      <c r="AMJ304"/>
    </row>
    <row r="305" spans="2:1024">
      <c r="B305" s="25">
        <v>2016</v>
      </c>
      <c r="C305" s="25">
        <f t="shared" si="135"/>
        <v>0.37721391078604338</v>
      </c>
      <c r="D305" s="25">
        <v>9.1254397066691695E-2</v>
      </c>
      <c r="AMJ305"/>
    </row>
    <row r="306" spans="2:1024">
      <c r="B306" s="25">
        <v>2017</v>
      </c>
      <c r="C306" s="25">
        <f t="shared" si="135"/>
        <v>0.22360992040317329</v>
      </c>
      <c r="D306" s="25">
        <v>7.2247164363986371E-2</v>
      </c>
      <c r="AMJ306"/>
    </row>
    <row r="307" spans="2:1024">
      <c r="B307" s="25">
        <v>2018</v>
      </c>
      <c r="C307" s="25">
        <f t="shared" si="135"/>
        <v>-3.0032661247236681E-2</v>
      </c>
      <c r="D307" s="25">
        <v>5.3239931661281048E-2</v>
      </c>
      <c r="AMJ307"/>
    </row>
    <row r="308" spans="2:1024">
      <c r="B308" s="25">
        <v>2019</v>
      </c>
      <c r="C308" s="25">
        <f t="shared" si="135"/>
        <v>0.2055764681335657</v>
      </c>
      <c r="D308" s="25">
        <v>3.423269895858283E-2</v>
      </c>
      <c r="AMJ308"/>
    </row>
    <row r="309" spans="2:1024">
      <c r="B309" s="25">
        <v>2020</v>
      </c>
      <c r="C309" s="25">
        <f t="shared" si="135"/>
        <v>-0.22625817895134118</v>
      </c>
      <c r="D309" s="25">
        <v>1.5225466255877507E-2</v>
      </c>
      <c r="AMJ309"/>
    </row>
    <row r="310" spans="2:1024">
      <c r="B310" s="25">
        <v>2021</v>
      </c>
      <c r="C310" s="25">
        <f t="shared" si="135"/>
        <v>-6.7304275273793096E-2</v>
      </c>
      <c r="D310" s="25">
        <v>-3.7817664468207113E-3</v>
      </c>
      <c r="AMJ310"/>
    </row>
    <row r="311" spans="2:1024">
      <c r="B311" s="25">
        <v>2022</v>
      </c>
      <c r="C311" s="25">
        <f t="shared" si="135"/>
        <v>-4.1470503583590848E-2</v>
      </c>
      <c r="D311" s="25">
        <v>-2.2788999149526035E-2</v>
      </c>
      <c r="AMJ311"/>
    </row>
    <row r="312" spans="2:1024">
      <c r="B312" s="25">
        <v>2023</v>
      </c>
      <c r="C312" s="25">
        <f t="shared" si="135"/>
        <v>-0.16921883448108677</v>
      </c>
      <c r="D312" s="25">
        <v>-4.1796231852231358E-2</v>
      </c>
      <c r="AMJ312"/>
    </row>
    <row r="313" spans="2:1024">
      <c r="AMJ313"/>
    </row>
    <row r="314" spans="2:1024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4F1D0-D14B-42C5-A0A1-F2E1D9386C4C}">
  <dimension ref="A1:AMJ314"/>
  <sheetViews>
    <sheetView zoomScale="85" zoomScaleNormal="85" workbookViewId="0">
      <selection sqref="A1:N1"/>
    </sheetView>
  </sheetViews>
  <sheetFormatPr baseColWidth="10" defaultColWidth="8.83203125" defaultRowHeight="14"/>
  <cols>
    <col min="1" max="1024" width="11.83203125" style="2" customWidth="1"/>
  </cols>
  <sheetData>
    <row r="1" spans="1:16" ht="51" customHeight="1">
      <c r="A1" s="72" t="s">
        <v>8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6" ht="36" customHeight="1">
      <c r="A2" s="73" t="s">
        <v>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6" s="6" customFormat="1" ht="13">
      <c r="A3" s="4"/>
      <c r="B3" s="4">
        <v>1</v>
      </c>
      <c r="C3" s="4">
        <v>2</v>
      </c>
      <c r="D3" s="62" t="s">
        <v>67</v>
      </c>
      <c r="E3" s="62" t="s">
        <v>68</v>
      </c>
      <c r="F3" s="63" t="s">
        <v>123</v>
      </c>
      <c r="G3" s="4">
        <v>3</v>
      </c>
      <c r="H3" s="4">
        <v>4</v>
      </c>
      <c r="I3" s="4">
        <v>5</v>
      </c>
      <c r="J3" s="4">
        <v>6</v>
      </c>
      <c r="K3" s="4">
        <v>7</v>
      </c>
      <c r="L3" s="4">
        <v>8</v>
      </c>
      <c r="M3" s="5" t="s">
        <v>124</v>
      </c>
      <c r="N3" s="5" t="s">
        <v>125</v>
      </c>
    </row>
    <row r="4" spans="1:16" ht="93" customHeight="1">
      <c r="A4" s="7" t="s">
        <v>69</v>
      </c>
      <c r="B4" s="7" t="s">
        <v>70</v>
      </c>
      <c r="C4" s="7" t="s">
        <v>71</v>
      </c>
      <c r="D4" s="64" t="s">
        <v>72</v>
      </c>
      <c r="E4" s="64" t="s">
        <v>73</v>
      </c>
      <c r="F4" s="65" t="s">
        <v>74</v>
      </c>
      <c r="G4" s="7" t="s">
        <v>75</v>
      </c>
      <c r="H4" s="7" t="s">
        <v>76</v>
      </c>
      <c r="I4" s="7" t="s">
        <v>77</v>
      </c>
      <c r="J4" s="7" t="s">
        <v>78</v>
      </c>
      <c r="K4" s="7" t="s">
        <v>79</v>
      </c>
      <c r="L4" s="7" t="s">
        <v>80</v>
      </c>
      <c r="M4" s="8" t="s">
        <v>81</v>
      </c>
      <c r="N4" s="8" t="s">
        <v>82</v>
      </c>
    </row>
    <row r="5" spans="1:16" ht="28">
      <c r="A5" s="9" t="s">
        <v>83</v>
      </c>
      <c r="B5" s="9" t="s">
        <v>84</v>
      </c>
      <c r="C5" s="9" t="s">
        <v>85</v>
      </c>
      <c r="D5" s="64"/>
      <c r="E5" s="64"/>
      <c r="F5" s="66" t="s">
        <v>84</v>
      </c>
      <c r="G5" s="9" t="s">
        <v>85</v>
      </c>
      <c r="H5" s="9" t="s">
        <v>84</v>
      </c>
      <c r="I5" s="9" t="s">
        <v>84</v>
      </c>
      <c r="J5" s="9" t="s">
        <v>85</v>
      </c>
      <c r="K5" s="9" t="s">
        <v>85</v>
      </c>
      <c r="L5" s="9" t="s">
        <v>85</v>
      </c>
      <c r="M5" s="8" t="s">
        <v>85</v>
      </c>
      <c r="N5" s="8" t="s">
        <v>85</v>
      </c>
    </row>
    <row r="6" spans="1:16" ht="42">
      <c r="A6" s="10" t="s">
        <v>86</v>
      </c>
      <c r="B6" s="11">
        <v>4.91</v>
      </c>
      <c r="C6" s="11">
        <v>3.55</v>
      </c>
      <c r="D6" s="67"/>
      <c r="E6" s="67"/>
      <c r="F6" s="70">
        <v>3.48</v>
      </c>
      <c r="G6" s="11">
        <v>4.0599999999999996</v>
      </c>
      <c r="H6" s="11">
        <v>4.3600000000000003</v>
      </c>
      <c r="I6" s="11">
        <v>4.43</v>
      </c>
      <c r="J6" s="11">
        <v>3.88</v>
      </c>
      <c r="K6" s="11">
        <v>3.03</v>
      </c>
      <c r="L6" s="11">
        <v>4.12</v>
      </c>
      <c r="M6" s="12"/>
      <c r="N6" s="12"/>
    </row>
    <row r="7" spans="1:16">
      <c r="A7" s="13">
        <v>1992</v>
      </c>
      <c r="B7" s="13">
        <v>0</v>
      </c>
      <c r="C7" s="13">
        <f>D7+E7-F7</f>
        <v>0</v>
      </c>
      <c r="D7" s="68"/>
      <c r="E7" s="68"/>
      <c r="F7" s="69">
        <v>0</v>
      </c>
      <c r="G7" s="13">
        <v>0</v>
      </c>
      <c r="H7" s="13">
        <v>2</v>
      </c>
      <c r="I7" s="13">
        <v>0</v>
      </c>
      <c r="J7" s="13">
        <v>0</v>
      </c>
      <c r="K7" s="14">
        <v>0.24647887299999999</v>
      </c>
      <c r="L7" s="13">
        <f t="shared" ref="L7:L38" si="0">M7+N7</f>
        <v>0</v>
      </c>
      <c r="M7" s="15"/>
      <c r="N7" s="15"/>
      <c r="P7"/>
    </row>
    <row r="8" spans="1:16">
      <c r="A8" s="13">
        <v>1993</v>
      </c>
      <c r="B8" s="13">
        <v>0</v>
      </c>
      <c r="C8" s="13">
        <f t="shared" ref="C8:C39" si="1">D8+E8-F8</f>
        <v>0</v>
      </c>
      <c r="D8" s="68"/>
      <c r="E8" s="68"/>
      <c r="F8" s="69">
        <v>0</v>
      </c>
      <c r="G8" s="13">
        <v>0</v>
      </c>
      <c r="H8" s="13">
        <v>3</v>
      </c>
      <c r="I8" s="13">
        <v>0</v>
      </c>
      <c r="J8" s="13">
        <v>0</v>
      </c>
      <c r="K8" s="14">
        <v>0.24193548400000001</v>
      </c>
      <c r="L8" s="13">
        <f t="shared" si="0"/>
        <v>1</v>
      </c>
      <c r="M8" s="15"/>
      <c r="N8" s="15">
        <v>1</v>
      </c>
      <c r="P8"/>
    </row>
    <row r="9" spans="1:16">
      <c r="A9" s="13">
        <v>1994</v>
      </c>
      <c r="B9" s="13">
        <v>0</v>
      </c>
      <c r="C9" s="13">
        <f t="shared" si="1"/>
        <v>35</v>
      </c>
      <c r="D9" s="68">
        <v>35</v>
      </c>
      <c r="E9" s="68"/>
      <c r="F9" s="69">
        <v>0</v>
      </c>
      <c r="G9" s="13">
        <v>0</v>
      </c>
      <c r="H9" s="13">
        <v>3</v>
      </c>
      <c r="I9" s="13">
        <v>0</v>
      </c>
      <c r="J9" s="13">
        <v>0</v>
      </c>
      <c r="K9" s="14">
        <v>0.31818181800000001</v>
      </c>
      <c r="L9" s="13">
        <f t="shared" si="0"/>
        <v>0</v>
      </c>
      <c r="M9" s="15"/>
      <c r="N9" s="15"/>
      <c r="P9"/>
    </row>
    <row r="10" spans="1:16">
      <c r="A10" s="13">
        <v>1995</v>
      </c>
      <c r="B10" s="13">
        <v>0</v>
      </c>
      <c r="C10" s="13">
        <f t="shared" si="1"/>
        <v>2</v>
      </c>
      <c r="D10" s="68">
        <v>2</v>
      </c>
      <c r="E10" s="68"/>
      <c r="F10" s="69">
        <v>0</v>
      </c>
      <c r="G10" s="13">
        <v>0</v>
      </c>
      <c r="H10" s="13">
        <v>2</v>
      </c>
      <c r="I10" s="13">
        <v>0</v>
      </c>
      <c r="J10" s="13">
        <v>0</v>
      </c>
      <c r="K10" s="14">
        <v>0.24675324700000001</v>
      </c>
      <c r="L10" s="13">
        <f t="shared" si="0"/>
        <v>1</v>
      </c>
      <c r="M10" s="15"/>
      <c r="N10" s="15">
        <v>1</v>
      </c>
      <c r="P10"/>
    </row>
    <row r="11" spans="1:16">
      <c r="A11" s="13">
        <v>1996</v>
      </c>
      <c r="B11" s="13">
        <v>0</v>
      </c>
      <c r="C11" s="13">
        <f t="shared" si="1"/>
        <v>2</v>
      </c>
      <c r="D11" s="68">
        <v>2</v>
      </c>
      <c r="E11" s="68"/>
      <c r="F11" s="69">
        <v>0</v>
      </c>
      <c r="G11" s="13">
        <v>0</v>
      </c>
      <c r="H11" s="13">
        <v>2</v>
      </c>
      <c r="I11" s="13">
        <v>0</v>
      </c>
      <c r="J11" s="13">
        <v>0</v>
      </c>
      <c r="K11" s="14">
        <v>0.32894736800000002</v>
      </c>
      <c r="L11" s="13">
        <f t="shared" si="0"/>
        <v>0</v>
      </c>
      <c r="M11" s="15"/>
      <c r="N11" s="15"/>
      <c r="P11"/>
    </row>
    <row r="12" spans="1:16">
      <c r="A12" s="13">
        <v>1997</v>
      </c>
      <c r="B12" s="13">
        <v>0</v>
      </c>
      <c r="C12" s="13">
        <f t="shared" si="1"/>
        <v>0</v>
      </c>
      <c r="D12" s="68"/>
      <c r="E12" s="68"/>
      <c r="F12" s="69">
        <v>0</v>
      </c>
      <c r="G12" s="13">
        <v>0</v>
      </c>
      <c r="H12" s="13">
        <v>2</v>
      </c>
      <c r="I12" s="13">
        <v>0</v>
      </c>
      <c r="J12" s="13">
        <v>0</v>
      </c>
      <c r="K12" s="14">
        <v>0.280821918</v>
      </c>
      <c r="L12" s="13">
        <f t="shared" si="0"/>
        <v>1</v>
      </c>
      <c r="M12" s="15"/>
      <c r="N12" s="15">
        <v>1</v>
      </c>
      <c r="P12"/>
    </row>
    <row r="13" spans="1:16">
      <c r="A13" s="13">
        <v>1998</v>
      </c>
      <c r="B13" s="13">
        <v>0</v>
      </c>
      <c r="C13" s="13">
        <f t="shared" si="1"/>
        <v>0</v>
      </c>
      <c r="D13" s="68"/>
      <c r="E13" s="68"/>
      <c r="F13" s="69">
        <v>0</v>
      </c>
      <c r="G13" s="13">
        <v>0</v>
      </c>
      <c r="H13" s="13">
        <v>2</v>
      </c>
      <c r="I13" s="13">
        <v>0</v>
      </c>
      <c r="J13" s="13">
        <v>0</v>
      </c>
      <c r="K13" s="14">
        <v>0.29838709699999999</v>
      </c>
      <c r="L13" s="13">
        <f t="shared" si="0"/>
        <v>1</v>
      </c>
      <c r="M13" s="15">
        <v>1</v>
      </c>
      <c r="N13" s="15"/>
      <c r="P13"/>
    </row>
    <row r="14" spans="1:16">
      <c r="A14" s="13">
        <v>1999</v>
      </c>
      <c r="B14" s="13">
        <v>0</v>
      </c>
      <c r="C14" s="13">
        <f t="shared" si="1"/>
        <v>0</v>
      </c>
      <c r="D14" s="68"/>
      <c r="E14" s="68"/>
      <c r="F14" s="69">
        <v>0</v>
      </c>
      <c r="G14" s="13">
        <v>0</v>
      </c>
      <c r="H14" s="13">
        <v>2</v>
      </c>
      <c r="I14" s="13">
        <v>0</v>
      </c>
      <c r="J14" s="13">
        <v>0</v>
      </c>
      <c r="K14" s="14">
        <v>0.28571428599999998</v>
      </c>
      <c r="L14" s="13">
        <f t="shared" si="0"/>
        <v>0</v>
      </c>
      <c r="M14" s="15"/>
      <c r="N14" s="15"/>
      <c r="P14"/>
    </row>
    <row r="15" spans="1:16">
      <c r="A15" s="13">
        <v>2000</v>
      </c>
      <c r="B15" s="13">
        <v>0</v>
      </c>
      <c r="C15" s="13">
        <f t="shared" si="1"/>
        <v>0</v>
      </c>
      <c r="D15" s="68"/>
      <c r="E15" s="68"/>
      <c r="F15" s="69">
        <v>0</v>
      </c>
      <c r="G15" s="13">
        <v>0</v>
      </c>
      <c r="H15" s="13">
        <v>2</v>
      </c>
      <c r="I15" s="13">
        <v>0</v>
      </c>
      <c r="J15" s="13">
        <v>0</v>
      </c>
      <c r="K15" s="14">
        <v>0.30147058799999998</v>
      </c>
      <c r="L15" s="13">
        <f t="shared" si="0"/>
        <v>1</v>
      </c>
      <c r="M15" s="15"/>
      <c r="N15" s="15">
        <v>1</v>
      </c>
      <c r="P15"/>
    </row>
    <row r="16" spans="1:16">
      <c r="A16" s="13">
        <v>2001</v>
      </c>
      <c r="B16" s="13">
        <v>0</v>
      </c>
      <c r="C16" s="13">
        <f t="shared" si="1"/>
        <v>0</v>
      </c>
      <c r="D16" s="68"/>
      <c r="E16" s="68"/>
      <c r="F16" s="69">
        <v>0</v>
      </c>
      <c r="G16" s="13">
        <v>0</v>
      </c>
      <c r="H16" s="13">
        <v>2</v>
      </c>
      <c r="I16" s="13">
        <v>0</v>
      </c>
      <c r="J16" s="13">
        <v>0</v>
      </c>
      <c r="K16" s="14">
        <v>0.242647059</v>
      </c>
      <c r="L16" s="13">
        <f t="shared" si="0"/>
        <v>1</v>
      </c>
      <c r="M16" s="15">
        <v>1</v>
      </c>
      <c r="N16" s="15"/>
      <c r="P16"/>
    </row>
    <row r="17" spans="1:16">
      <c r="A17" s="13">
        <v>2002</v>
      </c>
      <c r="B17" s="13">
        <v>0</v>
      </c>
      <c r="C17" s="13">
        <f t="shared" si="1"/>
        <v>0</v>
      </c>
      <c r="D17" s="68"/>
      <c r="E17" s="68"/>
      <c r="F17" s="69">
        <v>0</v>
      </c>
      <c r="G17" s="13">
        <v>0</v>
      </c>
      <c r="H17" s="13">
        <v>2</v>
      </c>
      <c r="I17" s="13">
        <v>0</v>
      </c>
      <c r="J17" s="13">
        <v>0</v>
      </c>
      <c r="K17" s="14">
        <v>0.21333333300000001</v>
      </c>
      <c r="L17" s="13">
        <f t="shared" si="0"/>
        <v>3</v>
      </c>
      <c r="M17" s="15">
        <v>1</v>
      </c>
      <c r="N17" s="15">
        <v>2</v>
      </c>
      <c r="P17"/>
    </row>
    <row r="18" spans="1:16">
      <c r="A18" s="13">
        <v>2003</v>
      </c>
      <c r="B18" s="13">
        <v>0</v>
      </c>
      <c r="C18" s="13">
        <f t="shared" si="1"/>
        <v>0</v>
      </c>
      <c r="D18" s="68"/>
      <c r="E18" s="68"/>
      <c r="F18" s="69">
        <v>0</v>
      </c>
      <c r="G18" s="13">
        <v>0</v>
      </c>
      <c r="H18" s="13">
        <v>2</v>
      </c>
      <c r="I18" s="13">
        <v>0</v>
      </c>
      <c r="J18" s="13">
        <v>0</v>
      </c>
      <c r="K18" s="14">
        <v>0.19078947399999999</v>
      </c>
      <c r="L18" s="13">
        <f t="shared" si="0"/>
        <v>0</v>
      </c>
      <c r="M18" s="15"/>
      <c r="N18" s="15"/>
      <c r="P18"/>
    </row>
    <row r="19" spans="1:16">
      <c r="A19" s="13">
        <v>2004</v>
      </c>
      <c r="B19" s="13">
        <v>0</v>
      </c>
      <c r="C19" s="13">
        <f t="shared" si="1"/>
        <v>0</v>
      </c>
      <c r="D19" s="68"/>
      <c r="E19" s="68"/>
      <c r="F19" s="69">
        <v>0</v>
      </c>
      <c r="G19" s="13">
        <v>0</v>
      </c>
      <c r="H19" s="13">
        <v>2</v>
      </c>
      <c r="I19" s="13">
        <v>0</v>
      </c>
      <c r="J19" s="13">
        <v>0</v>
      </c>
      <c r="K19" s="14">
        <v>0.16666666699999999</v>
      </c>
      <c r="L19" s="13">
        <f t="shared" si="0"/>
        <v>0</v>
      </c>
      <c r="M19" s="15"/>
      <c r="N19" s="15"/>
      <c r="P19"/>
    </row>
    <row r="20" spans="1:16">
      <c r="A20" s="13">
        <v>2005</v>
      </c>
      <c r="B20" s="13">
        <v>0</v>
      </c>
      <c r="C20" s="13">
        <f t="shared" si="1"/>
        <v>0</v>
      </c>
      <c r="D20" s="68"/>
      <c r="E20" s="68"/>
      <c r="F20" s="69">
        <v>0</v>
      </c>
      <c r="G20" s="13">
        <v>0</v>
      </c>
      <c r="H20" s="13">
        <v>2</v>
      </c>
      <c r="I20" s="13">
        <v>0</v>
      </c>
      <c r="J20" s="13">
        <v>0</v>
      </c>
      <c r="K20" s="14">
        <v>0.143835616</v>
      </c>
      <c r="L20" s="13">
        <f t="shared" si="0"/>
        <v>2</v>
      </c>
      <c r="M20" s="15">
        <v>1</v>
      </c>
      <c r="N20" s="15">
        <v>1</v>
      </c>
      <c r="P20"/>
    </row>
    <row r="21" spans="1:16">
      <c r="A21" s="13">
        <v>2006</v>
      </c>
      <c r="B21" s="13">
        <v>0</v>
      </c>
      <c r="C21" s="13">
        <f t="shared" si="1"/>
        <v>0</v>
      </c>
      <c r="D21" s="68"/>
      <c r="E21" s="68"/>
      <c r="F21" s="69">
        <v>0</v>
      </c>
      <c r="G21" s="13">
        <v>0</v>
      </c>
      <c r="H21" s="13">
        <v>2</v>
      </c>
      <c r="I21" s="13">
        <v>0</v>
      </c>
      <c r="J21" s="13">
        <v>0</v>
      </c>
      <c r="K21" s="14">
        <v>0.196969697</v>
      </c>
      <c r="L21" s="13">
        <f t="shared" si="0"/>
        <v>1</v>
      </c>
      <c r="M21" s="15"/>
      <c r="N21" s="15">
        <v>1</v>
      </c>
      <c r="P21"/>
    </row>
    <row r="22" spans="1:16">
      <c r="A22" s="13">
        <v>2007</v>
      </c>
      <c r="B22" s="13">
        <v>0</v>
      </c>
      <c r="C22" s="13">
        <f t="shared" si="1"/>
        <v>0</v>
      </c>
      <c r="D22" s="68"/>
      <c r="E22" s="68"/>
      <c r="F22" s="69">
        <v>0</v>
      </c>
      <c r="G22" s="13">
        <v>0</v>
      </c>
      <c r="H22" s="13">
        <v>2</v>
      </c>
      <c r="I22" s="13">
        <v>0</v>
      </c>
      <c r="J22" s="13">
        <v>0</v>
      </c>
      <c r="K22" s="14">
        <v>0.14743589700000001</v>
      </c>
      <c r="L22" s="13">
        <f t="shared" si="0"/>
        <v>0</v>
      </c>
      <c r="M22" s="15"/>
      <c r="N22" s="15"/>
      <c r="P22"/>
    </row>
    <row r="23" spans="1:16">
      <c r="A23" s="13">
        <v>2008</v>
      </c>
      <c r="B23" s="13">
        <v>0</v>
      </c>
      <c r="C23" s="13">
        <f t="shared" si="1"/>
        <v>0</v>
      </c>
      <c r="D23" s="68"/>
      <c r="E23" s="68"/>
      <c r="F23" s="69">
        <v>0</v>
      </c>
      <c r="G23" s="13">
        <v>0</v>
      </c>
      <c r="H23" s="13">
        <v>2</v>
      </c>
      <c r="I23" s="13">
        <v>0</v>
      </c>
      <c r="J23" s="13">
        <v>0</v>
      </c>
      <c r="K23" s="14">
        <v>0.18</v>
      </c>
      <c r="L23" s="13">
        <f t="shared" si="0"/>
        <v>2</v>
      </c>
      <c r="M23" s="15">
        <v>1</v>
      </c>
      <c r="N23" s="15">
        <v>1</v>
      </c>
      <c r="P23"/>
    </row>
    <row r="24" spans="1:16">
      <c r="A24" s="13">
        <v>2009</v>
      </c>
      <c r="B24" s="13">
        <v>0</v>
      </c>
      <c r="C24" s="13">
        <f t="shared" si="1"/>
        <v>0</v>
      </c>
      <c r="D24" s="68"/>
      <c r="E24" s="68"/>
      <c r="F24" s="69">
        <v>0</v>
      </c>
      <c r="G24" s="13">
        <v>0</v>
      </c>
      <c r="H24" s="13">
        <v>2</v>
      </c>
      <c r="I24" s="13">
        <v>0</v>
      </c>
      <c r="J24" s="13">
        <v>0</v>
      </c>
      <c r="K24" s="14">
        <v>0.21323529399999999</v>
      </c>
      <c r="L24" s="13">
        <f t="shared" si="0"/>
        <v>2</v>
      </c>
      <c r="M24" s="15">
        <v>1</v>
      </c>
      <c r="N24" s="15">
        <v>1</v>
      </c>
      <c r="P24"/>
    </row>
    <row r="25" spans="1:16">
      <c r="A25" s="13">
        <v>2010</v>
      </c>
      <c r="B25" s="13">
        <v>0</v>
      </c>
      <c r="C25" s="13">
        <f t="shared" si="1"/>
        <v>0</v>
      </c>
      <c r="D25" s="68"/>
      <c r="E25" s="68"/>
      <c r="F25" s="69">
        <v>0</v>
      </c>
      <c r="G25" s="13">
        <v>0</v>
      </c>
      <c r="H25" s="13">
        <v>2</v>
      </c>
      <c r="I25" s="13">
        <v>0</v>
      </c>
      <c r="J25" s="13">
        <v>0</v>
      </c>
      <c r="K25" s="14">
        <v>0.23239436599999999</v>
      </c>
      <c r="L25" s="13">
        <f t="shared" si="0"/>
        <v>1</v>
      </c>
      <c r="M25" s="15"/>
      <c r="N25" s="15">
        <v>1</v>
      </c>
      <c r="P25"/>
    </row>
    <row r="26" spans="1:16">
      <c r="A26" s="13">
        <v>2011</v>
      </c>
      <c r="B26" s="13">
        <v>0</v>
      </c>
      <c r="C26" s="13">
        <f t="shared" si="1"/>
        <v>0</v>
      </c>
      <c r="D26" s="68"/>
      <c r="E26" s="68"/>
      <c r="F26" s="69">
        <v>0</v>
      </c>
      <c r="G26" s="13">
        <v>0</v>
      </c>
      <c r="H26" s="13">
        <v>2</v>
      </c>
      <c r="I26" s="13">
        <v>0</v>
      </c>
      <c r="J26" s="13">
        <v>0</v>
      </c>
      <c r="K26" s="14">
        <v>0.27205882399999998</v>
      </c>
      <c r="L26" s="13">
        <f t="shared" si="0"/>
        <v>2</v>
      </c>
      <c r="M26" s="15"/>
      <c r="N26" s="15">
        <v>2</v>
      </c>
      <c r="P26"/>
    </row>
    <row r="27" spans="1:16">
      <c r="A27" s="13">
        <v>2012</v>
      </c>
      <c r="B27" s="13">
        <v>0</v>
      </c>
      <c r="C27" s="13">
        <f t="shared" si="1"/>
        <v>0</v>
      </c>
      <c r="D27" s="68"/>
      <c r="E27" s="68"/>
      <c r="F27" s="69">
        <v>0</v>
      </c>
      <c r="G27" s="13">
        <v>0</v>
      </c>
      <c r="H27" s="13">
        <v>2</v>
      </c>
      <c r="I27" s="13">
        <v>0</v>
      </c>
      <c r="J27" s="13">
        <v>0</v>
      </c>
      <c r="K27" s="14">
        <v>0.24305555600000001</v>
      </c>
      <c r="L27" s="13">
        <f t="shared" si="0"/>
        <v>0</v>
      </c>
      <c r="M27" s="15"/>
      <c r="N27" s="15"/>
      <c r="P27"/>
    </row>
    <row r="28" spans="1:16">
      <c r="A28" s="13">
        <v>2013</v>
      </c>
      <c r="B28" s="13">
        <v>0</v>
      </c>
      <c r="C28" s="13">
        <f t="shared" si="1"/>
        <v>0</v>
      </c>
      <c r="D28" s="68"/>
      <c r="E28" s="68"/>
      <c r="F28" s="69">
        <v>0</v>
      </c>
      <c r="G28" s="13">
        <v>0</v>
      </c>
      <c r="H28" s="13">
        <v>2</v>
      </c>
      <c r="I28" s="13">
        <v>0</v>
      </c>
      <c r="J28" s="13">
        <v>0</v>
      </c>
      <c r="K28" s="14">
        <v>0.234375</v>
      </c>
      <c r="L28" s="13">
        <f t="shared" si="0"/>
        <v>1</v>
      </c>
      <c r="M28" s="15"/>
      <c r="N28" s="15">
        <v>1</v>
      </c>
      <c r="P28"/>
    </row>
    <row r="29" spans="1:16">
      <c r="A29" s="13">
        <v>2014</v>
      </c>
      <c r="B29" s="13">
        <v>0</v>
      </c>
      <c r="C29" s="13">
        <f t="shared" si="1"/>
        <v>0</v>
      </c>
      <c r="D29" s="68"/>
      <c r="E29" s="68"/>
      <c r="F29" s="69">
        <v>0</v>
      </c>
      <c r="G29" s="13">
        <v>0</v>
      </c>
      <c r="H29" s="13">
        <v>2</v>
      </c>
      <c r="I29" s="13">
        <v>0</v>
      </c>
      <c r="J29" s="13">
        <v>0</v>
      </c>
      <c r="K29" s="14">
        <v>0.26623376599999998</v>
      </c>
      <c r="L29" s="13">
        <f t="shared" si="0"/>
        <v>1</v>
      </c>
      <c r="M29" s="15">
        <v>1</v>
      </c>
      <c r="N29" s="15"/>
      <c r="P29"/>
    </row>
    <row r="30" spans="1:16">
      <c r="A30" s="13">
        <v>2015</v>
      </c>
      <c r="B30" s="13">
        <v>0</v>
      </c>
      <c r="C30" s="13">
        <f t="shared" si="1"/>
        <v>0</v>
      </c>
      <c r="D30" s="68"/>
      <c r="E30" s="68"/>
      <c r="F30" s="69">
        <v>0</v>
      </c>
      <c r="G30" s="13">
        <v>0</v>
      </c>
      <c r="H30" s="13">
        <v>2</v>
      </c>
      <c r="I30" s="13">
        <v>0</v>
      </c>
      <c r="J30" s="13">
        <v>0</v>
      </c>
      <c r="K30" s="14">
        <v>0.27922077899999997</v>
      </c>
      <c r="L30" s="13">
        <f t="shared" si="0"/>
        <v>1</v>
      </c>
      <c r="M30" s="15"/>
      <c r="N30" s="15">
        <v>1</v>
      </c>
      <c r="P30"/>
    </row>
    <row r="31" spans="1:16">
      <c r="A31" s="13">
        <v>2016</v>
      </c>
      <c r="B31" s="13">
        <v>0</v>
      </c>
      <c r="C31" s="13">
        <f t="shared" si="1"/>
        <v>0</v>
      </c>
      <c r="D31" s="68"/>
      <c r="E31" s="68"/>
      <c r="F31" s="69">
        <v>0</v>
      </c>
      <c r="G31" s="13">
        <v>0</v>
      </c>
      <c r="H31" s="13">
        <v>2</v>
      </c>
      <c r="I31" s="13">
        <v>0</v>
      </c>
      <c r="J31" s="13">
        <v>0</v>
      </c>
      <c r="K31" s="14">
        <v>0.28749999999999998</v>
      </c>
      <c r="L31" s="13">
        <f t="shared" si="0"/>
        <v>2</v>
      </c>
      <c r="M31" s="15">
        <v>1</v>
      </c>
      <c r="N31" s="15">
        <v>1</v>
      </c>
    </row>
    <row r="32" spans="1:16">
      <c r="A32" s="13">
        <v>2017</v>
      </c>
      <c r="B32" s="13">
        <v>0</v>
      </c>
      <c r="C32" s="13">
        <f t="shared" si="1"/>
        <v>0</v>
      </c>
      <c r="D32" s="68"/>
      <c r="E32" s="68"/>
      <c r="F32" s="69">
        <v>0</v>
      </c>
      <c r="G32" s="13">
        <v>0</v>
      </c>
      <c r="H32" s="13">
        <v>4</v>
      </c>
      <c r="I32" s="13">
        <v>0</v>
      </c>
      <c r="J32" s="13">
        <v>0</v>
      </c>
      <c r="K32" s="14">
        <v>0.223404255</v>
      </c>
      <c r="L32" s="13">
        <f t="shared" si="0"/>
        <v>2</v>
      </c>
      <c r="M32" s="15">
        <v>1</v>
      </c>
      <c r="N32" s="15">
        <v>1</v>
      </c>
    </row>
    <row r="33" spans="1:1024">
      <c r="A33" s="13">
        <v>2018</v>
      </c>
      <c r="B33" s="13">
        <v>0</v>
      </c>
      <c r="C33" s="13">
        <f t="shared" si="1"/>
        <v>0</v>
      </c>
      <c r="D33" s="68"/>
      <c r="E33" s="68"/>
      <c r="F33" s="69">
        <v>0</v>
      </c>
      <c r="G33" s="13">
        <v>0</v>
      </c>
      <c r="H33" s="13">
        <v>5</v>
      </c>
      <c r="I33" s="13">
        <v>0</v>
      </c>
      <c r="J33" s="13">
        <v>0</v>
      </c>
      <c r="K33" s="14">
        <v>0.20673076900000001</v>
      </c>
      <c r="L33" s="13">
        <f t="shared" si="0"/>
        <v>0</v>
      </c>
      <c r="M33" s="15"/>
      <c r="N33" s="15"/>
    </row>
    <row r="34" spans="1:1024">
      <c r="A34" s="13">
        <v>2019</v>
      </c>
      <c r="B34" s="13">
        <v>0</v>
      </c>
      <c r="C34" s="13">
        <f t="shared" si="1"/>
        <v>0</v>
      </c>
      <c r="D34" s="68"/>
      <c r="E34" s="68"/>
      <c r="F34" s="69">
        <v>0</v>
      </c>
      <c r="G34" s="13">
        <v>0</v>
      </c>
      <c r="H34" s="13">
        <v>6</v>
      </c>
      <c r="I34" s="13">
        <v>0</v>
      </c>
      <c r="J34" s="13">
        <v>0</v>
      </c>
      <c r="K34" s="14">
        <v>0.20408163300000001</v>
      </c>
      <c r="L34" s="13">
        <f t="shared" si="0"/>
        <v>0</v>
      </c>
      <c r="M34" s="15"/>
      <c r="N34" s="15"/>
    </row>
    <row r="35" spans="1:1024">
      <c r="A35" s="13">
        <v>2020</v>
      </c>
      <c r="B35" s="13">
        <v>0</v>
      </c>
      <c r="C35" s="13">
        <f t="shared" si="1"/>
        <v>-208</v>
      </c>
      <c r="D35" s="68"/>
      <c r="E35" s="68"/>
      <c r="F35" s="69">
        <v>208</v>
      </c>
      <c r="G35" s="13">
        <v>0</v>
      </c>
      <c r="H35" s="13">
        <v>12</v>
      </c>
      <c r="I35" s="13">
        <v>0</v>
      </c>
      <c r="J35" s="13">
        <v>0</v>
      </c>
      <c r="K35" s="14">
        <v>0.18877551000000001</v>
      </c>
      <c r="L35" s="13">
        <f t="shared" si="0"/>
        <v>0</v>
      </c>
      <c r="M35" s="15"/>
      <c r="N35" s="15"/>
    </row>
    <row r="36" spans="1:1024">
      <c r="A36" s="13">
        <v>2021</v>
      </c>
      <c r="B36" s="13">
        <v>0</v>
      </c>
      <c r="C36" s="13">
        <f t="shared" si="1"/>
        <v>0</v>
      </c>
      <c r="D36" s="68"/>
      <c r="E36" s="68"/>
      <c r="F36" s="69">
        <v>0</v>
      </c>
      <c r="G36" s="13">
        <v>0</v>
      </c>
      <c r="H36" s="13">
        <v>17</v>
      </c>
      <c r="I36" s="13">
        <v>0</v>
      </c>
      <c r="J36" s="13">
        <v>0</v>
      </c>
      <c r="K36" s="14">
        <v>0.258823529</v>
      </c>
      <c r="L36" s="13">
        <f t="shared" si="0"/>
        <v>0</v>
      </c>
      <c r="M36" s="15"/>
      <c r="N36" s="15"/>
    </row>
    <row r="37" spans="1:1024">
      <c r="A37" s="13">
        <v>2022</v>
      </c>
      <c r="B37" s="13">
        <v>0</v>
      </c>
      <c r="C37" s="13">
        <f t="shared" si="1"/>
        <v>0</v>
      </c>
      <c r="D37" s="68"/>
      <c r="E37" s="68"/>
      <c r="F37" s="69">
        <v>0</v>
      </c>
      <c r="G37" s="13">
        <v>0</v>
      </c>
      <c r="H37" s="13">
        <v>26</v>
      </c>
      <c r="I37" s="13">
        <v>0</v>
      </c>
      <c r="J37" s="13">
        <v>0</v>
      </c>
      <c r="K37" s="14">
        <v>0.27272727299999999</v>
      </c>
      <c r="L37" s="13">
        <f t="shared" si="0"/>
        <v>0</v>
      </c>
      <c r="M37" s="15"/>
      <c r="N37" s="15"/>
    </row>
    <row r="38" spans="1:1024">
      <c r="A38" s="13">
        <v>2023</v>
      </c>
      <c r="B38" s="13">
        <v>0</v>
      </c>
      <c r="C38" s="13">
        <f t="shared" si="1"/>
        <v>0</v>
      </c>
      <c r="D38" s="68"/>
      <c r="E38" s="68"/>
      <c r="F38" s="69">
        <v>0</v>
      </c>
      <c r="G38" s="13">
        <v>0</v>
      </c>
      <c r="H38" s="13">
        <v>30</v>
      </c>
      <c r="I38" s="13">
        <v>0</v>
      </c>
      <c r="J38" s="13">
        <v>0</v>
      </c>
      <c r="K38" s="14">
        <v>0.28160919499999998</v>
      </c>
      <c r="L38" s="13">
        <f t="shared" si="0"/>
        <v>1</v>
      </c>
      <c r="M38" s="15"/>
      <c r="N38" s="15">
        <v>1</v>
      </c>
    </row>
    <row r="39" spans="1:1024">
      <c r="A39" s="13">
        <v>2024</v>
      </c>
      <c r="B39" s="16"/>
      <c r="C39" s="13">
        <f t="shared" si="1"/>
        <v>0</v>
      </c>
      <c r="D39" s="68"/>
      <c r="E39" s="68"/>
      <c r="F39" s="17"/>
      <c r="G39" s="13">
        <v>0</v>
      </c>
      <c r="H39" s="17"/>
      <c r="I39" s="13">
        <v>0</v>
      </c>
      <c r="J39" s="13">
        <v>0</v>
      </c>
      <c r="K39" s="16"/>
      <c r="L39" s="16"/>
      <c r="M39" s="18"/>
      <c r="N39" s="18"/>
    </row>
    <row r="40" spans="1:1024">
      <c r="A40" s="13">
        <v>2025</v>
      </c>
      <c r="B40" s="16"/>
      <c r="C40" s="17"/>
      <c r="D40" s="17"/>
      <c r="E40" s="17"/>
      <c r="F40" s="17"/>
      <c r="G40" s="13">
        <v>0</v>
      </c>
      <c r="H40" s="17"/>
      <c r="I40" s="13">
        <v>0</v>
      </c>
      <c r="J40" s="13">
        <v>0</v>
      </c>
      <c r="K40" s="16"/>
      <c r="L40" s="16"/>
      <c r="M40" s="18"/>
      <c r="N40" s="18"/>
    </row>
    <row r="45" spans="1:1024" s="39" customFormat="1" ht="20">
      <c r="A45" s="38" t="s">
        <v>111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8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8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8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8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8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8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8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8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8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8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8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8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  <c r="AKL45" s="38"/>
      <c r="AKM45" s="38"/>
      <c r="AKN45" s="38"/>
      <c r="AKO45" s="38"/>
      <c r="AKP45" s="38"/>
      <c r="AKQ45" s="38"/>
      <c r="AKR45" s="38"/>
      <c r="AKS45" s="38"/>
      <c r="AKT45" s="38"/>
      <c r="AKU45" s="38"/>
      <c r="AKV45" s="38"/>
      <c r="AKW45" s="38"/>
      <c r="AKX45" s="38"/>
      <c r="AKY45" s="38"/>
      <c r="AKZ45" s="38"/>
      <c r="ALA45" s="38"/>
      <c r="ALB45" s="38"/>
      <c r="ALC45" s="38"/>
      <c r="ALD45" s="38"/>
      <c r="ALE45" s="38"/>
      <c r="ALF45" s="38"/>
      <c r="ALG45" s="38"/>
      <c r="ALH45" s="38"/>
      <c r="ALI45" s="38"/>
      <c r="ALJ45" s="38"/>
      <c r="ALK45" s="38"/>
      <c r="ALL45" s="38"/>
      <c r="ALM45" s="38"/>
      <c r="ALN45" s="38"/>
      <c r="ALO45" s="38"/>
      <c r="ALP45" s="38"/>
      <c r="ALQ45" s="38"/>
      <c r="ALR45" s="38"/>
      <c r="ALS45" s="38"/>
      <c r="ALT45" s="38"/>
      <c r="ALU45" s="38"/>
      <c r="ALV45" s="38"/>
      <c r="ALW45" s="38"/>
      <c r="ALX45" s="38"/>
      <c r="ALY45" s="38"/>
      <c r="ALZ45" s="38"/>
      <c r="AMA45" s="38"/>
      <c r="AMB45" s="38"/>
      <c r="AMC45" s="38"/>
      <c r="AMD45" s="38"/>
      <c r="AME45" s="38"/>
      <c r="AMF45" s="38"/>
      <c r="AMG45" s="38"/>
      <c r="AMH45" s="38"/>
      <c r="AMI45" s="38"/>
    </row>
    <row r="46" spans="1:1024">
      <c r="A46" s="4"/>
      <c r="B46" s="4">
        <v>1</v>
      </c>
      <c r="C46" s="4">
        <v>2</v>
      </c>
      <c r="D46" s="4">
        <v>3</v>
      </c>
      <c r="E46" s="4">
        <v>4</v>
      </c>
      <c r="F46" s="4">
        <v>5</v>
      </c>
      <c r="G46" s="4">
        <v>6</v>
      </c>
      <c r="H46" s="4">
        <v>7</v>
      </c>
      <c r="I46" s="4">
        <v>8</v>
      </c>
      <c r="AMJ46"/>
    </row>
    <row r="47" spans="1:1024" ht="84">
      <c r="A47" s="42" t="s">
        <v>69</v>
      </c>
      <c r="B47" s="42" t="s">
        <v>70</v>
      </c>
      <c r="C47" s="42" t="s">
        <v>71</v>
      </c>
      <c r="D47" s="42" t="s">
        <v>75</v>
      </c>
      <c r="E47" s="42" t="s">
        <v>76</v>
      </c>
      <c r="F47" s="42" t="s">
        <v>77</v>
      </c>
      <c r="G47" s="42" t="s">
        <v>78</v>
      </c>
      <c r="H47" s="42" t="s">
        <v>79</v>
      </c>
      <c r="I47" s="42" t="s">
        <v>80</v>
      </c>
      <c r="AMJ47"/>
    </row>
    <row r="48" spans="1:1024" ht="28">
      <c r="A48" s="9" t="s">
        <v>83</v>
      </c>
      <c r="B48" s="9" t="s">
        <v>84</v>
      </c>
      <c r="C48" s="9" t="s">
        <v>85</v>
      </c>
      <c r="D48" s="9" t="s">
        <v>85</v>
      </c>
      <c r="E48" s="9" t="s">
        <v>84</v>
      </c>
      <c r="F48" s="9" t="s">
        <v>84</v>
      </c>
      <c r="G48" s="9" t="s">
        <v>85</v>
      </c>
      <c r="H48" s="9" t="s">
        <v>85</v>
      </c>
      <c r="I48" s="9" t="s">
        <v>85</v>
      </c>
      <c r="AMJ48"/>
    </row>
    <row r="49" spans="1:1024" ht="42">
      <c r="A49" s="10" t="s">
        <v>86</v>
      </c>
      <c r="B49" s="11">
        <v>4.91</v>
      </c>
      <c r="C49" s="11">
        <v>3.55</v>
      </c>
      <c r="D49" s="11">
        <v>4.0599999999999996</v>
      </c>
      <c r="E49" s="11">
        <v>4.3600000000000003</v>
      </c>
      <c r="F49" s="11">
        <v>4.43</v>
      </c>
      <c r="G49" s="11">
        <v>3.88</v>
      </c>
      <c r="H49" s="11">
        <v>3.03</v>
      </c>
      <c r="I49" s="11">
        <v>4.12</v>
      </c>
      <c r="AMJ49"/>
    </row>
    <row r="50" spans="1:1024">
      <c r="A50" s="13">
        <v>1992</v>
      </c>
      <c r="B50" s="13">
        <f>B7</f>
        <v>0</v>
      </c>
      <c r="C50" s="13">
        <f>C7</f>
        <v>0</v>
      </c>
      <c r="D50" s="13">
        <f t="shared" ref="D50:D81" si="2">G7</f>
        <v>0</v>
      </c>
      <c r="E50" s="13">
        <f t="shared" ref="E50:E81" si="3">H7</f>
        <v>2</v>
      </c>
      <c r="F50" s="13">
        <f t="shared" ref="F50:F81" si="4">I7</f>
        <v>0</v>
      </c>
      <c r="G50" s="13">
        <f t="shared" ref="G50:G81" si="5">J7</f>
        <v>0</v>
      </c>
      <c r="H50" s="13">
        <f t="shared" ref="H50:H81" si="6">K7</f>
        <v>0.24647887299999999</v>
      </c>
      <c r="I50" s="13">
        <f t="shared" ref="I50:I81" si="7">L7</f>
        <v>0</v>
      </c>
      <c r="AMJ50"/>
    </row>
    <row r="51" spans="1:1024">
      <c r="A51" s="13">
        <v>1993</v>
      </c>
      <c r="B51" s="13">
        <f t="shared" ref="B51:C66" si="8">B8</f>
        <v>0</v>
      </c>
      <c r="C51" s="13">
        <f t="shared" si="8"/>
        <v>0</v>
      </c>
      <c r="D51" s="13">
        <f t="shared" si="2"/>
        <v>0</v>
      </c>
      <c r="E51" s="13">
        <f t="shared" si="3"/>
        <v>3</v>
      </c>
      <c r="F51" s="13">
        <f t="shared" si="4"/>
        <v>0</v>
      </c>
      <c r="G51" s="13">
        <f t="shared" si="5"/>
        <v>0</v>
      </c>
      <c r="H51" s="13">
        <f t="shared" si="6"/>
        <v>0.24193548400000001</v>
      </c>
      <c r="I51" s="13">
        <f t="shared" si="7"/>
        <v>1</v>
      </c>
      <c r="AMJ51"/>
    </row>
    <row r="52" spans="1:1024">
      <c r="A52" s="13">
        <v>1994</v>
      </c>
      <c r="B52" s="13">
        <f t="shared" si="8"/>
        <v>0</v>
      </c>
      <c r="C52" s="13">
        <f t="shared" si="8"/>
        <v>35</v>
      </c>
      <c r="D52" s="13">
        <f t="shared" si="2"/>
        <v>0</v>
      </c>
      <c r="E52" s="13">
        <f t="shared" si="3"/>
        <v>3</v>
      </c>
      <c r="F52" s="13">
        <f t="shared" si="4"/>
        <v>0</v>
      </c>
      <c r="G52" s="13">
        <f t="shared" si="5"/>
        <v>0</v>
      </c>
      <c r="H52" s="13">
        <f t="shared" si="6"/>
        <v>0.31818181800000001</v>
      </c>
      <c r="I52" s="13">
        <f t="shared" si="7"/>
        <v>0</v>
      </c>
      <c r="AMJ52"/>
    </row>
    <row r="53" spans="1:1024">
      <c r="A53" s="13">
        <v>1995</v>
      </c>
      <c r="B53" s="13">
        <f t="shared" si="8"/>
        <v>0</v>
      </c>
      <c r="C53" s="13">
        <f t="shared" si="8"/>
        <v>2</v>
      </c>
      <c r="D53" s="13">
        <f t="shared" si="2"/>
        <v>0</v>
      </c>
      <c r="E53" s="13">
        <f t="shared" si="3"/>
        <v>2</v>
      </c>
      <c r="F53" s="13">
        <f t="shared" si="4"/>
        <v>0</v>
      </c>
      <c r="G53" s="13">
        <f t="shared" si="5"/>
        <v>0</v>
      </c>
      <c r="H53" s="13">
        <f t="shared" si="6"/>
        <v>0.24675324700000001</v>
      </c>
      <c r="I53" s="13">
        <f t="shared" si="7"/>
        <v>1</v>
      </c>
      <c r="AMJ53"/>
    </row>
    <row r="54" spans="1:1024">
      <c r="A54" s="13">
        <v>1996</v>
      </c>
      <c r="B54" s="13">
        <f t="shared" si="8"/>
        <v>0</v>
      </c>
      <c r="C54" s="13">
        <f t="shared" si="8"/>
        <v>2</v>
      </c>
      <c r="D54" s="13">
        <f t="shared" si="2"/>
        <v>0</v>
      </c>
      <c r="E54" s="13">
        <f t="shared" si="3"/>
        <v>2</v>
      </c>
      <c r="F54" s="13">
        <f t="shared" si="4"/>
        <v>0</v>
      </c>
      <c r="G54" s="13">
        <f t="shared" si="5"/>
        <v>0</v>
      </c>
      <c r="H54" s="13">
        <f t="shared" si="6"/>
        <v>0.32894736800000002</v>
      </c>
      <c r="I54" s="13">
        <f t="shared" si="7"/>
        <v>0</v>
      </c>
      <c r="AMJ54"/>
    </row>
    <row r="55" spans="1:1024">
      <c r="A55" s="13">
        <v>1997</v>
      </c>
      <c r="B55" s="13">
        <f t="shared" si="8"/>
        <v>0</v>
      </c>
      <c r="C55" s="13">
        <f t="shared" si="8"/>
        <v>0</v>
      </c>
      <c r="D55" s="13">
        <f t="shared" si="2"/>
        <v>0</v>
      </c>
      <c r="E55" s="13">
        <f t="shared" si="3"/>
        <v>2</v>
      </c>
      <c r="F55" s="13">
        <f t="shared" si="4"/>
        <v>0</v>
      </c>
      <c r="G55" s="13">
        <f t="shared" si="5"/>
        <v>0</v>
      </c>
      <c r="H55" s="13">
        <f t="shared" si="6"/>
        <v>0.280821918</v>
      </c>
      <c r="I55" s="13">
        <f t="shared" si="7"/>
        <v>1</v>
      </c>
      <c r="AMJ55"/>
    </row>
    <row r="56" spans="1:1024">
      <c r="A56" s="13">
        <v>1998</v>
      </c>
      <c r="B56" s="13">
        <f t="shared" si="8"/>
        <v>0</v>
      </c>
      <c r="C56" s="13">
        <f t="shared" si="8"/>
        <v>0</v>
      </c>
      <c r="D56" s="13">
        <f t="shared" si="2"/>
        <v>0</v>
      </c>
      <c r="E56" s="13">
        <f t="shared" si="3"/>
        <v>2</v>
      </c>
      <c r="F56" s="13">
        <f t="shared" si="4"/>
        <v>0</v>
      </c>
      <c r="G56" s="13">
        <f t="shared" si="5"/>
        <v>0</v>
      </c>
      <c r="H56" s="13">
        <f t="shared" si="6"/>
        <v>0.29838709699999999</v>
      </c>
      <c r="I56" s="13">
        <f t="shared" si="7"/>
        <v>1</v>
      </c>
      <c r="AMJ56"/>
    </row>
    <row r="57" spans="1:1024">
      <c r="A57" s="13">
        <v>1999</v>
      </c>
      <c r="B57" s="13">
        <f t="shared" si="8"/>
        <v>0</v>
      </c>
      <c r="C57" s="13">
        <f t="shared" si="8"/>
        <v>0</v>
      </c>
      <c r="D57" s="13">
        <f t="shared" si="2"/>
        <v>0</v>
      </c>
      <c r="E57" s="13">
        <f t="shared" si="3"/>
        <v>2</v>
      </c>
      <c r="F57" s="13">
        <f t="shared" si="4"/>
        <v>0</v>
      </c>
      <c r="G57" s="13">
        <f t="shared" si="5"/>
        <v>0</v>
      </c>
      <c r="H57" s="13">
        <f t="shared" si="6"/>
        <v>0.28571428599999998</v>
      </c>
      <c r="I57" s="13">
        <f t="shared" si="7"/>
        <v>0</v>
      </c>
      <c r="AMJ57"/>
    </row>
    <row r="58" spans="1:1024">
      <c r="A58" s="13">
        <v>2000</v>
      </c>
      <c r="B58" s="13">
        <f t="shared" si="8"/>
        <v>0</v>
      </c>
      <c r="C58" s="13">
        <f t="shared" si="8"/>
        <v>0</v>
      </c>
      <c r="D58" s="13">
        <f t="shared" si="2"/>
        <v>0</v>
      </c>
      <c r="E58" s="13">
        <f t="shared" si="3"/>
        <v>2</v>
      </c>
      <c r="F58" s="13">
        <f t="shared" si="4"/>
        <v>0</v>
      </c>
      <c r="G58" s="13">
        <f t="shared" si="5"/>
        <v>0</v>
      </c>
      <c r="H58" s="13">
        <f t="shared" si="6"/>
        <v>0.30147058799999998</v>
      </c>
      <c r="I58" s="13">
        <f t="shared" si="7"/>
        <v>1</v>
      </c>
      <c r="AMJ58"/>
    </row>
    <row r="59" spans="1:1024">
      <c r="A59" s="13">
        <v>2001</v>
      </c>
      <c r="B59" s="13">
        <f t="shared" si="8"/>
        <v>0</v>
      </c>
      <c r="C59" s="13">
        <f t="shared" si="8"/>
        <v>0</v>
      </c>
      <c r="D59" s="13">
        <f t="shared" si="2"/>
        <v>0</v>
      </c>
      <c r="E59" s="13">
        <f t="shared" si="3"/>
        <v>2</v>
      </c>
      <c r="F59" s="13">
        <f t="shared" si="4"/>
        <v>0</v>
      </c>
      <c r="G59" s="13">
        <f t="shared" si="5"/>
        <v>0</v>
      </c>
      <c r="H59" s="13">
        <f t="shared" si="6"/>
        <v>0.242647059</v>
      </c>
      <c r="I59" s="13">
        <f t="shared" si="7"/>
        <v>1</v>
      </c>
      <c r="AMJ59"/>
    </row>
    <row r="60" spans="1:1024">
      <c r="A60" s="13">
        <v>2002</v>
      </c>
      <c r="B60" s="13">
        <f t="shared" si="8"/>
        <v>0</v>
      </c>
      <c r="C60" s="13">
        <f t="shared" si="8"/>
        <v>0</v>
      </c>
      <c r="D60" s="13">
        <f t="shared" si="2"/>
        <v>0</v>
      </c>
      <c r="E60" s="13">
        <f t="shared" si="3"/>
        <v>2</v>
      </c>
      <c r="F60" s="13">
        <f t="shared" si="4"/>
        <v>0</v>
      </c>
      <c r="G60" s="13">
        <f t="shared" si="5"/>
        <v>0</v>
      </c>
      <c r="H60" s="13">
        <f t="shared" si="6"/>
        <v>0.21333333300000001</v>
      </c>
      <c r="I60" s="13">
        <f t="shared" si="7"/>
        <v>3</v>
      </c>
      <c r="AMJ60"/>
    </row>
    <row r="61" spans="1:1024">
      <c r="A61" s="13">
        <v>2003</v>
      </c>
      <c r="B61" s="13">
        <f t="shared" si="8"/>
        <v>0</v>
      </c>
      <c r="C61" s="13">
        <f t="shared" si="8"/>
        <v>0</v>
      </c>
      <c r="D61" s="13">
        <f t="shared" si="2"/>
        <v>0</v>
      </c>
      <c r="E61" s="13">
        <f t="shared" si="3"/>
        <v>2</v>
      </c>
      <c r="F61" s="13">
        <f t="shared" si="4"/>
        <v>0</v>
      </c>
      <c r="G61" s="13">
        <f t="shared" si="5"/>
        <v>0</v>
      </c>
      <c r="H61" s="13">
        <f t="shared" si="6"/>
        <v>0.19078947399999999</v>
      </c>
      <c r="I61" s="13">
        <f t="shared" si="7"/>
        <v>0</v>
      </c>
      <c r="AMJ61"/>
    </row>
    <row r="62" spans="1:1024">
      <c r="A62" s="13">
        <v>2004</v>
      </c>
      <c r="B62" s="13">
        <f t="shared" si="8"/>
        <v>0</v>
      </c>
      <c r="C62" s="13">
        <f t="shared" si="8"/>
        <v>0</v>
      </c>
      <c r="D62" s="13">
        <f t="shared" si="2"/>
        <v>0</v>
      </c>
      <c r="E62" s="13">
        <f t="shared" si="3"/>
        <v>2</v>
      </c>
      <c r="F62" s="13">
        <f t="shared" si="4"/>
        <v>0</v>
      </c>
      <c r="G62" s="13">
        <f t="shared" si="5"/>
        <v>0</v>
      </c>
      <c r="H62" s="13">
        <f t="shared" si="6"/>
        <v>0.16666666699999999</v>
      </c>
      <c r="I62" s="13">
        <f t="shared" si="7"/>
        <v>0</v>
      </c>
      <c r="AMJ62"/>
    </row>
    <row r="63" spans="1:1024">
      <c r="A63" s="13">
        <v>2005</v>
      </c>
      <c r="B63" s="13">
        <f t="shared" si="8"/>
        <v>0</v>
      </c>
      <c r="C63" s="13">
        <f t="shared" si="8"/>
        <v>0</v>
      </c>
      <c r="D63" s="13">
        <f t="shared" si="2"/>
        <v>0</v>
      </c>
      <c r="E63" s="13">
        <f t="shared" si="3"/>
        <v>2</v>
      </c>
      <c r="F63" s="13">
        <f t="shared" si="4"/>
        <v>0</v>
      </c>
      <c r="G63" s="13">
        <f t="shared" si="5"/>
        <v>0</v>
      </c>
      <c r="H63" s="13">
        <f t="shared" si="6"/>
        <v>0.143835616</v>
      </c>
      <c r="I63" s="13">
        <f t="shared" si="7"/>
        <v>2</v>
      </c>
      <c r="AMJ63"/>
    </row>
    <row r="64" spans="1:1024">
      <c r="A64" s="13">
        <v>2006</v>
      </c>
      <c r="B64" s="13">
        <f t="shared" si="8"/>
        <v>0</v>
      </c>
      <c r="C64" s="13">
        <f t="shared" si="8"/>
        <v>0</v>
      </c>
      <c r="D64" s="13">
        <f t="shared" si="2"/>
        <v>0</v>
      </c>
      <c r="E64" s="13">
        <f t="shared" si="3"/>
        <v>2</v>
      </c>
      <c r="F64" s="13">
        <f t="shared" si="4"/>
        <v>0</v>
      </c>
      <c r="G64" s="13">
        <f t="shared" si="5"/>
        <v>0</v>
      </c>
      <c r="H64" s="13">
        <f t="shared" si="6"/>
        <v>0.196969697</v>
      </c>
      <c r="I64" s="13">
        <f t="shared" si="7"/>
        <v>1</v>
      </c>
      <c r="AMJ64"/>
    </row>
    <row r="65" spans="1:1024">
      <c r="A65" s="13">
        <v>2007</v>
      </c>
      <c r="B65" s="13">
        <f t="shared" si="8"/>
        <v>0</v>
      </c>
      <c r="C65" s="13">
        <f t="shared" si="8"/>
        <v>0</v>
      </c>
      <c r="D65" s="13">
        <f t="shared" si="2"/>
        <v>0</v>
      </c>
      <c r="E65" s="13">
        <f t="shared" si="3"/>
        <v>2</v>
      </c>
      <c r="F65" s="13">
        <f t="shared" si="4"/>
        <v>0</v>
      </c>
      <c r="G65" s="13">
        <f t="shared" si="5"/>
        <v>0</v>
      </c>
      <c r="H65" s="13">
        <f t="shared" si="6"/>
        <v>0.14743589700000001</v>
      </c>
      <c r="I65" s="13">
        <f t="shared" si="7"/>
        <v>0</v>
      </c>
      <c r="AMJ65"/>
    </row>
    <row r="66" spans="1:1024">
      <c r="A66" s="13">
        <v>2008</v>
      </c>
      <c r="B66" s="13">
        <f t="shared" si="8"/>
        <v>0</v>
      </c>
      <c r="C66" s="13">
        <f t="shared" si="8"/>
        <v>0</v>
      </c>
      <c r="D66" s="13">
        <f t="shared" si="2"/>
        <v>0</v>
      </c>
      <c r="E66" s="13">
        <f t="shared" si="3"/>
        <v>2</v>
      </c>
      <c r="F66" s="13">
        <f t="shared" si="4"/>
        <v>0</v>
      </c>
      <c r="G66" s="13">
        <f t="shared" si="5"/>
        <v>0</v>
      </c>
      <c r="H66" s="13">
        <f t="shared" si="6"/>
        <v>0.18</v>
      </c>
      <c r="I66" s="13">
        <f t="shared" si="7"/>
        <v>2</v>
      </c>
      <c r="AMJ66"/>
    </row>
    <row r="67" spans="1:1024">
      <c r="A67" s="13">
        <v>2009</v>
      </c>
      <c r="B67" s="13">
        <f t="shared" ref="B67:C81" si="9">B24</f>
        <v>0</v>
      </c>
      <c r="C67" s="13">
        <f t="shared" si="9"/>
        <v>0</v>
      </c>
      <c r="D67" s="13">
        <f t="shared" si="2"/>
        <v>0</v>
      </c>
      <c r="E67" s="13">
        <f t="shared" si="3"/>
        <v>2</v>
      </c>
      <c r="F67" s="13">
        <f t="shared" si="4"/>
        <v>0</v>
      </c>
      <c r="G67" s="13">
        <f t="shared" si="5"/>
        <v>0</v>
      </c>
      <c r="H67" s="13">
        <f t="shared" si="6"/>
        <v>0.21323529399999999</v>
      </c>
      <c r="I67" s="13">
        <f t="shared" si="7"/>
        <v>2</v>
      </c>
      <c r="AMJ67"/>
    </row>
    <row r="68" spans="1:1024">
      <c r="A68" s="13">
        <v>2010</v>
      </c>
      <c r="B68" s="13">
        <f t="shared" si="9"/>
        <v>0</v>
      </c>
      <c r="C68" s="13">
        <f t="shared" si="9"/>
        <v>0</v>
      </c>
      <c r="D68" s="13">
        <f t="shared" si="2"/>
        <v>0</v>
      </c>
      <c r="E68" s="13">
        <f t="shared" si="3"/>
        <v>2</v>
      </c>
      <c r="F68" s="13">
        <f t="shared" si="4"/>
        <v>0</v>
      </c>
      <c r="G68" s="13">
        <f t="shared" si="5"/>
        <v>0</v>
      </c>
      <c r="H68" s="13">
        <f t="shared" si="6"/>
        <v>0.23239436599999999</v>
      </c>
      <c r="I68" s="13">
        <f t="shared" si="7"/>
        <v>1</v>
      </c>
      <c r="AMJ68"/>
    </row>
    <row r="69" spans="1:1024">
      <c r="A69" s="13">
        <v>2011</v>
      </c>
      <c r="B69" s="13">
        <f t="shared" si="9"/>
        <v>0</v>
      </c>
      <c r="C69" s="13">
        <f t="shared" si="9"/>
        <v>0</v>
      </c>
      <c r="D69" s="13">
        <f t="shared" si="2"/>
        <v>0</v>
      </c>
      <c r="E69" s="13">
        <f t="shared" si="3"/>
        <v>2</v>
      </c>
      <c r="F69" s="13">
        <f t="shared" si="4"/>
        <v>0</v>
      </c>
      <c r="G69" s="13">
        <f t="shared" si="5"/>
        <v>0</v>
      </c>
      <c r="H69" s="13">
        <f t="shared" si="6"/>
        <v>0.27205882399999998</v>
      </c>
      <c r="I69" s="13">
        <f t="shared" si="7"/>
        <v>2</v>
      </c>
      <c r="AMJ69"/>
    </row>
    <row r="70" spans="1:1024">
      <c r="A70" s="13">
        <v>2012</v>
      </c>
      <c r="B70" s="13">
        <f t="shared" si="9"/>
        <v>0</v>
      </c>
      <c r="C70" s="13">
        <f t="shared" si="9"/>
        <v>0</v>
      </c>
      <c r="D70" s="13">
        <f t="shared" si="2"/>
        <v>0</v>
      </c>
      <c r="E70" s="13">
        <f t="shared" si="3"/>
        <v>2</v>
      </c>
      <c r="F70" s="13">
        <f t="shared" si="4"/>
        <v>0</v>
      </c>
      <c r="G70" s="13">
        <f t="shared" si="5"/>
        <v>0</v>
      </c>
      <c r="H70" s="13">
        <f t="shared" si="6"/>
        <v>0.24305555600000001</v>
      </c>
      <c r="I70" s="13">
        <f t="shared" si="7"/>
        <v>0</v>
      </c>
      <c r="AMJ70"/>
    </row>
    <row r="71" spans="1:1024">
      <c r="A71" s="13">
        <v>2013</v>
      </c>
      <c r="B71" s="13">
        <f t="shared" si="9"/>
        <v>0</v>
      </c>
      <c r="C71" s="13">
        <f t="shared" si="9"/>
        <v>0</v>
      </c>
      <c r="D71" s="13">
        <f t="shared" si="2"/>
        <v>0</v>
      </c>
      <c r="E71" s="13">
        <f t="shared" si="3"/>
        <v>2</v>
      </c>
      <c r="F71" s="13">
        <f t="shared" si="4"/>
        <v>0</v>
      </c>
      <c r="G71" s="13">
        <f t="shared" si="5"/>
        <v>0</v>
      </c>
      <c r="H71" s="13">
        <f t="shared" si="6"/>
        <v>0.234375</v>
      </c>
      <c r="I71" s="13">
        <f t="shared" si="7"/>
        <v>1</v>
      </c>
      <c r="AMJ71"/>
    </row>
    <row r="72" spans="1:1024">
      <c r="A72" s="13">
        <v>2014</v>
      </c>
      <c r="B72" s="13">
        <f t="shared" si="9"/>
        <v>0</v>
      </c>
      <c r="C72" s="13">
        <f t="shared" si="9"/>
        <v>0</v>
      </c>
      <c r="D72" s="13">
        <f t="shared" si="2"/>
        <v>0</v>
      </c>
      <c r="E72" s="13">
        <f t="shared" si="3"/>
        <v>2</v>
      </c>
      <c r="F72" s="13">
        <f t="shared" si="4"/>
        <v>0</v>
      </c>
      <c r="G72" s="13">
        <f t="shared" si="5"/>
        <v>0</v>
      </c>
      <c r="H72" s="13">
        <f t="shared" si="6"/>
        <v>0.26623376599999998</v>
      </c>
      <c r="I72" s="13">
        <f t="shared" si="7"/>
        <v>1</v>
      </c>
      <c r="AMJ72"/>
    </row>
    <row r="73" spans="1:1024">
      <c r="A73" s="13">
        <v>2015</v>
      </c>
      <c r="B73" s="13">
        <f t="shared" si="9"/>
        <v>0</v>
      </c>
      <c r="C73" s="13">
        <f t="shared" si="9"/>
        <v>0</v>
      </c>
      <c r="D73" s="13">
        <f t="shared" si="2"/>
        <v>0</v>
      </c>
      <c r="E73" s="13">
        <f t="shared" si="3"/>
        <v>2</v>
      </c>
      <c r="F73" s="13">
        <f t="shared" si="4"/>
        <v>0</v>
      </c>
      <c r="G73" s="13">
        <f t="shared" si="5"/>
        <v>0</v>
      </c>
      <c r="H73" s="13">
        <f t="shared" si="6"/>
        <v>0.27922077899999997</v>
      </c>
      <c r="I73" s="13">
        <f t="shared" si="7"/>
        <v>1</v>
      </c>
      <c r="AMJ73"/>
    </row>
    <row r="74" spans="1:1024">
      <c r="A74" s="13">
        <v>2016</v>
      </c>
      <c r="B74" s="13">
        <f t="shared" si="9"/>
        <v>0</v>
      </c>
      <c r="C74" s="13">
        <f t="shared" si="9"/>
        <v>0</v>
      </c>
      <c r="D74" s="13">
        <f t="shared" si="2"/>
        <v>0</v>
      </c>
      <c r="E74" s="13">
        <f t="shared" si="3"/>
        <v>2</v>
      </c>
      <c r="F74" s="13">
        <f t="shared" si="4"/>
        <v>0</v>
      </c>
      <c r="G74" s="13">
        <f t="shared" si="5"/>
        <v>0</v>
      </c>
      <c r="H74" s="13">
        <f t="shared" si="6"/>
        <v>0.28749999999999998</v>
      </c>
      <c r="I74" s="13">
        <f t="shared" si="7"/>
        <v>2</v>
      </c>
      <c r="AMJ74"/>
    </row>
    <row r="75" spans="1:1024">
      <c r="A75" s="13">
        <v>2017</v>
      </c>
      <c r="B75" s="13">
        <f t="shared" si="9"/>
        <v>0</v>
      </c>
      <c r="C75" s="13">
        <f t="shared" si="9"/>
        <v>0</v>
      </c>
      <c r="D75" s="13">
        <f t="shared" si="2"/>
        <v>0</v>
      </c>
      <c r="E75" s="13">
        <f t="shared" si="3"/>
        <v>4</v>
      </c>
      <c r="F75" s="13">
        <f t="shared" si="4"/>
        <v>0</v>
      </c>
      <c r="G75" s="13">
        <f t="shared" si="5"/>
        <v>0</v>
      </c>
      <c r="H75" s="13">
        <f t="shared" si="6"/>
        <v>0.223404255</v>
      </c>
      <c r="I75" s="13">
        <f t="shared" si="7"/>
        <v>2</v>
      </c>
      <c r="AMJ75"/>
    </row>
    <row r="76" spans="1:1024">
      <c r="A76" s="13">
        <v>2018</v>
      </c>
      <c r="B76" s="13">
        <f t="shared" si="9"/>
        <v>0</v>
      </c>
      <c r="C76" s="13">
        <f t="shared" si="9"/>
        <v>0</v>
      </c>
      <c r="D76" s="13">
        <f t="shared" si="2"/>
        <v>0</v>
      </c>
      <c r="E76" s="13">
        <f t="shared" si="3"/>
        <v>5</v>
      </c>
      <c r="F76" s="13">
        <f t="shared" si="4"/>
        <v>0</v>
      </c>
      <c r="G76" s="13">
        <f t="shared" si="5"/>
        <v>0</v>
      </c>
      <c r="H76" s="13">
        <f t="shared" si="6"/>
        <v>0.20673076900000001</v>
      </c>
      <c r="I76" s="13">
        <f t="shared" si="7"/>
        <v>0</v>
      </c>
      <c r="AMJ76"/>
    </row>
    <row r="77" spans="1:1024">
      <c r="A77" s="13">
        <v>2019</v>
      </c>
      <c r="B77" s="13">
        <f t="shared" si="9"/>
        <v>0</v>
      </c>
      <c r="C77" s="13">
        <f t="shared" si="9"/>
        <v>0</v>
      </c>
      <c r="D77" s="13">
        <f t="shared" si="2"/>
        <v>0</v>
      </c>
      <c r="E77" s="13">
        <f t="shared" si="3"/>
        <v>6</v>
      </c>
      <c r="F77" s="13">
        <f t="shared" si="4"/>
        <v>0</v>
      </c>
      <c r="G77" s="13">
        <f t="shared" si="5"/>
        <v>0</v>
      </c>
      <c r="H77" s="13">
        <f t="shared" si="6"/>
        <v>0.20408163300000001</v>
      </c>
      <c r="I77" s="13">
        <f t="shared" si="7"/>
        <v>0</v>
      </c>
      <c r="AMJ77"/>
    </row>
    <row r="78" spans="1:1024">
      <c r="A78" s="13">
        <v>2020</v>
      </c>
      <c r="B78" s="13">
        <f t="shared" si="9"/>
        <v>0</v>
      </c>
      <c r="C78" s="13">
        <f t="shared" si="9"/>
        <v>-208</v>
      </c>
      <c r="D78" s="13">
        <f t="shared" si="2"/>
        <v>0</v>
      </c>
      <c r="E78" s="13">
        <f t="shared" si="3"/>
        <v>12</v>
      </c>
      <c r="F78" s="13">
        <f t="shared" si="4"/>
        <v>0</v>
      </c>
      <c r="G78" s="13">
        <f t="shared" si="5"/>
        <v>0</v>
      </c>
      <c r="H78" s="13">
        <f t="shared" si="6"/>
        <v>0.18877551000000001</v>
      </c>
      <c r="I78" s="13">
        <f t="shared" si="7"/>
        <v>0</v>
      </c>
      <c r="AMJ78"/>
    </row>
    <row r="79" spans="1:1024">
      <c r="A79" s="13">
        <v>2021</v>
      </c>
      <c r="B79" s="13">
        <f t="shared" si="9"/>
        <v>0</v>
      </c>
      <c r="C79" s="13">
        <f t="shared" si="9"/>
        <v>0</v>
      </c>
      <c r="D79" s="13">
        <f t="shared" si="2"/>
        <v>0</v>
      </c>
      <c r="E79" s="13">
        <f t="shared" si="3"/>
        <v>17</v>
      </c>
      <c r="F79" s="13">
        <f t="shared" si="4"/>
        <v>0</v>
      </c>
      <c r="G79" s="13">
        <f t="shared" si="5"/>
        <v>0</v>
      </c>
      <c r="H79" s="13">
        <f t="shared" si="6"/>
        <v>0.258823529</v>
      </c>
      <c r="I79" s="13">
        <f t="shared" si="7"/>
        <v>0</v>
      </c>
      <c r="AMJ79"/>
    </row>
    <row r="80" spans="1:1024">
      <c r="A80" s="13">
        <v>2022</v>
      </c>
      <c r="B80" s="13">
        <f t="shared" si="9"/>
        <v>0</v>
      </c>
      <c r="C80" s="13">
        <f t="shared" si="9"/>
        <v>0</v>
      </c>
      <c r="D80" s="13">
        <f t="shared" si="2"/>
        <v>0</v>
      </c>
      <c r="E80" s="13">
        <f t="shared" si="3"/>
        <v>26</v>
      </c>
      <c r="F80" s="13">
        <f t="shared" si="4"/>
        <v>0</v>
      </c>
      <c r="G80" s="13">
        <f t="shared" si="5"/>
        <v>0</v>
      </c>
      <c r="H80" s="13">
        <f t="shared" si="6"/>
        <v>0.27272727299999999</v>
      </c>
      <c r="I80" s="13">
        <f t="shared" si="7"/>
        <v>0</v>
      </c>
      <c r="AMJ80"/>
    </row>
    <row r="81" spans="1:1024">
      <c r="A81" s="13">
        <v>2023</v>
      </c>
      <c r="B81" s="13">
        <f t="shared" si="9"/>
        <v>0</v>
      </c>
      <c r="C81" s="13">
        <f t="shared" si="9"/>
        <v>0</v>
      </c>
      <c r="D81" s="13">
        <f t="shared" si="2"/>
        <v>0</v>
      </c>
      <c r="E81" s="13">
        <f t="shared" si="3"/>
        <v>30</v>
      </c>
      <c r="F81" s="13">
        <f t="shared" si="4"/>
        <v>0</v>
      </c>
      <c r="G81" s="13">
        <f t="shared" si="5"/>
        <v>0</v>
      </c>
      <c r="H81" s="13">
        <f t="shared" si="6"/>
        <v>0.28160919499999998</v>
      </c>
      <c r="I81" s="13">
        <f t="shared" si="7"/>
        <v>1</v>
      </c>
      <c r="AMJ81"/>
    </row>
    <row r="82" spans="1:1024">
      <c r="AMJ82"/>
    </row>
    <row r="83" spans="1:1024" s="33" customFormat="1" ht="16">
      <c r="A83" s="30" t="s">
        <v>112</v>
      </c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</row>
    <row r="84" spans="1:1024">
      <c r="A84" s="4"/>
      <c r="B84" s="4">
        <v>1</v>
      </c>
      <c r="C84" s="4">
        <v>2</v>
      </c>
      <c r="D84" s="4">
        <v>3</v>
      </c>
      <c r="E84" s="4">
        <v>4</v>
      </c>
      <c r="F84" s="4">
        <v>5</v>
      </c>
      <c r="G84" s="4">
        <v>6</v>
      </c>
      <c r="H84" s="4">
        <v>7</v>
      </c>
      <c r="I84" s="4">
        <v>8</v>
      </c>
      <c r="K84" s="52"/>
      <c r="L84" s="52"/>
      <c r="M84" s="52"/>
      <c r="N84" s="52"/>
      <c r="P84" s="52"/>
      <c r="Q84" s="52"/>
      <c r="R84" s="52"/>
      <c r="S84" s="52"/>
      <c r="T84" s="52"/>
      <c r="U84" s="52"/>
      <c r="AMJ84"/>
    </row>
    <row r="85" spans="1:1024" ht="84">
      <c r="A85" s="42" t="s">
        <v>69</v>
      </c>
      <c r="B85" s="42" t="s">
        <v>70</v>
      </c>
      <c r="C85" s="42" t="s">
        <v>71</v>
      </c>
      <c r="D85" s="42" t="s">
        <v>75</v>
      </c>
      <c r="E85" s="42" t="s">
        <v>76</v>
      </c>
      <c r="F85" s="42" t="s">
        <v>77</v>
      </c>
      <c r="G85" s="42" t="s">
        <v>78</v>
      </c>
      <c r="H85" s="42" t="s">
        <v>79</v>
      </c>
      <c r="I85" s="42" t="s">
        <v>80</v>
      </c>
      <c r="K85" s="53"/>
      <c r="L85" s="53"/>
      <c r="M85" s="53"/>
      <c r="N85" s="53"/>
      <c r="P85" s="53"/>
      <c r="Q85" s="53"/>
      <c r="R85" s="53"/>
      <c r="S85" s="53"/>
      <c r="T85" s="53"/>
      <c r="U85" s="53"/>
      <c r="AMJ85"/>
    </row>
    <row r="86" spans="1:1024" ht="28">
      <c r="A86" s="9" t="s">
        <v>83</v>
      </c>
      <c r="B86" s="19" t="s">
        <v>85</v>
      </c>
      <c r="C86" s="9" t="s">
        <v>85</v>
      </c>
      <c r="D86" s="9" t="s">
        <v>85</v>
      </c>
      <c r="E86" s="19" t="s">
        <v>85</v>
      </c>
      <c r="F86" s="19" t="s">
        <v>85</v>
      </c>
      <c r="G86" s="9" t="s">
        <v>85</v>
      </c>
      <c r="H86" s="9" t="s">
        <v>85</v>
      </c>
      <c r="I86" s="9" t="s">
        <v>85</v>
      </c>
      <c r="K86" s="53"/>
      <c r="L86" s="54"/>
      <c r="M86" s="53"/>
      <c r="N86" s="54"/>
      <c r="P86" s="53"/>
      <c r="Q86" s="54"/>
      <c r="R86" s="54"/>
      <c r="S86" s="53"/>
      <c r="T86" s="53"/>
      <c r="U86" s="53"/>
      <c r="AMJ86"/>
    </row>
    <row r="87" spans="1:1024" ht="42">
      <c r="A87" s="10" t="s">
        <v>86</v>
      </c>
      <c r="B87" s="11">
        <v>4.91</v>
      </c>
      <c r="C87" s="11">
        <v>3.55</v>
      </c>
      <c r="D87" s="11">
        <v>4.0599999999999996</v>
      </c>
      <c r="E87" s="11">
        <v>4.3600000000000003</v>
      </c>
      <c r="F87" s="11">
        <v>4.43</v>
      </c>
      <c r="G87" s="11">
        <v>3.88</v>
      </c>
      <c r="H87" s="11">
        <v>3.03</v>
      </c>
      <c r="I87" s="11">
        <v>4.12</v>
      </c>
      <c r="K87" s="53"/>
      <c r="L87" s="55"/>
      <c r="M87" s="55"/>
      <c r="N87" s="52"/>
      <c r="P87" s="55"/>
      <c r="Q87" s="55"/>
      <c r="R87" s="55"/>
      <c r="S87" s="55"/>
      <c r="T87" s="55"/>
      <c r="U87" s="55"/>
      <c r="AMJ87"/>
    </row>
    <row r="88" spans="1:1024">
      <c r="A88" s="13">
        <v>1992</v>
      </c>
      <c r="B88" s="13">
        <f t="shared" ref="B88:B119" si="10">-B50</f>
        <v>0</v>
      </c>
      <c r="C88" s="13">
        <f t="shared" ref="C88:C119" si="11">C50</f>
        <v>0</v>
      </c>
      <c r="D88" s="13">
        <f t="shared" ref="D88:D119" si="12">D50</f>
        <v>0</v>
      </c>
      <c r="E88" s="13">
        <f>-E50</f>
        <v>-2</v>
      </c>
      <c r="F88" s="13">
        <f>-F50</f>
        <v>0</v>
      </c>
      <c r="G88" s="13">
        <f t="shared" ref="G88:I103" si="13">G50</f>
        <v>0</v>
      </c>
      <c r="H88" s="13">
        <f t="shared" si="13"/>
        <v>0.24647887299999999</v>
      </c>
      <c r="I88" s="13">
        <f t="shared" si="13"/>
        <v>0</v>
      </c>
      <c r="AMJ88"/>
    </row>
    <row r="89" spans="1:1024">
      <c r="A89" s="13">
        <v>1993</v>
      </c>
      <c r="B89" s="13">
        <f t="shared" si="10"/>
        <v>0</v>
      </c>
      <c r="C89" s="13">
        <f t="shared" si="11"/>
        <v>0</v>
      </c>
      <c r="D89" s="13">
        <f t="shared" si="12"/>
        <v>0</v>
      </c>
      <c r="E89" s="13">
        <f t="shared" ref="E89:F104" si="14">-E51</f>
        <v>-3</v>
      </c>
      <c r="F89" s="13">
        <f t="shared" si="14"/>
        <v>0</v>
      </c>
      <c r="G89" s="13">
        <f t="shared" si="13"/>
        <v>0</v>
      </c>
      <c r="H89" s="13">
        <f t="shared" si="13"/>
        <v>0.24193548400000001</v>
      </c>
      <c r="I89" s="13">
        <f t="shared" si="13"/>
        <v>1</v>
      </c>
      <c r="AMJ89"/>
    </row>
    <row r="90" spans="1:1024">
      <c r="A90" s="13">
        <v>1994</v>
      </c>
      <c r="B90" s="13">
        <f t="shared" si="10"/>
        <v>0</v>
      </c>
      <c r="C90" s="13">
        <f t="shared" si="11"/>
        <v>35</v>
      </c>
      <c r="D90" s="13">
        <f t="shared" si="12"/>
        <v>0</v>
      </c>
      <c r="E90" s="13">
        <f t="shared" si="14"/>
        <v>-3</v>
      </c>
      <c r="F90" s="13">
        <f t="shared" si="14"/>
        <v>0</v>
      </c>
      <c r="G90" s="13">
        <f t="shared" si="13"/>
        <v>0</v>
      </c>
      <c r="H90" s="13">
        <f t="shared" si="13"/>
        <v>0.31818181800000001</v>
      </c>
      <c r="I90" s="13">
        <f t="shared" si="13"/>
        <v>0</v>
      </c>
      <c r="AMJ90"/>
    </row>
    <row r="91" spans="1:1024">
      <c r="A91" s="13">
        <v>1995</v>
      </c>
      <c r="B91" s="13">
        <f t="shared" si="10"/>
        <v>0</v>
      </c>
      <c r="C91" s="13">
        <f t="shared" si="11"/>
        <v>2</v>
      </c>
      <c r="D91" s="13">
        <f t="shared" si="12"/>
        <v>0</v>
      </c>
      <c r="E91" s="13">
        <f t="shared" si="14"/>
        <v>-2</v>
      </c>
      <c r="F91" s="13">
        <f t="shared" si="14"/>
        <v>0</v>
      </c>
      <c r="G91" s="13">
        <f t="shared" si="13"/>
        <v>0</v>
      </c>
      <c r="H91" s="13">
        <f t="shared" si="13"/>
        <v>0.24675324700000001</v>
      </c>
      <c r="I91" s="13">
        <f t="shared" si="13"/>
        <v>1</v>
      </c>
      <c r="AMJ91"/>
    </row>
    <row r="92" spans="1:1024">
      <c r="A92" s="13">
        <v>1996</v>
      </c>
      <c r="B92" s="13">
        <f t="shared" si="10"/>
        <v>0</v>
      </c>
      <c r="C92" s="13">
        <f t="shared" si="11"/>
        <v>2</v>
      </c>
      <c r="D92" s="13">
        <f t="shared" si="12"/>
        <v>0</v>
      </c>
      <c r="E92" s="13">
        <f t="shared" si="14"/>
        <v>-2</v>
      </c>
      <c r="F92" s="13">
        <f t="shared" si="14"/>
        <v>0</v>
      </c>
      <c r="G92" s="13">
        <f t="shared" si="13"/>
        <v>0</v>
      </c>
      <c r="H92" s="13">
        <f t="shared" si="13"/>
        <v>0.32894736800000002</v>
      </c>
      <c r="I92" s="13">
        <f t="shared" si="13"/>
        <v>0</v>
      </c>
      <c r="AMJ92"/>
    </row>
    <row r="93" spans="1:1024">
      <c r="A93" s="13">
        <v>1997</v>
      </c>
      <c r="B93" s="13">
        <f t="shared" si="10"/>
        <v>0</v>
      </c>
      <c r="C93" s="13">
        <f t="shared" si="11"/>
        <v>0</v>
      </c>
      <c r="D93" s="13">
        <f t="shared" si="12"/>
        <v>0</v>
      </c>
      <c r="E93" s="13">
        <f t="shared" si="14"/>
        <v>-2</v>
      </c>
      <c r="F93" s="13">
        <f t="shared" si="14"/>
        <v>0</v>
      </c>
      <c r="G93" s="13">
        <f t="shared" si="13"/>
        <v>0</v>
      </c>
      <c r="H93" s="13">
        <f t="shared" si="13"/>
        <v>0.280821918</v>
      </c>
      <c r="I93" s="13">
        <f t="shared" si="13"/>
        <v>1</v>
      </c>
      <c r="AMJ93"/>
    </row>
    <row r="94" spans="1:1024">
      <c r="A94" s="13">
        <v>1998</v>
      </c>
      <c r="B94" s="13">
        <f t="shared" si="10"/>
        <v>0</v>
      </c>
      <c r="C94" s="13">
        <f t="shared" si="11"/>
        <v>0</v>
      </c>
      <c r="D94" s="13">
        <f t="shared" si="12"/>
        <v>0</v>
      </c>
      <c r="E94" s="13">
        <f t="shared" si="14"/>
        <v>-2</v>
      </c>
      <c r="F94" s="13">
        <f t="shared" si="14"/>
        <v>0</v>
      </c>
      <c r="G94" s="13">
        <f t="shared" si="13"/>
        <v>0</v>
      </c>
      <c r="H94" s="13">
        <f t="shared" si="13"/>
        <v>0.29838709699999999</v>
      </c>
      <c r="I94" s="13">
        <f t="shared" si="13"/>
        <v>1</v>
      </c>
      <c r="AMJ94"/>
    </row>
    <row r="95" spans="1:1024">
      <c r="A95" s="13">
        <v>1999</v>
      </c>
      <c r="B95" s="13">
        <f t="shared" si="10"/>
        <v>0</v>
      </c>
      <c r="C95" s="13">
        <f t="shared" si="11"/>
        <v>0</v>
      </c>
      <c r="D95" s="13">
        <f t="shared" si="12"/>
        <v>0</v>
      </c>
      <c r="E95" s="13">
        <f t="shared" si="14"/>
        <v>-2</v>
      </c>
      <c r="F95" s="13">
        <f t="shared" si="14"/>
        <v>0</v>
      </c>
      <c r="G95" s="13">
        <f t="shared" si="13"/>
        <v>0</v>
      </c>
      <c r="H95" s="13">
        <f t="shared" si="13"/>
        <v>0.28571428599999998</v>
      </c>
      <c r="I95" s="13">
        <f t="shared" si="13"/>
        <v>0</v>
      </c>
      <c r="AMJ95"/>
    </row>
    <row r="96" spans="1:1024">
      <c r="A96" s="13">
        <v>2000</v>
      </c>
      <c r="B96" s="13">
        <f t="shared" si="10"/>
        <v>0</v>
      </c>
      <c r="C96" s="13">
        <f t="shared" si="11"/>
        <v>0</v>
      </c>
      <c r="D96" s="13">
        <f t="shared" si="12"/>
        <v>0</v>
      </c>
      <c r="E96" s="13">
        <f t="shared" si="14"/>
        <v>-2</v>
      </c>
      <c r="F96" s="13">
        <f t="shared" si="14"/>
        <v>0</v>
      </c>
      <c r="G96" s="13">
        <f t="shared" si="13"/>
        <v>0</v>
      </c>
      <c r="H96" s="13">
        <f t="shared" si="13"/>
        <v>0.30147058799999998</v>
      </c>
      <c r="I96" s="13">
        <f t="shared" si="13"/>
        <v>1</v>
      </c>
      <c r="AMJ96"/>
    </row>
    <row r="97" spans="1:1024">
      <c r="A97" s="13">
        <v>2001</v>
      </c>
      <c r="B97" s="13">
        <f t="shared" si="10"/>
        <v>0</v>
      </c>
      <c r="C97" s="13">
        <f t="shared" si="11"/>
        <v>0</v>
      </c>
      <c r="D97" s="13">
        <f t="shared" si="12"/>
        <v>0</v>
      </c>
      <c r="E97" s="13">
        <f t="shared" si="14"/>
        <v>-2</v>
      </c>
      <c r="F97" s="13">
        <f t="shared" si="14"/>
        <v>0</v>
      </c>
      <c r="G97" s="13">
        <f t="shared" si="13"/>
        <v>0</v>
      </c>
      <c r="H97" s="13">
        <f t="shared" si="13"/>
        <v>0.242647059</v>
      </c>
      <c r="I97" s="13">
        <f t="shared" si="13"/>
        <v>1</v>
      </c>
      <c r="AMJ97"/>
    </row>
    <row r="98" spans="1:1024">
      <c r="A98" s="13">
        <v>2002</v>
      </c>
      <c r="B98" s="13">
        <f t="shared" si="10"/>
        <v>0</v>
      </c>
      <c r="C98" s="13">
        <f t="shared" si="11"/>
        <v>0</v>
      </c>
      <c r="D98" s="13">
        <f t="shared" si="12"/>
        <v>0</v>
      </c>
      <c r="E98" s="13">
        <f t="shared" si="14"/>
        <v>-2</v>
      </c>
      <c r="F98" s="13">
        <f t="shared" si="14"/>
        <v>0</v>
      </c>
      <c r="G98" s="13">
        <f t="shared" si="13"/>
        <v>0</v>
      </c>
      <c r="H98" s="13">
        <f t="shared" si="13"/>
        <v>0.21333333300000001</v>
      </c>
      <c r="I98" s="13">
        <f t="shared" si="13"/>
        <v>3</v>
      </c>
      <c r="AMJ98"/>
    </row>
    <row r="99" spans="1:1024">
      <c r="A99" s="13">
        <v>2003</v>
      </c>
      <c r="B99" s="13">
        <f t="shared" si="10"/>
        <v>0</v>
      </c>
      <c r="C99" s="13">
        <f t="shared" si="11"/>
        <v>0</v>
      </c>
      <c r="D99" s="13">
        <f t="shared" si="12"/>
        <v>0</v>
      </c>
      <c r="E99" s="13">
        <f t="shared" si="14"/>
        <v>-2</v>
      </c>
      <c r="F99" s="13">
        <f t="shared" si="14"/>
        <v>0</v>
      </c>
      <c r="G99" s="13">
        <f t="shared" si="13"/>
        <v>0</v>
      </c>
      <c r="H99" s="13">
        <f t="shared" si="13"/>
        <v>0.19078947399999999</v>
      </c>
      <c r="I99" s="13">
        <f t="shared" si="13"/>
        <v>0</v>
      </c>
      <c r="AMJ99"/>
    </row>
    <row r="100" spans="1:1024">
      <c r="A100" s="13">
        <v>2004</v>
      </c>
      <c r="B100" s="13">
        <f t="shared" si="10"/>
        <v>0</v>
      </c>
      <c r="C100" s="13">
        <f t="shared" si="11"/>
        <v>0</v>
      </c>
      <c r="D100" s="13">
        <f t="shared" si="12"/>
        <v>0</v>
      </c>
      <c r="E100" s="13">
        <f t="shared" si="14"/>
        <v>-2</v>
      </c>
      <c r="F100" s="13">
        <f t="shared" si="14"/>
        <v>0</v>
      </c>
      <c r="G100" s="13">
        <f t="shared" si="13"/>
        <v>0</v>
      </c>
      <c r="H100" s="13">
        <f t="shared" si="13"/>
        <v>0.16666666699999999</v>
      </c>
      <c r="I100" s="13">
        <f t="shared" si="13"/>
        <v>0</v>
      </c>
      <c r="AMJ100"/>
    </row>
    <row r="101" spans="1:1024">
      <c r="A101" s="13">
        <v>2005</v>
      </c>
      <c r="B101" s="13">
        <f t="shared" si="10"/>
        <v>0</v>
      </c>
      <c r="C101" s="13">
        <f t="shared" si="11"/>
        <v>0</v>
      </c>
      <c r="D101" s="13">
        <f t="shared" si="12"/>
        <v>0</v>
      </c>
      <c r="E101" s="13">
        <f t="shared" si="14"/>
        <v>-2</v>
      </c>
      <c r="F101" s="13">
        <f t="shared" si="14"/>
        <v>0</v>
      </c>
      <c r="G101" s="13">
        <f t="shared" si="13"/>
        <v>0</v>
      </c>
      <c r="H101" s="13">
        <f t="shared" si="13"/>
        <v>0.143835616</v>
      </c>
      <c r="I101" s="13">
        <f t="shared" si="13"/>
        <v>2</v>
      </c>
      <c r="AMJ101"/>
    </row>
    <row r="102" spans="1:1024">
      <c r="A102" s="13">
        <v>2006</v>
      </c>
      <c r="B102" s="13">
        <f t="shared" si="10"/>
        <v>0</v>
      </c>
      <c r="C102" s="13">
        <f t="shared" si="11"/>
        <v>0</v>
      </c>
      <c r="D102" s="13">
        <f t="shared" si="12"/>
        <v>0</v>
      </c>
      <c r="E102" s="13">
        <f t="shared" si="14"/>
        <v>-2</v>
      </c>
      <c r="F102" s="13">
        <f t="shared" si="14"/>
        <v>0</v>
      </c>
      <c r="G102" s="13">
        <f t="shared" si="13"/>
        <v>0</v>
      </c>
      <c r="H102" s="13">
        <f t="shared" si="13"/>
        <v>0.196969697</v>
      </c>
      <c r="I102" s="13">
        <f t="shared" si="13"/>
        <v>1</v>
      </c>
      <c r="AMJ102"/>
    </row>
    <row r="103" spans="1:1024">
      <c r="A103" s="13">
        <v>2007</v>
      </c>
      <c r="B103" s="13">
        <f t="shared" si="10"/>
        <v>0</v>
      </c>
      <c r="C103" s="13">
        <f t="shared" si="11"/>
        <v>0</v>
      </c>
      <c r="D103" s="13">
        <f t="shared" si="12"/>
        <v>0</v>
      </c>
      <c r="E103" s="13">
        <f t="shared" si="14"/>
        <v>-2</v>
      </c>
      <c r="F103" s="13">
        <f t="shared" si="14"/>
        <v>0</v>
      </c>
      <c r="G103" s="13">
        <f t="shared" si="13"/>
        <v>0</v>
      </c>
      <c r="H103" s="13">
        <f t="shared" si="13"/>
        <v>0.14743589700000001</v>
      </c>
      <c r="I103" s="13">
        <f t="shared" si="13"/>
        <v>0</v>
      </c>
      <c r="AMJ103"/>
    </row>
    <row r="104" spans="1:1024">
      <c r="A104" s="13">
        <v>2008</v>
      </c>
      <c r="B104" s="13">
        <f t="shared" si="10"/>
        <v>0</v>
      </c>
      <c r="C104" s="13">
        <f t="shared" si="11"/>
        <v>0</v>
      </c>
      <c r="D104" s="13">
        <f t="shared" si="12"/>
        <v>0</v>
      </c>
      <c r="E104" s="13">
        <f t="shared" si="14"/>
        <v>-2</v>
      </c>
      <c r="F104" s="13">
        <f t="shared" si="14"/>
        <v>0</v>
      </c>
      <c r="G104" s="13">
        <f t="shared" ref="G104:I119" si="15">G66</f>
        <v>0</v>
      </c>
      <c r="H104" s="13">
        <f t="shared" si="15"/>
        <v>0.18</v>
      </c>
      <c r="I104" s="13">
        <f t="shared" si="15"/>
        <v>2</v>
      </c>
      <c r="AMJ104"/>
    </row>
    <row r="105" spans="1:1024">
      <c r="A105" s="13">
        <v>2009</v>
      </c>
      <c r="B105" s="13">
        <f t="shared" si="10"/>
        <v>0</v>
      </c>
      <c r="C105" s="13">
        <f t="shared" si="11"/>
        <v>0</v>
      </c>
      <c r="D105" s="13">
        <f t="shared" si="12"/>
        <v>0</v>
      </c>
      <c r="E105" s="13">
        <f t="shared" ref="E105:F119" si="16">-E67</f>
        <v>-2</v>
      </c>
      <c r="F105" s="13">
        <f t="shared" si="16"/>
        <v>0</v>
      </c>
      <c r="G105" s="13">
        <f t="shared" si="15"/>
        <v>0</v>
      </c>
      <c r="H105" s="13">
        <f t="shared" si="15"/>
        <v>0.21323529399999999</v>
      </c>
      <c r="I105" s="13">
        <f t="shared" si="15"/>
        <v>2</v>
      </c>
      <c r="AMJ105"/>
    </row>
    <row r="106" spans="1:1024">
      <c r="A106" s="13">
        <v>2010</v>
      </c>
      <c r="B106" s="13">
        <f t="shared" si="10"/>
        <v>0</v>
      </c>
      <c r="C106" s="13">
        <f t="shared" si="11"/>
        <v>0</v>
      </c>
      <c r="D106" s="13">
        <f t="shared" si="12"/>
        <v>0</v>
      </c>
      <c r="E106" s="13">
        <f t="shared" si="16"/>
        <v>-2</v>
      </c>
      <c r="F106" s="13">
        <f t="shared" si="16"/>
        <v>0</v>
      </c>
      <c r="G106" s="13">
        <f t="shared" si="15"/>
        <v>0</v>
      </c>
      <c r="H106" s="13">
        <f t="shared" si="15"/>
        <v>0.23239436599999999</v>
      </c>
      <c r="I106" s="13">
        <f t="shared" si="15"/>
        <v>1</v>
      </c>
      <c r="AMJ106"/>
    </row>
    <row r="107" spans="1:1024">
      <c r="A107" s="13">
        <v>2011</v>
      </c>
      <c r="B107" s="13">
        <f t="shared" si="10"/>
        <v>0</v>
      </c>
      <c r="C107" s="13">
        <f t="shared" si="11"/>
        <v>0</v>
      </c>
      <c r="D107" s="13">
        <f t="shared" si="12"/>
        <v>0</v>
      </c>
      <c r="E107" s="13">
        <f t="shared" si="16"/>
        <v>-2</v>
      </c>
      <c r="F107" s="13">
        <f t="shared" si="16"/>
        <v>0</v>
      </c>
      <c r="G107" s="13">
        <f t="shared" si="15"/>
        <v>0</v>
      </c>
      <c r="H107" s="13">
        <f t="shared" si="15"/>
        <v>0.27205882399999998</v>
      </c>
      <c r="I107" s="13">
        <f t="shared" si="15"/>
        <v>2</v>
      </c>
      <c r="AMJ107"/>
    </row>
    <row r="108" spans="1:1024">
      <c r="A108" s="13">
        <v>2012</v>
      </c>
      <c r="B108" s="13">
        <f t="shared" si="10"/>
        <v>0</v>
      </c>
      <c r="C108" s="13">
        <f t="shared" si="11"/>
        <v>0</v>
      </c>
      <c r="D108" s="13">
        <f t="shared" si="12"/>
        <v>0</v>
      </c>
      <c r="E108" s="13">
        <f t="shared" si="16"/>
        <v>-2</v>
      </c>
      <c r="F108" s="13">
        <f t="shared" si="16"/>
        <v>0</v>
      </c>
      <c r="G108" s="13">
        <f t="shared" si="15"/>
        <v>0</v>
      </c>
      <c r="H108" s="13">
        <f t="shared" si="15"/>
        <v>0.24305555600000001</v>
      </c>
      <c r="I108" s="13">
        <f t="shared" si="15"/>
        <v>0</v>
      </c>
      <c r="AMJ108"/>
    </row>
    <row r="109" spans="1:1024">
      <c r="A109" s="13">
        <v>2013</v>
      </c>
      <c r="B109" s="13">
        <f t="shared" si="10"/>
        <v>0</v>
      </c>
      <c r="C109" s="13">
        <f t="shared" si="11"/>
        <v>0</v>
      </c>
      <c r="D109" s="13">
        <f t="shared" si="12"/>
        <v>0</v>
      </c>
      <c r="E109" s="13">
        <f t="shared" si="16"/>
        <v>-2</v>
      </c>
      <c r="F109" s="13">
        <f t="shared" si="16"/>
        <v>0</v>
      </c>
      <c r="G109" s="13">
        <f t="shared" si="15"/>
        <v>0</v>
      </c>
      <c r="H109" s="13">
        <f t="shared" si="15"/>
        <v>0.234375</v>
      </c>
      <c r="I109" s="13">
        <f t="shared" si="15"/>
        <v>1</v>
      </c>
      <c r="AMJ109"/>
    </row>
    <row r="110" spans="1:1024">
      <c r="A110" s="13">
        <v>2014</v>
      </c>
      <c r="B110" s="13">
        <f t="shared" si="10"/>
        <v>0</v>
      </c>
      <c r="C110" s="13">
        <f t="shared" si="11"/>
        <v>0</v>
      </c>
      <c r="D110" s="13">
        <f t="shared" si="12"/>
        <v>0</v>
      </c>
      <c r="E110" s="13">
        <f t="shared" si="16"/>
        <v>-2</v>
      </c>
      <c r="F110" s="13">
        <f t="shared" si="16"/>
        <v>0</v>
      </c>
      <c r="G110" s="13">
        <f t="shared" si="15"/>
        <v>0</v>
      </c>
      <c r="H110" s="13">
        <f t="shared" si="15"/>
        <v>0.26623376599999998</v>
      </c>
      <c r="I110" s="13">
        <f t="shared" si="15"/>
        <v>1</v>
      </c>
      <c r="AMJ110"/>
    </row>
    <row r="111" spans="1:1024">
      <c r="A111" s="13">
        <v>2015</v>
      </c>
      <c r="B111" s="13">
        <f t="shared" si="10"/>
        <v>0</v>
      </c>
      <c r="C111" s="13">
        <f t="shared" si="11"/>
        <v>0</v>
      </c>
      <c r="D111" s="13">
        <f t="shared" si="12"/>
        <v>0</v>
      </c>
      <c r="E111" s="13">
        <f t="shared" si="16"/>
        <v>-2</v>
      </c>
      <c r="F111" s="13">
        <f t="shared" si="16"/>
        <v>0</v>
      </c>
      <c r="G111" s="13">
        <f t="shared" si="15"/>
        <v>0</v>
      </c>
      <c r="H111" s="13">
        <f t="shared" si="15"/>
        <v>0.27922077899999997</v>
      </c>
      <c r="I111" s="13">
        <f t="shared" si="15"/>
        <v>1</v>
      </c>
      <c r="AMJ111"/>
    </row>
    <row r="112" spans="1:1024">
      <c r="A112" s="13">
        <v>2016</v>
      </c>
      <c r="B112" s="13">
        <f t="shared" si="10"/>
        <v>0</v>
      </c>
      <c r="C112" s="13">
        <f t="shared" si="11"/>
        <v>0</v>
      </c>
      <c r="D112" s="13">
        <f t="shared" si="12"/>
        <v>0</v>
      </c>
      <c r="E112" s="13">
        <f t="shared" si="16"/>
        <v>-2</v>
      </c>
      <c r="F112" s="13">
        <f t="shared" si="16"/>
        <v>0</v>
      </c>
      <c r="G112" s="13">
        <f t="shared" si="15"/>
        <v>0</v>
      </c>
      <c r="H112" s="13">
        <f t="shared" si="15"/>
        <v>0.28749999999999998</v>
      </c>
      <c r="I112" s="13">
        <f t="shared" si="15"/>
        <v>2</v>
      </c>
      <c r="AMJ112"/>
    </row>
    <row r="113" spans="1:1024">
      <c r="A113" s="13">
        <v>2017</v>
      </c>
      <c r="B113" s="13">
        <f t="shared" si="10"/>
        <v>0</v>
      </c>
      <c r="C113" s="13">
        <f t="shared" si="11"/>
        <v>0</v>
      </c>
      <c r="D113" s="13">
        <f t="shared" si="12"/>
        <v>0</v>
      </c>
      <c r="E113" s="13">
        <f t="shared" si="16"/>
        <v>-4</v>
      </c>
      <c r="F113" s="13">
        <f t="shared" si="16"/>
        <v>0</v>
      </c>
      <c r="G113" s="13">
        <f t="shared" si="15"/>
        <v>0</v>
      </c>
      <c r="H113" s="13">
        <f t="shared" si="15"/>
        <v>0.223404255</v>
      </c>
      <c r="I113" s="13">
        <f t="shared" si="15"/>
        <v>2</v>
      </c>
      <c r="AMJ113"/>
    </row>
    <row r="114" spans="1:1024">
      <c r="A114" s="13">
        <v>2018</v>
      </c>
      <c r="B114" s="13">
        <f t="shared" si="10"/>
        <v>0</v>
      </c>
      <c r="C114" s="13">
        <f t="shared" si="11"/>
        <v>0</v>
      </c>
      <c r="D114" s="13">
        <f t="shared" si="12"/>
        <v>0</v>
      </c>
      <c r="E114" s="13">
        <f t="shared" si="16"/>
        <v>-5</v>
      </c>
      <c r="F114" s="13">
        <f t="shared" si="16"/>
        <v>0</v>
      </c>
      <c r="G114" s="13">
        <f t="shared" si="15"/>
        <v>0</v>
      </c>
      <c r="H114" s="13">
        <f t="shared" si="15"/>
        <v>0.20673076900000001</v>
      </c>
      <c r="I114" s="13">
        <f t="shared" si="15"/>
        <v>0</v>
      </c>
      <c r="AMJ114"/>
    </row>
    <row r="115" spans="1:1024">
      <c r="A115" s="13">
        <v>2019</v>
      </c>
      <c r="B115" s="13">
        <f t="shared" si="10"/>
        <v>0</v>
      </c>
      <c r="C115" s="13">
        <f t="shared" si="11"/>
        <v>0</v>
      </c>
      <c r="D115" s="13">
        <f t="shared" si="12"/>
        <v>0</v>
      </c>
      <c r="E115" s="13">
        <f t="shared" si="16"/>
        <v>-6</v>
      </c>
      <c r="F115" s="13">
        <f t="shared" si="16"/>
        <v>0</v>
      </c>
      <c r="G115" s="13">
        <f t="shared" si="15"/>
        <v>0</v>
      </c>
      <c r="H115" s="13">
        <f t="shared" si="15"/>
        <v>0.20408163300000001</v>
      </c>
      <c r="I115" s="13">
        <f t="shared" si="15"/>
        <v>0</v>
      </c>
      <c r="AMJ115"/>
    </row>
    <row r="116" spans="1:1024">
      <c r="A116" s="13">
        <v>2020</v>
      </c>
      <c r="B116" s="13">
        <f t="shared" si="10"/>
        <v>0</v>
      </c>
      <c r="C116" s="13">
        <f t="shared" si="11"/>
        <v>-208</v>
      </c>
      <c r="D116" s="13">
        <f t="shared" si="12"/>
        <v>0</v>
      </c>
      <c r="E116" s="13">
        <f t="shared" si="16"/>
        <v>-12</v>
      </c>
      <c r="F116" s="13">
        <f t="shared" si="16"/>
        <v>0</v>
      </c>
      <c r="G116" s="13">
        <f t="shared" si="15"/>
        <v>0</v>
      </c>
      <c r="H116" s="13">
        <f t="shared" si="15"/>
        <v>0.18877551000000001</v>
      </c>
      <c r="I116" s="13">
        <f t="shared" si="15"/>
        <v>0</v>
      </c>
      <c r="AMJ116"/>
    </row>
    <row r="117" spans="1:1024">
      <c r="A117" s="13">
        <v>2021</v>
      </c>
      <c r="B117" s="13">
        <f t="shared" si="10"/>
        <v>0</v>
      </c>
      <c r="C117" s="13">
        <f t="shared" si="11"/>
        <v>0</v>
      </c>
      <c r="D117" s="13">
        <f t="shared" si="12"/>
        <v>0</v>
      </c>
      <c r="E117" s="13">
        <f t="shared" si="16"/>
        <v>-17</v>
      </c>
      <c r="F117" s="13">
        <f t="shared" si="16"/>
        <v>0</v>
      </c>
      <c r="G117" s="13">
        <f t="shared" si="15"/>
        <v>0</v>
      </c>
      <c r="H117" s="13">
        <f t="shared" si="15"/>
        <v>0.258823529</v>
      </c>
      <c r="I117" s="13">
        <f t="shared" si="15"/>
        <v>0</v>
      </c>
      <c r="AMJ117"/>
    </row>
    <row r="118" spans="1:1024">
      <c r="A118" s="13">
        <v>2022</v>
      </c>
      <c r="B118" s="13">
        <f t="shared" si="10"/>
        <v>0</v>
      </c>
      <c r="C118" s="13">
        <f t="shared" si="11"/>
        <v>0</v>
      </c>
      <c r="D118" s="13">
        <f t="shared" si="12"/>
        <v>0</v>
      </c>
      <c r="E118" s="13">
        <f t="shared" si="16"/>
        <v>-26</v>
      </c>
      <c r="F118" s="13">
        <f t="shared" si="16"/>
        <v>0</v>
      </c>
      <c r="G118" s="13">
        <f t="shared" si="15"/>
        <v>0</v>
      </c>
      <c r="H118" s="13">
        <f t="shared" si="15"/>
        <v>0.27272727299999999</v>
      </c>
      <c r="I118" s="13">
        <f t="shared" si="15"/>
        <v>0</v>
      </c>
      <c r="AMJ118"/>
    </row>
    <row r="119" spans="1:1024">
      <c r="A119" s="13">
        <v>2023</v>
      </c>
      <c r="B119" s="13">
        <f t="shared" si="10"/>
        <v>0</v>
      </c>
      <c r="C119" s="13">
        <f t="shared" si="11"/>
        <v>0</v>
      </c>
      <c r="D119" s="13">
        <f t="shared" si="12"/>
        <v>0</v>
      </c>
      <c r="E119" s="13">
        <f t="shared" si="16"/>
        <v>-30</v>
      </c>
      <c r="F119" s="13">
        <f>-F81</f>
        <v>0</v>
      </c>
      <c r="G119" s="13">
        <f t="shared" si="15"/>
        <v>0</v>
      </c>
      <c r="H119" s="13">
        <f t="shared" si="15"/>
        <v>0.28160919499999998</v>
      </c>
      <c r="I119" s="13">
        <f t="shared" si="15"/>
        <v>1</v>
      </c>
      <c r="AMJ119"/>
    </row>
    <row r="120" spans="1:1024">
      <c r="A120" s="20" t="s">
        <v>115</v>
      </c>
      <c r="B120" s="3">
        <f>AVERAGE!B2118</f>
        <v>-3.90625E-3</v>
      </c>
      <c r="C120" s="3">
        <f>AVERAGE!C2118</f>
        <v>90.218276515151516</v>
      </c>
      <c r="D120" s="3">
        <f>AVERAGE!D2118</f>
        <v>0.18181818181818182</v>
      </c>
      <c r="E120" s="3">
        <f>AVERAGE!E2118</f>
        <v>-0.40814393939393939</v>
      </c>
      <c r="F120" s="3">
        <f>AVERAGE!F2118</f>
        <v>-1.4204545454545455E-3</v>
      </c>
      <c r="G120" s="3">
        <f>AVERAGE!G2118</f>
        <v>0.20596590909090909</v>
      </c>
      <c r="H120" s="3">
        <f>AVERAGE!H2118</f>
        <v>0.7124035514464967</v>
      </c>
      <c r="I120" s="3">
        <f>AVERAGE!I2118</f>
        <v>1.0473484848484849</v>
      </c>
      <c r="AMJ120"/>
    </row>
    <row r="121" spans="1:1024">
      <c r="A121" s="20" t="s">
        <v>114</v>
      </c>
      <c r="B121" s="3">
        <f>AVERAGE!B2119</f>
        <v>5.0601654572982581E-2</v>
      </c>
      <c r="C121" s="3">
        <f>AVERAGE!C2119</f>
        <v>323.38592077256646</v>
      </c>
      <c r="D121" s="3">
        <f>AVERAGE!D2119</f>
        <v>0.38578595063475501</v>
      </c>
      <c r="E121" s="3">
        <f>AVERAGE!E2119</f>
        <v>1.8254192232776865</v>
      </c>
      <c r="F121" s="3">
        <f>AVERAGE!F2119</f>
        <v>3.4383923707914703E-2</v>
      </c>
      <c r="G121" s="3">
        <f>AVERAGE!G2119</f>
        <v>0.43388281950740148</v>
      </c>
      <c r="H121" s="3">
        <f>AVERAGE!H2119</f>
        <v>0.17726078358601344</v>
      </c>
      <c r="I121" s="3">
        <f>AVERAGE!I2119</f>
        <v>1.4647710781794332</v>
      </c>
      <c r="AMJ121"/>
    </row>
    <row r="122" spans="1:1024">
      <c r="AMJ122"/>
    </row>
    <row r="123" spans="1:1024" s="31" customFormat="1" ht="16">
      <c r="A123" s="30" t="s">
        <v>113</v>
      </c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</row>
    <row r="124" spans="1:1024">
      <c r="A124" s="4"/>
      <c r="B124" s="4">
        <v>1</v>
      </c>
      <c r="C124" s="4">
        <v>2</v>
      </c>
      <c r="D124" s="4">
        <v>3</v>
      </c>
      <c r="E124" s="4">
        <v>4</v>
      </c>
      <c r="F124" s="4">
        <v>5</v>
      </c>
      <c r="G124" s="4">
        <v>6</v>
      </c>
      <c r="H124" s="4">
        <v>7</v>
      </c>
      <c r="I124" s="4">
        <v>8</v>
      </c>
      <c r="AMJ124"/>
    </row>
    <row r="125" spans="1:1024" ht="84">
      <c r="A125" s="41" t="s">
        <v>69</v>
      </c>
      <c r="B125" s="41" t="s">
        <v>70</v>
      </c>
      <c r="C125" s="41" t="s">
        <v>71</v>
      </c>
      <c r="D125" s="41" t="s">
        <v>75</v>
      </c>
      <c r="E125" s="41" t="s">
        <v>76</v>
      </c>
      <c r="F125" s="41" t="s">
        <v>77</v>
      </c>
      <c r="G125" s="41" t="s">
        <v>78</v>
      </c>
      <c r="H125" s="41" t="s">
        <v>79</v>
      </c>
      <c r="I125" s="41" t="s">
        <v>80</v>
      </c>
      <c r="J125" s="27"/>
      <c r="AMJ125"/>
    </row>
    <row r="126" spans="1:1024" ht="28">
      <c r="A126" s="21" t="s">
        <v>83</v>
      </c>
      <c r="B126" s="22" t="s">
        <v>85</v>
      </c>
      <c r="C126" s="21" t="s">
        <v>85</v>
      </c>
      <c r="D126" s="21" t="s">
        <v>85</v>
      </c>
      <c r="E126" s="22" t="s">
        <v>85</v>
      </c>
      <c r="F126" s="22" t="s">
        <v>85</v>
      </c>
      <c r="G126" s="21" t="s">
        <v>85</v>
      </c>
      <c r="H126" s="21" t="s">
        <v>85</v>
      </c>
      <c r="I126" s="21" t="s">
        <v>85</v>
      </c>
      <c r="J126" s="27"/>
      <c r="AMJ126"/>
    </row>
    <row r="127" spans="1:1024" ht="42">
      <c r="A127" s="23" t="s">
        <v>86</v>
      </c>
      <c r="B127" s="24">
        <v>4.91</v>
      </c>
      <c r="C127" s="24">
        <v>3.55</v>
      </c>
      <c r="D127" s="24">
        <v>4.0599999999999996</v>
      </c>
      <c r="E127" s="24">
        <v>4.3600000000000003</v>
      </c>
      <c r="F127" s="24">
        <v>4.43</v>
      </c>
      <c r="G127" s="24">
        <v>3.88</v>
      </c>
      <c r="H127" s="24">
        <v>3.03</v>
      </c>
      <c r="I127" s="24">
        <v>4.12</v>
      </c>
      <c r="J127" s="20"/>
      <c r="K127" s="3"/>
      <c r="AMJ127"/>
    </row>
    <row r="128" spans="1:1024">
      <c r="A128" s="25">
        <v>1992</v>
      </c>
      <c r="B128" s="25">
        <f>(B88-B$120)/B$121</f>
        <v>7.7196092360300783E-2</v>
      </c>
      <c r="C128" s="26">
        <f t="shared" ref="C128" si="17">(C88-C$120)/C$121</f>
        <v>-0.27898022368945669</v>
      </c>
      <c r="D128" s="26">
        <f t="shared" ref="D128:I137" si="18">(D88-D$120)/D$121</f>
        <v>-0.47129290612845359</v>
      </c>
      <c r="E128" s="26">
        <f t="shared" si="18"/>
        <v>-0.87204957650646164</v>
      </c>
      <c r="F128" s="26">
        <f t="shared" si="18"/>
        <v>4.1311589611501394E-2</v>
      </c>
      <c r="G128" s="26">
        <f t="shared" si="18"/>
        <v>-0.4747039980166709</v>
      </c>
      <c r="H128" s="26">
        <f t="shared" si="18"/>
        <v>-2.6284701501413195</v>
      </c>
      <c r="I128" s="25">
        <f t="shared" si="18"/>
        <v>-0.71502537184870985</v>
      </c>
      <c r="K128" s="35"/>
      <c r="AMJ128"/>
    </row>
    <row r="129" spans="1:1024">
      <c r="A129" s="25">
        <v>1993</v>
      </c>
      <c r="B129" s="26">
        <f t="shared" ref="B129:C144" si="19">(B89-B$120)/B$121</f>
        <v>7.7196092360300783E-2</v>
      </c>
      <c r="C129" s="26">
        <f t="shared" si="19"/>
        <v>-0.27898022368945669</v>
      </c>
      <c r="D129" s="26">
        <f t="shared" si="18"/>
        <v>-0.47129290612845359</v>
      </c>
      <c r="E129" s="26">
        <f t="shared" si="18"/>
        <v>-1.4198689416408004</v>
      </c>
      <c r="F129" s="26">
        <f t="shared" si="18"/>
        <v>4.1311589611501394E-2</v>
      </c>
      <c r="G129" s="26">
        <f t="shared" si="18"/>
        <v>-0.4747039980166709</v>
      </c>
      <c r="H129" s="26">
        <f t="shared" si="18"/>
        <v>-2.6541012508737349</v>
      </c>
      <c r="I129" s="26">
        <f t="shared" si="18"/>
        <v>-3.2324835978693942E-2</v>
      </c>
      <c r="AMJ129"/>
    </row>
    <row r="130" spans="1:1024">
      <c r="A130" s="25">
        <v>1994</v>
      </c>
      <c r="B130" s="26">
        <f t="shared" si="19"/>
        <v>7.7196092360300783E-2</v>
      </c>
      <c r="C130" s="26">
        <f t="shared" si="19"/>
        <v>-0.17075040367631181</v>
      </c>
      <c r="D130" s="26">
        <f t="shared" si="18"/>
        <v>-0.47129290612845359</v>
      </c>
      <c r="E130" s="26">
        <f t="shared" si="18"/>
        <v>-1.4198689416408004</v>
      </c>
      <c r="F130" s="26">
        <f t="shared" si="18"/>
        <v>4.1311589611501394E-2</v>
      </c>
      <c r="G130" s="26">
        <f t="shared" si="18"/>
        <v>-0.4747039980166709</v>
      </c>
      <c r="H130" s="26">
        <f t="shared" si="18"/>
        <v>-2.2239647454520353</v>
      </c>
      <c r="I130" s="26">
        <f t="shared" si="18"/>
        <v>-0.71502537184870985</v>
      </c>
      <c r="AMJ130"/>
    </row>
    <row r="131" spans="1:1024">
      <c r="A131" s="25">
        <v>1995</v>
      </c>
      <c r="B131" s="26">
        <f t="shared" si="19"/>
        <v>7.7196092360300783E-2</v>
      </c>
      <c r="C131" s="26">
        <f t="shared" si="19"/>
        <v>-0.27279566254584842</v>
      </c>
      <c r="D131" s="26">
        <f t="shared" si="18"/>
        <v>-0.47129290612845359</v>
      </c>
      <c r="E131" s="26">
        <f t="shared" si="18"/>
        <v>-0.87204957650646164</v>
      </c>
      <c r="F131" s="26">
        <f t="shared" si="18"/>
        <v>4.1311589611501394E-2</v>
      </c>
      <c r="G131" s="26">
        <f t="shared" si="18"/>
        <v>-0.4747039980166709</v>
      </c>
      <c r="H131" s="26">
        <f t="shared" si="18"/>
        <v>-2.6269222950859068</v>
      </c>
      <c r="I131" s="26">
        <f t="shared" si="18"/>
        <v>-3.2324835978693942E-2</v>
      </c>
      <c r="AMJ131"/>
    </row>
    <row r="132" spans="1:1024">
      <c r="A132" s="25">
        <v>1996</v>
      </c>
      <c r="B132" s="26">
        <f t="shared" si="19"/>
        <v>7.7196092360300783E-2</v>
      </c>
      <c r="C132" s="26">
        <f t="shared" si="19"/>
        <v>-0.27279566254584842</v>
      </c>
      <c r="D132" s="26">
        <f t="shared" si="18"/>
        <v>-0.47129290612845359</v>
      </c>
      <c r="E132" s="26">
        <f t="shared" si="18"/>
        <v>-0.87204957650646164</v>
      </c>
      <c r="F132" s="26">
        <f t="shared" si="18"/>
        <v>4.1311589611501394E-2</v>
      </c>
      <c r="G132" s="26">
        <f t="shared" si="18"/>
        <v>-0.4747039980166709</v>
      </c>
      <c r="H132" s="26">
        <f t="shared" si="18"/>
        <v>-2.163231910009185</v>
      </c>
      <c r="I132" s="26">
        <f t="shared" si="18"/>
        <v>-0.71502537184870985</v>
      </c>
      <c r="AMJ132"/>
    </row>
    <row r="133" spans="1:1024">
      <c r="A133" s="25">
        <v>1997</v>
      </c>
      <c r="B133" s="26">
        <f t="shared" si="19"/>
        <v>7.7196092360300783E-2</v>
      </c>
      <c r="C133" s="26">
        <f t="shared" si="19"/>
        <v>-0.27898022368945669</v>
      </c>
      <c r="D133" s="26">
        <f t="shared" si="18"/>
        <v>-0.47129290612845359</v>
      </c>
      <c r="E133" s="26">
        <f t="shared" si="18"/>
        <v>-0.87204957650646164</v>
      </c>
      <c r="F133" s="26">
        <f t="shared" si="18"/>
        <v>4.1311589611501394E-2</v>
      </c>
      <c r="G133" s="26">
        <f t="shared" si="18"/>
        <v>-0.4747039980166709</v>
      </c>
      <c r="H133" s="26">
        <f t="shared" si="18"/>
        <v>-2.4347270993365404</v>
      </c>
      <c r="I133" s="26">
        <f t="shared" si="18"/>
        <v>-3.2324835978693942E-2</v>
      </c>
      <c r="AMJ133"/>
    </row>
    <row r="134" spans="1:1024">
      <c r="A134" s="25">
        <v>1998</v>
      </c>
      <c r="B134" s="26">
        <f t="shared" si="19"/>
        <v>7.7196092360300783E-2</v>
      </c>
      <c r="C134" s="26">
        <f t="shared" si="19"/>
        <v>-0.27898022368945669</v>
      </c>
      <c r="D134" s="26">
        <f t="shared" si="18"/>
        <v>-0.47129290612845359</v>
      </c>
      <c r="E134" s="26">
        <f t="shared" si="18"/>
        <v>-0.87204957650646164</v>
      </c>
      <c r="F134" s="26">
        <f t="shared" si="18"/>
        <v>4.1311589611501394E-2</v>
      </c>
      <c r="G134" s="26">
        <f t="shared" si="18"/>
        <v>-0.4747039980166709</v>
      </c>
      <c r="H134" s="26">
        <f t="shared" si="18"/>
        <v>-2.3356347978999019</v>
      </c>
      <c r="I134" s="26">
        <f t="shared" si="18"/>
        <v>-3.2324835978693942E-2</v>
      </c>
      <c r="AMJ134"/>
    </row>
    <row r="135" spans="1:1024">
      <c r="A135" s="25">
        <v>1999</v>
      </c>
      <c r="B135" s="26">
        <f t="shared" si="19"/>
        <v>7.7196092360300783E-2</v>
      </c>
      <c r="C135" s="26">
        <f t="shared" si="19"/>
        <v>-0.27898022368945669</v>
      </c>
      <c r="D135" s="26">
        <f t="shared" si="18"/>
        <v>-0.47129290612845359</v>
      </c>
      <c r="E135" s="26">
        <f t="shared" si="18"/>
        <v>-0.87204957650646164</v>
      </c>
      <c r="F135" s="26">
        <f t="shared" si="18"/>
        <v>4.1311589611501394E-2</v>
      </c>
      <c r="G135" s="26">
        <f t="shared" si="18"/>
        <v>-0.4747039980166709</v>
      </c>
      <c r="H135" s="26">
        <f t="shared" si="18"/>
        <v>-2.4071272664743208</v>
      </c>
      <c r="I135" s="26">
        <f t="shared" si="18"/>
        <v>-0.71502537184870985</v>
      </c>
      <c r="AMJ135"/>
    </row>
    <row r="136" spans="1:1024">
      <c r="A136" s="25">
        <v>2000</v>
      </c>
      <c r="B136" s="26">
        <f t="shared" si="19"/>
        <v>7.7196092360300783E-2</v>
      </c>
      <c r="C136" s="26">
        <f t="shared" si="19"/>
        <v>-0.27898022368945669</v>
      </c>
      <c r="D136" s="26">
        <f t="shared" si="18"/>
        <v>-0.47129290612845359</v>
      </c>
      <c r="E136" s="26">
        <f t="shared" si="18"/>
        <v>-0.87204957650646164</v>
      </c>
      <c r="F136" s="26">
        <f t="shared" si="18"/>
        <v>4.1311589611501394E-2</v>
      </c>
      <c r="G136" s="26">
        <f t="shared" si="18"/>
        <v>-0.4747039980166709</v>
      </c>
      <c r="H136" s="26">
        <f t="shared" si="18"/>
        <v>-2.3182395741080368</v>
      </c>
      <c r="I136" s="26">
        <f t="shared" si="18"/>
        <v>-3.2324835978693942E-2</v>
      </c>
      <c r="AMJ136"/>
    </row>
    <row r="137" spans="1:1024">
      <c r="A137" s="25">
        <v>2001</v>
      </c>
      <c r="B137" s="26">
        <f t="shared" si="19"/>
        <v>7.7196092360300783E-2</v>
      </c>
      <c r="C137" s="26">
        <f t="shared" si="19"/>
        <v>-0.27898022368945669</v>
      </c>
      <c r="D137" s="26">
        <f t="shared" si="18"/>
        <v>-0.47129290612845359</v>
      </c>
      <c r="E137" s="26">
        <f t="shared" si="18"/>
        <v>-0.87204957650646164</v>
      </c>
      <c r="F137" s="26">
        <f t="shared" si="18"/>
        <v>4.1311589611501394E-2</v>
      </c>
      <c r="G137" s="26">
        <f t="shared" si="18"/>
        <v>-0.4747039980166709</v>
      </c>
      <c r="H137" s="26">
        <f t="shared" si="18"/>
        <v>-2.6500869675923191</v>
      </c>
      <c r="I137" s="26">
        <f t="shared" si="18"/>
        <v>-3.2324835978693942E-2</v>
      </c>
      <c r="AMJ137"/>
    </row>
    <row r="138" spans="1:1024">
      <c r="A138" s="25">
        <v>2002</v>
      </c>
      <c r="B138" s="26">
        <f t="shared" si="19"/>
        <v>7.7196092360300783E-2</v>
      </c>
      <c r="C138" s="26">
        <f t="shared" si="19"/>
        <v>-0.27898022368945669</v>
      </c>
      <c r="D138" s="26">
        <f t="shared" ref="D138:I147" si="20">(D98-D$120)/D$121</f>
        <v>-0.47129290612845359</v>
      </c>
      <c r="E138" s="26">
        <f t="shared" si="20"/>
        <v>-0.87204957650646164</v>
      </c>
      <c r="F138" s="26">
        <f t="shared" si="20"/>
        <v>4.1311589611501394E-2</v>
      </c>
      <c r="G138" s="26">
        <f t="shared" si="20"/>
        <v>-0.4747039980166709</v>
      </c>
      <c r="H138" s="26">
        <f t="shared" si="20"/>
        <v>-2.8154575893789247</v>
      </c>
      <c r="I138" s="26">
        <f t="shared" si="20"/>
        <v>1.3330762357613379</v>
      </c>
      <c r="AMJ138"/>
    </row>
    <row r="139" spans="1:1024">
      <c r="A139" s="25">
        <v>2003</v>
      </c>
      <c r="B139" s="26">
        <f t="shared" si="19"/>
        <v>7.7196092360300783E-2</v>
      </c>
      <c r="C139" s="26">
        <f t="shared" si="19"/>
        <v>-0.27898022368945669</v>
      </c>
      <c r="D139" s="26">
        <f t="shared" si="20"/>
        <v>-0.47129290612845359</v>
      </c>
      <c r="E139" s="26">
        <f t="shared" si="20"/>
        <v>-0.87204957650646164</v>
      </c>
      <c r="F139" s="26">
        <f t="shared" si="20"/>
        <v>4.1311589611501394E-2</v>
      </c>
      <c r="G139" s="26">
        <f t="shared" si="20"/>
        <v>-0.4747039980166709</v>
      </c>
      <c r="H139" s="26">
        <f t="shared" si="20"/>
        <v>-2.9426366446890402</v>
      </c>
      <c r="I139" s="26">
        <f t="shared" si="20"/>
        <v>-0.71502537184870985</v>
      </c>
      <c r="AMJ139"/>
    </row>
    <row r="140" spans="1:1024">
      <c r="A140" s="25">
        <v>2004</v>
      </c>
      <c r="B140" s="26">
        <f t="shared" si="19"/>
        <v>7.7196092360300783E-2</v>
      </c>
      <c r="C140" s="26">
        <f t="shared" si="19"/>
        <v>-0.27898022368945669</v>
      </c>
      <c r="D140" s="26">
        <f t="shared" si="20"/>
        <v>-0.47129290612845359</v>
      </c>
      <c r="E140" s="26">
        <f t="shared" si="20"/>
        <v>-0.87204957650646164</v>
      </c>
      <c r="F140" s="26">
        <f t="shared" si="20"/>
        <v>4.1311589611501394E-2</v>
      </c>
      <c r="G140" s="26">
        <f t="shared" si="20"/>
        <v>-0.4747039980166709</v>
      </c>
      <c r="H140" s="26">
        <f t="shared" si="20"/>
        <v>-3.078723186291711</v>
      </c>
      <c r="I140" s="26">
        <f t="shared" si="20"/>
        <v>-0.71502537184870985</v>
      </c>
      <c r="AMJ140"/>
    </row>
    <row r="141" spans="1:1024">
      <c r="A141" s="25">
        <v>2005</v>
      </c>
      <c r="B141" s="26">
        <f t="shared" si="19"/>
        <v>7.7196092360300783E-2</v>
      </c>
      <c r="C141" s="26">
        <f t="shared" si="19"/>
        <v>-0.27898022368945669</v>
      </c>
      <c r="D141" s="26">
        <f t="shared" si="20"/>
        <v>-0.47129290612845359</v>
      </c>
      <c r="E141" s="26">
        <f t="shared" si="20"/>
        <v>-0.87204957650646164</v>
      </c>
      <c r="F141" s="26">
        <f t="shared" si="20"/>
        <v>4.1311589611501394E-2</v>
      </c>
      <c r="G141" s="26">
        <f t="shared" si="20"/>
        <v>-0.4747039980166709</v>
      </c>
      <c r="H141" s="26">
        <f t="shared" si="20"/>
        <v>-3.20752240819587</v>
      </c>
      <c r="I141" s="26">
        <f t="shared" si="20"/>
        <v>0.65037569989132193</v>
      </c>
      <c r="AMJ141"/>
    </row>
    <row r="142" spans="1:1024">
      <c r="A142" s="25">
        <v>2006</v>
      </c>
      <c r="B142" s="26">
        <f t="shared" si="19"/>
        <v>7.7196092360300783E-2</v>
      </c>
      <c r="C142" s="26">
        <f t="shared" si="19"/>
        <v>-0.27898022368945669</v>
      </c>
      <c r="D142" s="26">
        <f t="shared" si="20"/>
        <v>-0.47129290612845359</v>
      </c>
      <c r="E142" s="26">
        <f t="shared" si="20"/>
        <v>-0.87204957650646164</v>
      </c>
      <c r="F142" s="26">
        <f t="shared" si="20"/>
        <v>4.1311589611501394E-2</v>
      </c>
      <c r="G142" s="26">
        <f t="shared" si="20"/>
        <v>-0.4747039980166709</v>
      </c>
      <c r="H142" s="26">
        <f t="shared" si="20"/>
        <v>-2.9077714992520569</v>
      </c>
      <c r="I142" s="26">
        <f t="shared" si="20"/>
        <v>-3.2324835978693942E-2</v>
      </c>
      <c r="AMJ142"/>
    </row>
    <row r="143" spans="1:1024">
      <c r="A143" s="25">
        <v>2007</v>
      </c>
      <c r="B143" s="26">
        <f t="shared" si="19"/>
        <v>7.7196092360300783E-2</v>
      </c>
      <c r="C143" s="26">
        <f t="shared" si="19"/>
        <v>-0.27898022368945669</v>
      </c>
      <c r="D143" s="26">
        <f t="shared" si="20"/>
        <v>-0.47129290612845359</v>
      </c>
      <c r="E143" s="26">
        <f t="shared" si="20"/>
        <v>-0.87204957650646164</v>
      </c>
      <c r="F143" s="26">
        <f t="shared" si="20"/>
        <v>4.1311589611501394E-2</v>
      </c>
      <c r="G143" s="26">
        <f t="shared" si="20"/>
        <v>-0.4747039980166709</v>
      </c>
      <c r="H143" s="26">
        <f t="shared" si="20"/>
        <v>-3.1872117623374581</v>
      </c>
      <c r="I143" s="26">
        <f t="shared" si="20"/>
        <v>-0.71502537184870985</v>
      </c>
      <c r="AMJ143"/>
    </row>
    <row r="144" spans="1:1024">
      <c r="A144" s="25">
        <v>2008</v>
      </c>
      <c r="B144" s="26">
        <f t="shared" si="19"/>
        <v>7.7196092360300783E-2</v>
      </c>
      <c r="C144" s="26">
        <f t="shared" si="19"/>
        <v>-0.27898022368945669</v>
      </c>
      <c r="D144" s="26">
        <f t="shared" si="20"/>
        <v>-0.47129290612845359</v>
      </c>
      <c r="E144" s="26">
        <f t="shared" si="20"/>
        <v>-0.87204957650646164</v>
      </c>
      <c r="F144" s="26">
        <f t="shared" si="20"/>
        <v>4.1311589611501394E-2</v>
      </c>
      <c r="G144" s="26">
        <f t="shared" si="20"/>
        <v>-0.4747039980166709</v>
      </c>
      <c r="H144" s="26">
        <f t="shared" si="20"/>
        <v>-3.0035044451225441</v>
      </c>
      <c r="I144" s="26">
        <f t="shared" si="20"/>
        <v>0.65037569989132193</v>
      </c>
      <c r="AMJ144"/>
    </row>
    <row r="145" spans="1:1024">
      <c r="A145" s="25">
        <v>2009</v>
      </c>
      <c r="B145" s="26">
        <f t="shared" ref="B145:C159" si="21">(B105-B$120)/B$121</f>
        <v>7.7196092360300783E-2</v>
      </c>
      <c r="C145" s="26">
        <f t="shared" si="21"/>
        <v>-0.27898022368945669</v>
      </c>
      <c r="D145" s="26">
        <f t="shared" si="20"/>
        <v>-0.47129290612845359</v>
      </c>
      <c r="E145" s="26">
        <f t="shared" si="20"/>
        <v>-0.87204957650646164</v>
      </c>
      <c r="F145" s="26">
        <f t="shared" si="20"/>
        <v>4.1311589611501394E-2</v>
      </c>
      <c r="G145" s="26">
        <f t="shared" si="20"/>
        <v>-0.4747039980166709</v>
      </c>
      <c r="H145" s="26">
        <f t="shared" si="20"/>
        <v>-2.8160106671551635</v>
      </c>
      <c r="I145" s="26">
        <f t="shared" si="20"/>
        <v>0.65037569989132193</v>
      </c>
      <c r="AMJ145"/>
    </row>
    <row r="146" spans="1:1024">
      <c r="A146" s="25">
        <v>2010</v>
      </c>
      <c r="B146" s="26">
        <f t="shared" si="21"/>
        <v>7.7196092360300783E-2</v>
      </c>
      <c r="C146" s="26">
        <f t="shared" si="21"/>
        <v>-0.27898022368945669</v>
      </c>
      <c r="D146" s="26">
        <f t="shared" si="20"/>
        <v>-0.47129290612845359</v>
      </c>
      <c r="E146" s="26">
        <f t="shared" si="20"/>
        <v>-0.87204957650646164</v>
      </c>
      <c r="F146" s="26">
        <f t="shared" si="20"/>
        <v>4.1311589611501394E-2</v>
      </c>
      <c r="G146" s="26">
        <f t="shared" si="20"/>
        <v>-0.4747039980166709</v>
      </c>
      <c r="H146" s="26">
        <f t="shared" si="20"/>
        <v>-2.7079265686173537</v>
      </c>
      <c r="I146" s="26">
        <f t="shared" si="20"/>
        <v>-3.2324835978693942E-2</v>
      </c>
      <c r="AMJ146"/>
    </row>
    <row r="147" spans="1:1024">
      <c r="A147" s="25">
        <v>2011</v>
      </c>
      <c r="B147" s="26">
        <f t="shared" si="21"/>
        <v>7.7196092360300783E-2</v>
      </c>
      <c r="C147" s="26">
        <f t="shared" si="21"/>
        <v>-0.27898022368945669</v>
      </c>
      <c r="D147" s="26">
        <f t="shared" si="20"/>
        <v>-0.47129290612845359</v>
      </c>
      <c r="E147" s="26">
        <f t="shared" si="20"/>
        <v>-0.87204957650646164</v>
      </c>
      <c r="F147" s="26">
        <f t="shared" si="20"/>
        <v>4.1311589611501394E-2</v>
      </c>
      <c r="G147" s="26">
        <f t="shared" si="20"/>
        <v>-0.4747039980166709</v>
      </c>
      <c r="H147" s="26">
        <f t="shared" si="20"/>
        <v>-2.4841632680294752</v>
      </c>
      <c r="I147" s="26">
        <f t="shared" si="20"/>
        <v>0.65037569989132193</v>
      </c>
      <c r="AMJ147"/>
    </row>
    <row r="148" spans="1:1024">
      <c r="A148" s="25">
        <v>2012</v>
      </c>
      <c r="B148" s="26">
        <f t="shared" si="21"/>
        <v>7.7196092360300783E-2</v>
      </c>
      <c r="C148" s="26">
        <f t="shared" si="21"/>
        <v>-0.27898022368945669</v>
      </c>
      <c r="D148" s="26">
        <f t="shared" ref="D148:I157" si="22">(D108-D$120)/D$121</f>
        <v>-0.47129290612845359</v>
      </c>
      <c r="E148" s="26">
        <f t="shared" si="22"/>
        <v>-0.87204957650646164</v>
      </c>
      <c r="F148" s="26">
        <f t="shared" si="22"/>
        <v>4.1311589611501394E-2</v>
      </c>
      <c r="G148" s="26">
        <f t="shared" si="22"/>
        <v>-0.4747039980166709</v>
      </c>
      <c r="H148" s="26">
        <f t="shared" si="22"/>
        <v>-2.6477824702763533</v>
      </c>
      <c r="I148" s="26">
        <f t="shared" si="22"/>
        <v>-0.71502537184870985</v>
      </c>
      <c r="AMJ148"/>
    </row>
    <row r="149" spans="1:1024">
      <c r="A149" s="25">
        <v>2013</v>
      </c>
      <c r="B149" s="26">
        <f t="shared" si="21"/>
        <v>7.7196092360300783E-2</v>
      </c>
      <c r="C149" s="26">
        <f t="shared" si="21"/>
        <v>-0.27898022368945669</v>
      </c>
      <c r="D149" s="26">
        <f t="shared" si="22"/>
        <v>-0.47129290612845359</v>
      </c>
      <c r="E149" s="26">
        <f t="shared" si="22"/>
        <v>-0.87204957650646164</v>
      </c>
      <c r="F149" s="26">
        <f t="shared" si="22"/>
        <v>4.1311589611501394E-2</v>
      </c>
      <c r="G149" s="26">
        <f t="shared" si="22"/>
        <v>-0.4747039980166709</v>
      </c>
      <c r="H149" s="26">
        <f t="shared" si="22"/>
        <v>-2.6967530086232507</v>
      </c>
      <c r="I149" s="26">
        <f t="shared" si="22"/>
        <v>-3.2324835978693942E-2</v>
      </c>
      <c r="AMJ149"/>
    </row>
    <row r="150" spans="1:1024">
      <c r="A150" s="25">
        <v>2014</v>
      </c>
      <c r="B150" s="26">
        <f t="shared" si="21"/>
        <v>7.7196092360300783E-2</v>
      </c>
      <c r="C150" s="26">
        <f t="shared" si="21"/>
        <v>-0.27898022368945669</v>
      </c>
      <c r="D150" s="26">
        <f t="shared" si="22"/>
        <v>-0.47129290612845359</v>
      </c>
      <c r="E150" s="26">
        <f t="shared" si="22"/>
        <v>-0.87204957650646164</v>
      </c>
      <c r="F150" s="26">
        <f t="shared" si="22"/>
        <v>4.1311589611501394E-2</v>
      </c>
      <c r="G150" s="26">
        <f t="shared" si="22"/>
        <v>-0.4747039980166709</v>
      </c>
      <c r="H150" s="26">
        <f t="shared" si="22"/>
        <v>-2.5170247836008168</v>
      </c>
      <c r="I150" s="26">
        <f t="shared" si="22"/>
        <v>-3.2324835978693942E-2</v>
      </c>
      <c r="AMJ150"/>
    </row>
    <row r="151" spans="1:1024">
      <c r="A151" s="25">
        <v>2015</v>
      </c>
      <c r="B151" s="26">
        <f t="shared" si="21"/>
        <v>7.7196092360300783E-2</v>
      </c>
      <c r="C151" s="26">
        <f t="shared" si="21"/>
        <v>-0.27898022368945669</v>
      </c>
      <c r="D151" s="26">
        <f t="shared" si="22"/>
        <v>-0.47129290612845359</v>
      </c>
      <c r="E151" s="26">
        <f t="shared" si="22"/>
        <v>-0.87204957650646164</v>
      </c>
      <c r="F151" s="26">
        <f t="shared" si="22"/>
        <v>4.1311589611501394E-2</v>
      </c>
      <c r="G151" s="26">
        <f t="shared" si="22"/>
        <v>-0.4747039980166709</v>
      </c>
      <c r="H151" s="26">
        <f t="shared" si="22"/>
        <v>-2.4437597740636217</v>
      </c>
      <c r="I151" s="26">
        <f t="shared" si="22"/>
        <v>-3.2324835978693942E-2</v>
      </c>
      <c r="AMJ151"/>
    </row>
    <row r="152" spans="1:1024">
      <c r="A152" s="25">
        <v>2016</v>
      </c>
      <c r="B152" s="26">
        <f t="shared" si="21"/>
        <v>7.7196092360300783E-2</v>
      </c>
      <c r="C152" s="26">
        <f t="shared" si="21"/>
        <v>-0.27898022368945669</v>
      </c>
      <c r="D152" s="26">
        <f t="shared" si="22"/>
        <v>-0.47129290612845359</v>
      </c>
      <c r="E152" s="26">
        <f t="shared" si="22"/>
        <v>-0.87204957650646164</v>
      </c>
      <c r="F152" s="26">
        <f t="shared" si="22"/>
        <v>4.1311589611501394E-2</v>
      </c>
      <c r="G152" s="26">
        <f t="shared" si="22"/>
        <v>-0.4747039980166709</v>
      </c>
      <c r="H152" s="26">
        <f t="shared" si="22"/>
        <v>-2.3970533292848608</v>
      </c>
      <c r="I152" s="26">
        <f t="shared" si="22"/>
        <v>0.65037569989132193</v>
      </c>
      <c r="AMJ152"/>
    </row>
    <row r="153" spans="1:1024">
      <c r="A153" s="25">
        <v>2017</v>
      </c>
      <c r="B153" s="26">
        <f t="shared" si="21"/>
        <v>7.7196092360300783E-2</v>
      </c>
      <c r="C153" s="26">
        <f t="shared" si="21"/>
        <v>-0.27898022368945669</v>
      </c>
      <c r="D153" s="26">
        <f t="shared" si="22"/>
        <v>-0.47129290612845359</v>
      </c>
      <c r="E153" s="26">
        <f t="shared" si="22"/>
        <v>-1.9676883067751392</v>
      </c>
      <c r="F153" s="26">
        <f t="shared" si="22"/>
        <v>4.1311589611501394E-2</v>
      </c>
      <c r="G153" s="26">
        <f t="shared" si="22"/>
        <v>-0.4747039980166709</v>
      </c>
      <c r="H153" s="26">
        <f t="shared" si="22"/>
        <v>-2.7586434323146061</v>
      </c>
      <c r="I153" s="26">
        <f t="shared" si="22"/>
        <v>0.65037569989132193</v>
      </c>
      <c r="AMJ153"/>
    </row>
    <row r="154" spans="1:1024">
      <c r="A154" s="25">
        <v>2018</v>
      </c>
      <c r="B154" s="26">
        <f t="shared" si="21"/>
        <v>7.7196092360300783E-2</v>
      </c>
      <c r="C154" s="26">
        <f t="shared" si="21"/>
        <v>-0.27898022368945669</v>
      </c>
      <c r="D154" s="26">
        <f t="shared" si="22"/>
        <v>-0.47129290612845359</v>
      </c>
      <c r="E154" s="26">
        <f t="shared" si="22"/>
        <v>-2.5155076719094778</v>
      </c>
      <c r="F154" s="26">
        <f t="shared" si="22"/>
        <v>4.1311589611501394E-2</v>
      </c>
      <c r="G154" s="26">
        <f t="shared" si="22"/>
        <v>-0.4747039980166709</v>
      </c>
      <c r="H154" s="26">
        <f t="shared" si="22"/>
        <v>-2.8527053317527828</v>
      </c>
      <c r="I154" s="26">
        <f t="shared" si="22"/>
        <v>-0.71502537184870985</v>
      </c>
      <c r="AMJ154"/>
    </row>
    <row r="155" spans="1:1024">
      <c r="A155" s="25">
        <v>2019</v>
      </c>
      <c r="B155" s="26">
        <f t="shared" si="21"/>
        <v>7.7196092360300783E-2</v>
      </c>
      <c r="C155" s="26">
        <f t="shared" si="21"/>
        <v>-0.27898022368945669</v>
      </c>
      <c r="D155" s="26">
        <f t="shared" si="22"/>
        <v>-0.47129290612845359</v>
      </c>
      <c r="E155" s="26">
        <f t="shared" si="22"/>
        <v>-3.0633270370438166</v>
      </c>
      <c r="F155" s="26">
        <f t="shared" si="22"/>
        <v>4.1311589611501394E-2</v>
      </c>
      <c r="G155" s="26">
        <f t="shared" si="22"/>
        <v>-0.4747039980166709</v>
      </c>
      <c r="H155" s="26">
        <f t="shared" si="22"/>
        <v>-2.8676501827593479</v>
      </c>
      <c r="I155" s="26">
        <f t="shared" si="22"/>
        <v>-0.71502537184870985</v>
      </c>
      <c r="AMJ155"/>
    </row>
    <row r="156" spans="1:1024">
      <c r="A156" s="25">
        <v>2020</v>
      </c>
      <c r="B156" s="26">
        <f t="shared" si="21"/>
        <v>7.7196092360300783E-2</v>
      </c>
      <c r="C156" s="26">
        <f t="shared" si="21"/>
        <v>-0.92217458262471774</v>
      </c>
      <c r="D156" s="26">
        <f t="shared" si="22"/>
        <v>-0.47129290612845359</v>
      </c>
      <c r="E156" s="26">
        <f t="shared" si="22"/>
        <v>-6.3502432278498491</v>
      </c>
      <c r="F156" s="26">
        <f t="shared" si="22"/>
        <v>4.1311589611501394E-2</v>
      </c>
      <c r="G156" s="26">
        <f t="shared" si="22"/>
        <v>-0.4747039980166709</v>
      </c>
      <c r="H156" s="26">
        <f t="shared" si="22"/>
        <v>-2.9539982327360814</v>
      </c>
      <c r="I156" s="26">
        <f t="shared" si="22"/>
        <v>-0.71502537184870985</v>
      </c>
      <c r="AMJ156"/>
    </row>
    <row r="157" spans="1:1024">
      <c r="A157" s="25">
        <v>2021</v>
      </c>
      <c r="B157" s="26">
        <f t="shared" si="21"/>
        <v>7.7196092360300783E-2</v>
      </c>
      <c r="C157" s="26">
        <f t="shared" si="21"/>
        <v>-0.27898022368945669</v>
      </c>
      <c r="D157" s="26">
        <f t="shared" si="22"/>
        <v>-0.47129290612845359</v>
      </c>
      <c r="E157" s="26">
        <f t="shared" si="22"/>
        <v>-9.0893400535215445</v>
      </c>
      <c r="F157" s="26">
        <f t="shared" si="22"/>
        <v>4.1311589611501394E-2</v>
      </c>
      <c r="G157" s="26">
        <f t="shared" si="22"/>
        <v>-0.4747039980166709</v>
      </c>
      <c r="H157" s="26">
        <f t="shared" si="22"/>
        <v>-2.5588289370638093</v>
      </c>
      <c r="I157" s="26">
        <f t="shared" si="22"/>
        <v>-0.71502537184870985</v>
      </c>
      <c r="AMJ157"/>
    </row>
    <row r="158" spans="1:1024">
      <c r="A158" s="25">
        <v>2022</v>
      </c>
      <c r="B158" s="26">
        <f t="shared" si="21"/>
        <v>7.7196092360300783E-2</v>
      </c>
      <c r="C158" s="26">
        <f t="shared" si="21"/>
        <v>-0.27898022368945669</v>
      </c>
      <c r="D158" s="26">
        <f t="shared" ref="D158:I159" si="23">(D118-D$120)/D$121</f>
        <v>-0.47129290612845359</v>
      </c>
      <c r="E158" s="26">
        <f t="shared" si="23"/>
        <v>-14.019714339730593</v>
      </c>
      <c r="F158" s="26">
        <f t="shared" si="23"/>
        <v>4.1311589611501394E-2</v>
      </c>
      <c r="G158" s="26">
        <f t="shared" si="23"/>
        <v>-0.4747039980166709</v>
      </c>
      <c r="H158" s="26">
        <f t="shared" si="23"/>
        <v>-2.4803922760115165</v>
      </c>
      <c r="I158" s="26">
        <f t="shared" si="23"/>
        <v>-0.71502537184870985</v>
      </c>
      <c r="AMJ158"/>
    </row>
    <row r="159" spans="1:1024">
      <c r="A159" s="25">
        <v>2023</v>
      </c>
      <c r="B159" s="25">
        <f>(B119-B$120)/B$121</f>
        <v>7.7196092360300783E-2</v>
      </c>
      <c r="C159" s="26">
        <f t="shared" si="21"/>
        <v>-0.27898022368945669</v>
      </c>
      <c r="D159" s="26">
        <f t="shared" si="23"/>
        <v>-0.47129290612845359</v>
      </c>
      <c r="E159" s="26">
        <f t="shared" si="23"/>
        <v>-16.210991800267948</v>
      </c>
      <c r="F159" s="26">
        <f t="shared" si="23"/>
        <v>4.1311589611501394E-2</v>
      </c>
      <c r="G159" s="26">
        <f t="shared" si="23"/>
        <v>-0.4747039980166709</v>
      </c>
      <c r="H159" s="26">
        <f t="shared" si="23"/>
        <v>-2.4302857503586486</v>
      </c>
      <c r="I159" s="25">
        <f t="shared" si="23"/>
        <v>-3.2324835978693942E-2</v>
      </c>
      <c r="AMJ159"/>
    </row>
    <row r="160" spans="1:1024">
      <c r="AMJ160"/>
    </row>
    <row r="161" spans="1:1024" s="57" customFormat="1" ht="16">
      <c r="A161" s="56" t="s">
        <v>118</v>
      </c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6"/>
      <c r="KL161" s="56"/>
      <c r="KM161" s="56"/>
      <c r="KN161" s="56"/>
      <c r="KO161" s="56"/>
      <c r="KP161" s="56"/>
      <c r="KQ161" s="56"/>
      <c r="KR161" s="56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6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6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6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6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6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6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6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6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6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6"/>
      <c r="SC161" s="56"/>
      <c r="SD161" s="56"/>
      <c r="SE161" s="56"/>
      <c r="SF161" s="56"/>
      <c r="SG161" s="56"/>
      <c r="SH161" s="56"/>
      <c r="SI161" s="56"/>
      <c r="SJ161" s="56"/>
      <c r="SK161" s="56"/>
      <c r="SL161" s="56"/>
      <c r="SM161" s="56"/>
      <c r="SN161" s="56"/>
      <c r="SO161" s="56"/>
      <c r="SP161" s="56"/>
      <c r="SQ161" s="56"/>
      <c r="SR161" s="56"/>
      <c r="SS161" s="56"/>
      <c r="ST161" s="56"/>
      <c r="SU161" s="56"/>
      <c r="SV161" s="56"/>
      <c r="SW161" s="56"/>
      <c r="SX161" s="56"/>
      <c r="SY161" s="56"/>
      <c r="SZ161" s="56"/>
      <c r="TA161" s="56"/>
      <c r="TB161" s="56"/>
      <c r="TC161" s="56"/>
      <c r="TD161" s="56"/>
      <c r="TE161" s="56"/>
      <c r="TF161" s="56"/>
      <c r="TG161" s="56"/>
      <c r="TH161" s="56"/>
      <c r="TI161" s="56"/>
      <c r="TJ161" s="56"/>
      <c r="TK161" s="56"/>
      <c r="TL161" s="56"/>
      <c r="TM161" s="56"/>
      <c r="TN161" s="56"/>
      <c r="TO161" s="56"/>
      <c r="TP161" s="56"/>
      <c r="TQ161" s="56"/>
      <c r="TR161" s="56"/>
      <c r="TS161" s="56"/>
      <c r="TT161" s="56"/>
      <c r="TU161" s="56"/>
      <c r="TV161" s="56"/>
      <c r="TW161" s="56"/>
      <c r="TX161" s="56"/>
      <c r="TY161" s="56"/>
      <c r="TZ161" s="56"/>
      <c r="UA161" s="56"/>
      <c r="UB161" s="56"/>
      <c r="UC161" s="56"/>
      <c r="UD161" s="56"/>
      <c r="UE161" s="56"/>
      <c r="UF161" s="56"/>
      <c r="UG161" s="56"/>
      <c r="UH161" s="56"/>
      <c r="UI161" s="56"/>
      <c r="UJ161" s="56"/>
      <c r="UK161" s="56"/>
      <c r="UL161" s="56"/>
      <c r="UM161" s="56"/>
      <c r="UN161" s="56"/>
      <c r="UO161" s="56"/>
      <c r="UP161" s="56"/>
      <c r="UQ161" s="56"/>
      <c r="UR161" s="56"/>
      <c r="US161" s="56"/>
      <c r="UT161" s="56"/>
      <c r="UU161" s="56"/>
      <c r="UV161" s="56"/>
      <c r="UW161" s="56"/>
      <c r="UX161" s="56"/>
      <c r="UY161" s="56"/>
      <c r="UZ161" s="56"/>
      <c r="VA161" s="56"/>
      <c r="VB161" s="56"/>
      <c r="VC161" s="56"/>
      <c r="VD161" s="56"/>
      <c r="VE161" s="56"/>
      <c r="VF161" s="56"/>
      <c r="VG161" s="56"/>
      <c r="VH161" s="56"/>
      <c r="VI161" s="56"/>
      <c r="VJ161" s="56"/>
      <c r="VK161" s="56"/>
      <c r="VL161" s="56"/>
      <c r="VM161" s="56"/>
      <c r="VN161" s="56"/>
      <c r="VO161" s="56"/>
      <c r="VP161" s="56"/>
      <c r="VQ161" s="56"/>
      <c r="VR161" s="56"/>
      <c r="VS161" s="56"/>
      <c r="VT161" s="56"/>
      <c r="VU161" s="56"/>
      <c r="VV161" s="56"/>
      <c r="VW161" s="56"/>
      <c r="VX161" s="56"/>
      <c r="VY161" s="56"/>
      <c r="VZ161" s="56"/>
      <c r="WA161" s="56"/>
      <c r="WB161" s="56"/>
      <c r="WC161" s="56"/>
      <c r="WD161" s="56"/>
      <c r="WE161" s="56"/>
      <c r="WF161" s="56"/>
      <c r="WG161" s="56"/>
      <c r="WH161" s="56"/>
      <c r="WI161" s="56"/>
      <c r="WJ161" s="56"/>
      <c r="WK161" s="56"/>
      <c r="WL161" s="56"/>
      <c r="WM161" s="56"/>
      <c r="WN161" s="56"/>
      <c r="WO161" s="56"/>
      <c r="WP161" s="56"/>
      <c r="WQ161" s="56"/>
      <c r="WR161" s="56"/>
      <c r="WS161" s="56"/>
      <c r="WT161" s="56"/>
      <c r="WU161" s="56"/>
      <c r="WV161" s="56"/>
      <c r="WW161" s="56"/>
      <c r="WX161" s="56"/>
      <c r="WY161" s="56"/>
      <c r="WZ161" s="56"/>
      <c r="XA161" s="56"/>
      <c r="XB161" s="56"/>
      <c r="XC161" s="56"/>
      <c r="XD161" s="56"/>
      <c r="XE161" s="56"/>
      <c r="XF161" s="56"/>
      <c r="XG161" s="56"/>
      <c r="XH161" s="56"/>
      <c r="XI161" s="56"/>
      <c r="XJ161" s="56"/>
      <c r="XK161" s="56"/>
      <c r="XL161" s="56"/>
      <c r="XM161" s="56"/>
      <c r="XN161" s="56"/>
      <c r="XO161" s="56"/>
      <c r="XP161" s="56"/>
      <c r="XQ161" s="56"/>
      <c r="XR161" s="56"/>
      <c r="XS161" s="56"/>
      <c r="XT161" s="56"/>
      <c r="XU161" s="56"/>
      <c r="XV161" s="56"/>
      <c r="XW161" s="56"/>
      <c r="XX161" s="56"/>
      <c r="XY161" s="56"/>
      <c r="XZ161" s="56"/>
      <c r="YA161" s="56"/>
      <c r="YB161" s="56"/>
      <c r="YC161" s="56"/>
      <c r="YD161" s="56"/>
      <c r="YE161" s="56"/>
      <c r="YF161" s="56"/>
      <c r="YG161" s="56"/>
      <c r="YH161" s="56"/>
      <c r="YI161" s="56"/>
      <c r="YJ161" s="56"/>
      <c r="YK161" s="56"/>
      <c r="YL161" s="56"/>
      <c r="YM161" s="56"/>
      <c r="YN161" s="56"/>
      <c r="YO161" s="56"/>
      <c r="YP161" s="56"/>
      <c r="YQ161" s="56"/>
      <c r="YR161" s="56"/>
      <c r="YS161" s="56"/>
      <c r="YT161" s="56"/>
      <c r="YU161" s="56"/>
      <c r="YV161" s="56"/>
      <c r="YW161" s="56"/>
      <c r="YX161" s="56"/>
      <c r="YY161" s="56"/>
      <c r="YZ161" s="56"/>
      <c r="ZA161" s="56"/>
      <c r="ZB161" s="56"/>
      <c r="ZC161" s="56"/>
      <c r="ZD161" s="56"/>
      <c r="ZE161" s="56"/>
      <c r="ZF161" s="56"/>
      <c r="ZG161" s="56"/>
      <c r="ZH161" s="56"/>
      <c r="ZI161" s="56"/>
      <c r="ZJ161" s="56"/>
      <c r="ZK161" s="56"/>
      <c r="ZL161" s="56"/>
      <c r="ZM161" s="56"/>
      <c r="ZN161" s="56"/>
      <c r="ZO161" s="56"/>
      <c r="ZP161" s="56"/>
      <c r="ZQ161" s="56"/>
      <c r="ZR161" s="56"/>
      <c r="ZS161" s="56"/>
      <c r="ZT161" s="56"/>
      <c r="ZU161" s="56"/>
      <c r="ZV161" s="56"/>
      <c r="ZW161" s="56"/>
      <c r="ZX161" s="56"/>
      <c r="ZY161" s="56"/>
      <c r="ZZ161" s="56"/>
      <c r="AAA161" s="56"/>
      <c r="AAB161" s="56"/>
      <c r="AAC161" s="56"/>
      <c r="AAD161" s="56"/>
      <c r="AAE161" s="56"/>
      <c r="AAF161" s="56"/>
      <c r="AAG161" s="56"/>
      <c r="AAH161" s="56"/>
      <c r="AAI161" s="56"/>
      <c r="AAJ161" s="56"/>
      <c r="AAK161" s="56"/>
      <c r="AAL161" s="56"/>
      <c r="AAM161" s="56"/>
      <c r="AAN161" s="56"/>
      <c r="AAO161" s="56"/>
      <c r="AAP161" s="56"/>
      <c r="AAQ161" s="56"/>
      <c r="AAR161" s="56"/>
      <c r="AAS161" s="56"/>
      <c r="AAT161" s="56"/>
      <c r="AAU161" s="56"/>
      <c r="AAV161" s="56"/>
      <c r="AAW161" s="56"/>
      <c r="AAX161" s="56"/>
      <c r="AAY161" s="56"/>
      <c r="AAZ161" s="56"/>
      <c r="ABA161" s="56"/>
      <c r="ABB161" s="56"/>
      <c r="ABC161" s="56"/>
      <c r="ABD161" s="56"/>
      <c r="ABE161" s="56"/>
      <c r="ABF161" s="56"/>
      <c r="ABG161" s="56"/>
      <c r="ABH161" s="56"/>
      <c r="ABI161" s="56"/>
      <c r="ABJ161" s="56"/>
      <c r="ABK161" s="56"/>
      <c r="ABL161" s="56"/>
      <c r="ABM161" s="56"/>
      <c r="ABN161" s="56"/>
      <c r="ABO161" s="56"/>
      <c r="ABP161" s="56"/>
      <c r="ABQ161" s="56"/>
      <c r="ABR161" s="56"/>
      <c r="ABS161" s="56"/>
      <c r="ABT161" s="56"/>
      <c r="ABU161" s="56"/>
      <c r="ABV161" s="56"/>
      <c r="ABW161" s="56"/>
      <c r="ABX161" s="56"/>
      <c r="ABY161" s="56"/>
      <c r="ABZ161" s="56"/>
      <c r="ACA161" s="56"/>
      <c r="ACB161" s="56"/>
      <c r="ACC161" s="56"/>
      <c r="ACD161" s="56"/>
      <c r="ACE161" s="56"/>
      <c r="ACF161" s="56"/>
      <c r="ACG161" s="56"/>
      <c r="ACH161" s="56"/>
      <c r="ACI161" s="56"/>
      <c r="ACJ161" s="56"/>
      <c r="ACK161" s="56"/>
      <c r="ACL161" s="56"/>
      <c r="ACM161" s="56"/>
      <c r="ACN161" s="56"/>
      <c r="ACO161" s="56"/>
      <c r="ACP161" s="56"/>
      <c r="ACQ161" s="56"/>
      <c r="ACR161" s="56"/>
      <c r="ACS161" s="56"/>
      <c r="ACT161" s="56"/>
      <c r="ACU161" s="56"/>
      <c r="ACV161" s="56"/>
      <c r="ACW161" s="56"/>
      <c r="ACX161" s="56"/>
      <c r="ACY161" s="56"/>
      <c r="ACZ161" s="56"/>
      <c r="ADA161" s="56"/>
      <c r="ADB161" s="56"/>
      <c r="ADC161" s="56"/>
      <c r="ADD161" s="56"/>
      <c r="ADE161" s="56"/>
      <c r="ADF161" s="56"/>
      <c r="ADG161" s="56"/>
      <c r="ADH161" s="56"/>
      <c r="ADI161" s="56"/>
      <c r="ADJ161" s="56"/>
      <c r="ADK161" s="56"/>
      <c r="ADL161" s="56"/>
      <c r="ADM161" s="56"/>
      <c r="ADN161" s="56"/>
      <c r="ADO161" s="56"/>
      <c r="ADP161" s="56"/>
      <c r="ADQ161" s="56"/>
      <c r="ADR161" s="56"/>
      <c r="ADS161" s="56"/>
      <c r="ADT161" s="56"/>
      <c r="ADU161" s="56"/>
      <c r="ADV161" s="56"/>
      <c r="ADW161" s="56"/>
      <c r="ADX161" s="56"/>
      <c r="ADY161" s="56"/>
      <c r="ADZ161" s="56"/>
      <c r="AEA161" s="56"/>
      <c r="AEB161" s="56"/>
      <c r="AEC161" s="56"/>
      <c r="AED161" s="56"/>
      <c r="AEE161" s="56"/>
      <c r="AEF161" s="56"/>
      <c r="AEG161" s="56"/>
      <c r="AEH161" s="56"/>
      <c r="AEI161" s="56"/>
      <c r="AEJ161" s="56"/>
      <c r="AEK161" s="56"/>
      <c r="AEL161" s="56"/>
      <c r="AEM161" s="56"/>
      <c r="AEN161" s="56"/>
      <c r="AEO161" s="56"/>
      <c r="AEP161" s="56"/>
      <c r="AEQ161" s="56"/>
      <c r="AER161" s="56"/>
      <c r="AES161" s="56"/>
      <c r="AET161" s="56"/>
      <c r="AEU161" s="56"/>
      <c r="AEV161" s="56"/>
      <c r="AEW161" s="56"/>
      <c r="AEX161" s="56"/>
      <c r="AEY161" s="56"/>
      <c r="AEZ161" s="56"/>
      <c r="AFA161" s="56"/>
      <c r="AFB161" s="56"/>
      <c r="AFC161" s="56"/>
      <c r="AFD161" s="56"/>
      <c r="AFE161" s="56"/>
      <c r="AFF161" s="56"/>
      <c r="AFG161" s="56"/>
      <c r="AFH161" s="56"/>
      <c r="AFI161" s="56"/>
      <c r="AFJ161" s="56"/>
      <c r="AFK161" s="56"/>
      <c r="AFL161" s="56"/>
      <c r="AFM161" s="56"/>
      <c r="AFN161" s="56"/>
      <c r="AFO161" s="56"/>
      <c r="AFP161" s="56"/>
      <c r="AFQ161" s="56"/>
      <c r="AFR161" s="56"/>
      <c r="AFS161" s="56"/>
      <c r="AFT161" s="56"/>
      <c r="AFU161" s="56"/>
      <c r="AFV161" s="56"/>
      <c r="AFW161" s="56"/>
      <c r="AFX161" s="56"/>
      <c r="AFY161" s="56"/>
      <c r="AFZ161" s="56"/>
      <c r="AGA161" s="56"/>
      <c r="AGB161" s="56"/>
      <c r="AGC161" s="56"/>
      <c r="AGD161" s="56"/>
      <c r="AGE161" s="56"/>
      <c r="AGF161" s="56"/>
      <c r="AGG161" s="56"/>
      <c r="AGH161" s="56"/>
      <c r="AGI161" s="56"/>
      <c r="AGJ161" s="56"/>
      <c r="AGK161" s="56"/>
      <c r="AGL161" s="56"/>
      <c r="AGM161" s="56"/>
      <c r="AGN161" s="56"/>
      <c r="AGO161" s="56"/>
      <c r="AGP161" s="56"/>
      <c r="AGQ161" s="56"/>
      <c r="AGR161" s="56"/>
      <c r="AGS161" s="56"/>
      <c r="AGT161" s="56"/>
      <c r="AGU161" s="56"/>
      <c r="AGV161" s="56"/>
      <c r="AGW161" s="56"/>
      <c r="AGX161" s="56"/>
      <c r="AGY161" s="56"/>
      <c r="AGZ161" s="56"/>
      <c r="AHA161" s="56"/>
      <c r="AHB161" s="56"/>
      <c r="AHC161" s="56"/>
      <c r="AHD161" s="56"/>
      <c r="AHE161" s="56"/>
      <c r="AHF161" s="56"/>
      <c r="AHG161" s="56"/>
      <c r="AHH161" s="56"/>
      <c r="AHI161" s="56"/>
      <c r="AHJ161" s="56"/>
      <c r="AHK161" s="56"/>
      <c r="AHL161" s="56"/>
      <c r="AHM161" s="56"/>
      <c r="AHN161" s="56"/>
      <c r="AHO161" s="56"/>
      <c r="AHP161" s="56"/>
      <c r="AHQ161" s="56"/>
      <c r="AHR161" s="56"/>
      <c r="AHS161" s="56"/>
      <c r="AHT161" s="56"/>
      <c r="AHU161" s="56"/>
      <c r="AHV161" s="56"/>
      <c r="AHW161" s="56"/>
      <c r="AHX161" s="56"/>
      <c r="AHY161" s="56"/>
      <c r="AHZ161" s="56"/>
      <c r="AIA161" s="56"/>
      <c r="AIB161" s="56"/>
      <c r="AIC161" s="56"/>
      <c r="AID161" s="56"/>
      <c r="AIE161" s="56"/>
      <c r="AIF161" s="56"/>
      <c r="AIG161" s="56"/>
      <c r="AIH161" s="56"/>
      <c r="AII161" s="56"/>
      <c r="AIJ161" s="56"/>
      <c r="AIK161" s="56"/>
      <c r="AIL161" s="56"/>
      <c r="AIM161" s="56"/>
      <c r="AIN161" s="56"/>
      <c r="AIO161" s="56"/>
      <c r="AIP161" s="56"/>
      <c r="AIQ161" s="56"/>
      <c r="AIR161" s="56"/>
      <c r="AIS161" s="56"/>
      <c r="AIT161" s="56"/>
      <c r="AIU161" s="56"/>
      <c r="AIV161" s="56"/>
      <c r="AIW161" s="56"/>
      <c r="AIX161" s="56"/>
      <c r="AIY161" s="56"/>
      <c r="AIZ161" s="56"/>
      <c r="AJA161" s="56"/>
      <c r="AJB161" s="56"/>
      <c r="AJC161" s="56"/>
      <c r="AJD161" s="56"/>
      <c r="AJE161" s="56"/>
      <c r="AJF161" s="56"/>
      <c r="AJG161" s="56"/>
      <c r="AJH161" s="56"/>
      <c r="AJI161" s="56"/>
      <c r="AJJ161" s="56"/>
      <c r="AJK161" s="56"/>
      <c r="AJL161" s="56"/>
      <c r="AJM161" s="56"/>
      <c r="AJN161" s="56"/>
      <c r="AJO161" s="56"/>
      <c r="AJP161" s="56"/>
      <c r="AJQ161" s="56"/>
      <c r="AJR161" s="56"/>
      <c r="AJS161" s="56"/>
      <c r="AJT161" s="56"/>
      <c r="AJU161" s="56"/>
      <c r="AJV161" s="56"/>
      <c r="AJW161" s="56"/>
      <c r="AJX161" s="56"/>
      <c r="AJY161" s="56"/>
      <c r="AJZ161" s="56"/>
      <c r="AKA161" s="56"/>
      <c r="AKB161" s="56"/>
      <c r="AKC161" s="56"/>
      <c r="AKD161" s="56"/>
      <c r="AKE161" s="56"/>
      <c r="AKF161" s="56"/>
      <c r="AKG161" s="56"/>
      <c r="AKH161" s="56"/>
      <c r="AKI161" s="56"/>
      <c r="AKJ161" s="56"/>
      <c r="AKK161" s="56"/>
      <c r="AKL161" s="56"/>
      <c r="AKM161" s="56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6"/>
      <c r="ALO161" s="56"/>
      <c r="ALP161" s="56"/>
      <c r="ALQ161" s="56"/>
      <c r="ALR161" s="56"/>
      <c r="ALS161" s="56"/>
      <c r="ALT161" s="56"/>
      <c r="ALU161" s="56"/>
      <c r="ALV161" s="56"/>
      <c r="ALW161" s="56"/>
      <c r="ALX161" s="56"/>
      <c r="ALY161" s="56"/>
      <c r="ALZ161" s="56"/>
      <c r="AMA161" s="56"/>
      <c r="AMB161" s="56"/>
      <c r="AMC161" s="56"/>
      <c r="AMD161" s="56"/>
      <c r="AME161" s="56"/>
      <c r="AMF161" s="56"/>
      <c r="AMG161" s="56"/>
      <c r="AMH161" s="56"/>
      <c r="AMI161" s="56"/>
    </row>
    <row r="162" spans="1:1024">
      <c r="A162" s="4"/>
      <c r="B162" s="4">
        <v>1</v>
      </c>
      <c r="C162" s="4">
        <v>2</v>
      </c>
      <c r="D162" s="4">
        <v>3</v>
      </c>
      <c r="E162" s="4">
        <v>4</v>
      </c>
      <c r="F162" s="4">
        <v>5</v>
      </c>
      <c r="G162" s="4">
        <v>6</v>
      </c>
      <c r="H162" s="4">
        <v>7</v>
      </c>
      <c r="I162" s="4">
        <v>8</v>
      </c>
      <c r="AMJ162"/>
    </row>
    <row r="163" spans="1:1024" ht="84">
      <c r="A163" s="41" t="s">
        <v>69</v>
      </c>
      <c r="B163" s="41" t="s">
        <v>70</v>
      </c>
      <c r="C163" s="41" t="s">
        <v>71</v>
      </c>
      <c r="D163" s="41" t="s">
        <v>75</v>
      </c>
      <c r="E163" s="41" t="s">
        <v>76</v>
      </c>
      <c r="F163" s="41" t="s">
        <v>77</v>
      </c>
      <c r="G163" s="41" t="s">
        <v>78</v>
      </c>
      <c r="H163" s="41" t="s">
        <v>79</v>
      </c>
      <c r="I163" s="41" t="s">
        <v>80</v>
      </c>
      <c r="AMJ163"/>
    </row>
    <row r="164" spans="1:1024" ht="28">
      <c r="A164" s="21" t="s">
        <v>83</v>
      </c>
      <c r="B164" s="22" t="s">
        <v>85</v>
      </c>
      <c r="C164" s="21" t="s">
        <v>85</v>
      </c>
      <c r="D164" s="21" t="s">
        <v>85</v>
      </c>
      <c r="E164" s="22" t="s">
        <v>85</v>
      </c>
      <c r="F164" s="22" t="s">
        <v>85</v>
      </c>
      <c r="G164" s="21" t="s">
        <v>85</v>
      </c>
      <c r="H164" s="21" t="s">
        <v>85</v>
      </c>
      <c r="I164" s="21" t="s">
        <v>85</v>
      </c>
      <c r="AMJ164"/>
    </row>
    <row r="165" spans="1:1024" ht="42">
      <c r="A165" s="23" t="s">
        <v>86</v>
      </c>
      <c r="B165" s="24">
        <v>4.91</v>
      </c>
      <c r="C165" s="24">
        <v>3.55</v>
      </c>
      <c r="D165" s="24">
        <v>4.0599999999999996</v>
      </c>
      <c r="E165" s="24">
        <v>4.3600000000000003</v>
      </c>
      <c r="F165" s="24">
        <v>4.43</v>
      </c>
      <c r="G165" s="24">
        <v>3.88</v>
      </c>
      <c r="H165" s="24">
        <v>3.03</v>
      </c>
      <c r="I165" s="24">
        <v>4.12</v>
      </c>
      <c r="J165" s="58" t="s">
        <v>119</v>
      </c>
      <c r="K165" s="58" t="s">
        <v>120</v>
      </c>
      <c r="AMJ165"/>
    </row>
    <row r="166" spans="1:1024">
      <c r="A166" s="25">
        <v>1992</v>
      </c>
      <c r="B166" s="25">
        <f>B128</f>
        <v>7.7196092360300783E-2</v>
      </c>
      <c r="C166" s="25">
        <f t="shared" ref="C166" si="24">C128</f>
        <v>-0.27898022368945669</v>
      </c>
      <c r="D166" s="25">
        <f t="shared" ref="D166:I175" si="25">D128</f>
        <v>-0.47129290612845359</v>
      </c>
      <c r="E166" s="25">
        <f t="shared" si="25"/>
        <v>-0.87204957650646164</v>
      </c>
      <c r="F166" s="25">
        <f t="shared" si="25"/>
        <v>4.1311589611501394E-2</v>
      </c>
      <c r="G166" s="25">
        <f t="shared" si="25"/>
        <v>-0.4747039980166709</v>
      </c>
      <c r="H166" s="25">
        <f t="shared" si="25"/>
        <v>-2.6284701501413195</v>
      </c>
      <c r="I166" s="25">
        <f t="shared" si="25"/>
        <v>-0.71502537184870985</v>
      </c>
      <c r="J166" s="58">
        <f t="shared" ref="J166:J197" si="26">MIN(B166:I166)</f>
        <v>-2.6284701501413195</v>
      </c>
      <c r="K166" s="58">
        <f t="shared" ref="K166:K197" si="27">MAX(B166:I166)</f>
        <v>7.7196092360300783E-2</v>
      </c>
      <c r="AMJ166"/>
    </row>
    <row r="167" spans="1:1024">
      <c r="A167" s="25">
        <v>1993</v>
      </c>
      <c r="B167" s="25">
        <f t="shared" ref="B167:C167" si="28">B129</f>
        <v>7.7196092360300783E-2</v>
      </c>
      <c r="C167" s="25">
        <f t="shared" si="28"/>
        <v>-0.27898022368945669</v>
      </c>
      <c r="D167" s="25">
        <f t="shared" si="25"/>
        <v>-0.47129290612845359</v>
      </c>
      <c r="E167" s="25">
        <f t="shared" si="25"/>
        <v>-1.4198689416408004</v>
      </c>
      <c r="F167" s="25">
        <f t="shared" si="25"/>
        <v>4.1311589611501394E-2</v>
      </c>
      <c r="G167" s="25">
        <f t="shared" si="25"/>
        <v>-0.4747039980166709</v>
      </c>
      <c r="H167" s="25">
        <f t="shared" si="25"/>
        <v>-2.6541012508737349</v>
      </c>
      <c r="I167" s="25">
        <f t="shared" si="25"/>
        <v>-3.2324835978693942E-2</v>
      </c>
      <c r="J167" s="58">
        <f t="shared" si="26"/>
        <v>-2.6541012508737349</v>
      </c>
      <c r="K167" s="58">
        <f t="shared" si="27"/>
        <v>7.7196092360300783E-2</v>
      </c>
      <c r="AMJ167"/>
    </row>
    <row r="168" spans="1:1024">
      <c r="A168" s="25">
        <v>1994</v>
      </c>
      <c r="B168" s="25">
        <f t="shared" ref="B168:C168" si="29">B130</f>
        <v>7.7196092360300783E-2</v>
      </c>
      <c r="C168" s="25">
        <f t="shared" si="29"/>
        <v>-0.17075040367631181</v>
      </c>
      <c r="D168" s="25">
        <f t="shared" si="25"/>
        <v>-0.47129290612845359</v>
      </c>
      <c r="E168" s="25">
        <f t="shared" si="25"/>
        <v>-1.4198689416408004</v>
      </c>
      <c r="F168" s="25">
        <f t="shared" si="25"/>
        <v>4.1311589611501394E-2</v>
      </c>
      <c r="G168" s="25">
        <f t="shared" si="25"/>
        <v>-0.4747039980166709</v>
      </c>
      <c r="H168" s="25">
        <f t="shared" si="25"/>
        <v>-2.2239647454520353</v>
      </c>
      <c r="I168" s="25">
        <f t="shared" si="25"/>
        <v>-0.71502537184870985</v>
      </c>
      <c r="J168" s="58">
        <f t="shared" si="26"/>
        <v>-2.2239647454520353</v>
      </c>
      <c r="K168" s="58">
        <f t="shared" si="27"/>
        <v>7.7196092360300783E-2</v>
      </c>
      <c r="AMJ168"/>
    </row>
    <row r="169" spans="1:1024">
      <c r="A169" s="25">
        <v>1995</v>
      </c>
      <c r="B169" s="25">
        <f t="shared" ref="B169:C169" si="30">B131</f>
        <v>7.7196092360300783E-2</v>
      </c>
      <c r="C169" s="25">
        <f t="shared" si="30"/>
        <v>-0.27279566254584842</v>
      </c>
      <c r="D169" s="25">
        <f t="shared" si="25"/>
        <v>-0.47129290612845359</v>
      </c>
      <c r="E169" s="25">
        <f t="shared" si="25"/>
        <v>-0.87204957650646164</v>
      </c>
      <c r="F169" s="25">
        <f t="shared" si="25"/>
        <v>4.1311589611501394E-2</v>
      </c>
      <c r="G169" s="25">
        <f t="shared" si="25"/>
        <v>-0.4747039980166709</v>
      </c>
      <c r="H169" s="25">
        <f t="shared" si="25"/>
        <v>-2.6269222950859068</v>
      </c>
      <c r="I169" s="25">
        <f t="shared" si="25"/>
        <v>-3.2324835978693942E-2</v>
      </c>
      <c r="J169" s="58">
        <f t="shared" si="26"/>
        <v>-2.6269222950859068</v>
      </c>
      <c r="K169" s="58">
        <f t="shared" si="27"/>
        <v>7.7196092360300783E-2</v>
      </c>
      <c r="AMJ169"/>
    </row>
    <row r="170" spans="1:1024">
      <c r="A170" s="25">
        <v>1996</v>
      </c>
      <c r="B170" s="25">
        <f t="shared" ref="B170:C170" si="31">B132</f>
        <v>7.7196092360300783E-2</v>
      </c>
      <c r="C170" s="25">
        <f t="shared" si="31"/>
        <v>-0.27279566254584842</v>
      </c>
      <c r="D170" s="25">
        <f t="shared" si="25"/>
        <v>-0.47129290612845359</v>
      </c>
      <c r="E170" s="25">
        <f t="shared" si="25"/>
        <v>-0.87204957650646164</v>
      </c>
      <c r="F170" s="25">
        <f t="shared" si="25"/>
        <v>4.1311589611501394E-2</v>
      </c>
      <c r="G170" s="25">
        <f t="shared" si="25"/>
        <v>-0.4747039980166709</v>
      </c>
      <c r="H170" s="25">
        <f t="shared" si="25"/>
        <v>-2.163231910009185</v>
      </c>
      <c r="I170" s="25">
        <f t="shared" si="25"/>
        <v>-0.71502537184870985</v>
      </c>
      <c r="J170" s="58">
        <f t="shared" si="26"/>
        <v>-2.163231910009185</v>
      </c>
      <c r="K170" s="58">
        <f t="shared" si="27"/>
        <v>7.7196092360300783E-2</v>
      </c>
      <c r="AMJ170"/>
    </row>
    <row r="171" spans="1:1024">
      <c r="A171" s="25">
        <v>1997</v>
      </c>
      <c r="B171" s="25">
        <f t="shared" ref="B171:C171" si="32">B133</f>
        <v>7.7196092360300783E-2</v>
      </c>
      <c r="C171" s="25">
        <f t="shared" si="32"/>
        <v>-0.27898022368945669</v>
      </c>
      <c r="D171" s="25">
        <f t="shared" si="25"/>
        <v>-0.47129290612845359</v>
      </c>
      <c r="E171" s="25">
        <f t="shared" si="25"/>
        <v>-0.87204957650646164</v>
      </c>
      <c r="F171" s="25">
        <f t="shared" si="25"/>
        <v>4.1311589611501394E-2</v>
      </c>
      <c r="G171" s="25">
        <f t="shared" si="25"/>
        <v>-0.4747039980166709</v>
      </c>
      <c r="H171" s="25">
        <f t="shared" si="25"/>
        <v>-2.4347270993365404</v>
      </c>
      <c r="I171" s="25">
        <f t="shared" si="25"/>
        <v>-3.2324835978693942E-2</v>
      </c>
      <c r="J171" s="58">
        <f t="shared" si="26"/>
        <v>-2.4347270993365404</v>
      </c>
      <c r="K171" s="58">
        <f t="shared" si="27"/>
        <v>7.7196092360300783E-2</v>
      </c>
      <c r="AMJ171"/>
    </row>
    <row r="172" spans="1:1024">
      <c r="A172" s="25">
        <v>1998</v>
      </c>
      <c r="B172" s="25">
        <f t="shared" ref="B172:C172" si="33">B134</f>
        <v>7.7196092360300783E-2</v>
      </c>
      <c r="C172" s="25">
        <f t="shared" si="33"/>
        <v>-0.27898022368945669</v>
      </c>
      <c r="D172" s="25">
        <f t="shared" si="25"/>
        <v>-0.47129290612845359</v>
      </c>
      <c r="E172" s="25">
        <f t="shared" si="25"/>
        <v>-0.87204957650646164</v>
      </c>
      <c r="F172" s="25">
        <f t="shared" si="25"/>
        <v>4.1311589611501394E-2</v>
      </c>
      <c r="G172" s="25">
        <f t="shared" si="25"/>
        <v>-0.4747039980166709</v>
      </c>
      <c r="H172" s="25">
        <f t="shared" si="25"/>
        <v>-2.3356347978999019</v>
      </c>
      <c r="I172" s="25">
        <f t="shared" si="25"/>
        <v>-3.2324835978693942E-2</v>
      </c>
      <c r="J172" s="58">
        <f t="shared" si="26"/>
        <v>-2.3356347978999019</v>
      </c>
      <c r="K172" s="58">
        <f t="shared" si="27"/>
        <v>7.7196092360300783E-2</v>
      </c>
      <c r="AMJ172"/>
    </row>
    <row r="173" spans="1:1024">
      <c r="A173" s="25">
        <v>1999</v>
      </c>
      <c r="B173" s="25">
        <f t="shared" ref="B173:C173" si="34">B135</f>
        <v>7.7196092360300783E-2</v>
      </c>
      <c r="C173" s="25">
        <f t="shared" si="34"/>
        <v>-0.27898022368945669</v>
      </c>
      <c r="D173" s="25">
        <f t="shared" si="25"/>
        <v>-0.47129290612845359</v>
      </c>
      <c r="E173" s="25">
        <f t="shared" si="25"/>
        <v>-0.87204957650646164</v>
      </c>
      <c r="F173" s="25">
        <f t="shared" si="25"/>
        <v>4.1311589611501394E-2</v>
      </c>
      <c r="G173" s="25">
        <f t="shared" si="25"/>
        <v>-0.4747039980166709</v>
      </c>
      <c r="H173" s="25">
        <f t="shared" si="25"/>
        <v>-2.4071272664743208</v>
      </c>
      <c r="I173" s="25">
        <f t="shared" si="25"/>
        <v>-0.71502537184870985</v>
      </c>
      <c r="J173" s="58">
        <f t="shared" si="26"/>
        <v>-2.4071272664743208</v>
      </c>
      <c r="K173" s="58">
        <f t="shared" si="27"/>
        <v>7.7196092360300783E-2</v>
      </c>
      <c r="AMJ173"/>
    </row>
    <row r="174" spans="1:1024">
      <c r="A174" s="25">
        <v>2000</v>
      </c>
      <c r="B174" s="25">
        <f t="shared" ref="B174:C174" si="35">B136</f>
        <v>7.7196092360300783E-2</v>
      </c>
      <c r="C174" s="25">
        <f t="shared" si="35"/>
        <v>-0.27898022368945669</v>
      </c>
      <c r="D174" s="25">
        <f t="shared" si="25"/>
        <v>-0.47129290612845359</v>
      </c>
      <c r="E174" s="25">
        <f t="shared" si="25"/>
        <v>-0.87204957650646164</v>
      </c>
      <c r="F174" s="25">
        <f t="shared" si="25"/>
        <v>4.1311589611501394E-2</v>
      </c>
      <c r="G174" s="25">
        <f t="shared" si="25"/>
        <v>-0.4747039980166709</v>
      </c>
      <c r="H174" s="25">
        <f t="shared" si="25"/>
        <v>-2.3182395741080368</v>
      </c>
      <c r="I174" s="25">
        <f t="shared" si="25"/>
        <v>-3.2324835978693942E-2</v>
      </c>
      <c r="J174" s="58">
        <f t="shared" si="26"/>
        <v>-2.3182395741080368</v>
      </c>
      <c r="K174" s="58">
        <f t="shared" si="27"/>
        <v>7.7196092360300783E-2</v>
      </c>
      <c r="AMJ174"/>
    </row>
    <row r="175" spans="1:1024">
      <c r="A175" s="25">
        <v>2001</v>
      </c>
      <c r="B175" s="25">
        <f t="shared" ref="B175:C175" si="36">B137</f>
        <v>7.7196092360300783E-2</v>
      </c>
      <c r="C175" s="25">
        <f t="shared" si="36"/>
        <v>-0.27898022368945669</v>
      </c>
      <c r="D175" s="25">
        <f t="shared" si="25"/>
        <v>-0.47129290612845359</v>
      </c>
      <c r="E175" s="25">
        <f t="shared" si="25"/>
        <v>-0.87204957650646164</v>
      </c>
      <c r="F175" s="25">
        <f t="shared" si="25"/>
        <v>4.1311589611501394E-2</v>
      </c>
      <c r="G175" s="25">
        <f t="shared" si="25"/>
        <v>-0.4747039980166709</v>
      </c>
      <c r="H175" s="25">
        <f t="shared" si="25"/>
        <v>-2.6500869675923191</v>
      </c>
      <c r="I175" s="25">
        <f t="shared" si="25"/>
        <v>-3.2324835978693942E-2</v>
      </c>
      <c r="J175" s="58">
        <f t="shared" si="26"/>
        <v>-2.6500869675923191</v>
      </c>
      <c r="K175" s="58">
        <f t="shared" si="27"/>
        <v>7.7196092360300783E-2</v>
      </c>
      <c r="AMJ175"/>
    </row>
    <row r="176" spans="1:1024">
      <c r="A176" s="25">
        <v>2002</v>
      </c>
      <c r="B176" s="25">
        <f t="shared" ref="B176:C176" si="37">B138</f>
        <v>7.7196092360300783E-2</v>
      </c>
      <c r="C176" s="25">
        <f t="shared" si="37"/>
        <v>-0.27898022368945669</v>
      </c>
      <c r="D176" s="25">
        <f t="shared" ref="D176:I185" si="38">D138</f>
        <v>-0.47129290612845359</v>
      </c>
      <c r="E176" s="25">
        <f t="shared" si="38"/>
        <v>-0.87204957650646164</v>
      </c>
      <c r="F176" s="25">
        <f t="shared" si="38"/>
        <v>4.1311589611501394E-2</v>
      </c>
      <c r="G176" s="25">
        <f t="shared" si="38"/>
        <v>-0.4747039980166709</v>
      </c>
      <c r="H176" s="25">
        <f t="shared" si="38"/>
        <v>-2.8154575893789247</v>
      </c>
      <c r="I176" s="25">
        <f t="shared" si="38"/>
        <v>1.3330762357613379</v>
      </c>
      <c r="J176" s="58">
        <f t="shared" si="26"/>
        <v>-2.8154575893789247</v>
      </c>
      <c r="K176" s="58">
        <f t="shared" si="27"/>
        <v>1.3330762357613379</v>
      </c>
      <c r="AMJ176"/>
    </row>
    <row r="177" spans="1:1024">
      <c r="A177" s="25">
        <v>2003</v>
      </c>
      <c r="B177" s="25">
        <f t="shared" ref="B177:C177" si="39">B139</f>
        <v>7.7196092360300783E-2</v>
      </c>
      <c r="C177" s="25">
        <f t="shared" si="39"/>
        <v>-0.27898022368945669</v>
      </c>
      <c r="D177" s="25">
        <f t="shared" si="38"/>
        <v>-0.47129290612845359</v>
      </c>
      <c r="E177" s="25">
        <f t="shared" si="38"/>
        <v>-0.87204957650646164</v>
      </c>
      <c r="F177" s="25">
        <f t="shared" si="38"/>
        <v>4.1311589611501394E-2</v>
      </c>
      <c r="G177" s="25">
        <f t="shared" si="38"/>
        <v>-0.4747039980166709</v>
      </c>
      <c r="H177" s="25">
        <f t="shared" si="38"/>
        <v>-2.9426366446890402</v>
      </c>
      <c r="I177" s="25">
        <f t="shared" si="38"/>
        <v>-0.71502537184870985</v>
      </c>
      <c r="J177" s="58">
        <f t="shared" si="26"/>
        <v>-2.9426366446890402</v>
      </c>
      <c r="K177" s="58">
        <f t="shared" si="27"/>
        <v>7.7196092360300783E-2</v>
      </c>
      <c r="AMJ177"/>
    </row>
    <row r="178" spans="1:1024">
      <c r="A178" s="25">
        <v>2004</v>
      </c>
      <c r="B178" s="25">
        <f t="shared" ref="B178:C178" si="40">B140</f>
        <v>7.7196092360300783E-2</v>
      </c>
      <c r="C178" s="25">
        <f t="shared" si="40"/>
        <v>-0.27898022368945669</v>
      </c>
      <c r="D178" s="25">
        <f t="shared" si="38"/>
        <v>-0.47129290612845359</v>
      </c>
      <c r="E178" s="25">
        <f t="shared" si="38"/>
        <v>-0.87204957650646164</v>
      </c>
      <c r="F178" s="25">
        <f t="shared" si="38"/>
        <v>4.1311589611501394E-2</v>
      </c>
      <c r="G178" s="25">
        <f t="shared" si="38"/>
        <v>-0.4747039980166709</v>
      </c>
      <c r="H178" s="25">
        <f t="shared" si="38"/>
        <v>-3.078723186291711</v>
      </c>
      <c r="I178" s="25">
        <f t="shared" si="38"/>
        <v>-0.71502537184870985</v>
      </c>
      <c r="J178" s="58">
        <f t="shared" si="26"/>
        <v>-3.078723186291711</v>
      </c>
      <c r="K178" s="58">
        <f t="shared" si="27"/>
        <v>7.7196092360300783E-2</v>
      </c>
      <c r="AMJ178"/>
    </row>
    <row r="179" spans="1:1024">
      <c r="A179" s="25">
        <v>2005</v>
      </c>
      <c r="B179" s="25">
        <f t="shared" ref="B179:C179" si="41">B141</f>
        <v>7.7196092360300783E-2</v>
      </c>
      <c r="C179" s="25">
        <f t="shared" si="41"/>
        <v>-0.27898022368945669</v>
      </c>
      <c r="D179" s="25">
        <f t="shared" si="38"/>
        <v>-0.47129290612845359</v>
      </c>
      <c r="E179" s="25">
        <f t="shared" si="38"/>
        <v>-0.87204957650646164</v>
      </c>
      <c r="F179" s="25">
        <f t="shared" si="38"/>
        <v>4.1311589611501394E-2</v>
      </c>
      <c r="G179" s="25">
        <f t="shared" si="38"/>
        <v>-0.4747039980166709</v>
      </c>
      <c r="H179" s="25">
        <f t="shared" si="38"/>
        <v>-3.20752240819587</v>
      </c>
      <c r="I179" s="25">
        <f t="shared" si="38"/>
        <v>0.65037569989132193</v>
      </c>
      <c r="J179" s="58">
        <f t="shared" si="26"/>
        <v>-3.20752240819587</v>
      </c>
      <c r="K179" s="58">
        <f t="shared" si="27"/>
        <v>0.65037569989132193</v>
      </c>
      <c r="AMJ179"/>
    </row>
    <row r="180" spans="1:1024">
      <c r="A180" s="25">
        <v>2006</v>
      </c>
      <c r="B180" s="25">
        <f t="shared" ref="B180:C180" si="42">B142</f>
        <v>7.7196092360300783E-2</v>
      </c>
      <c r="C180" s="25">
        <f t="shared" si="42"/>
        <v>-0.27898022368945669</v>
      </c>
      <c r="D180" s="25">
        <f t="shared" si="38"/>
        <v>-0.47129290612845359</v>
      </c>
      <c r="E180" s="25">
        <f t="shared" si="38"/>
        <v>-0.87204957650646164</v>
      </c>
      <c r="F180" s="25">
        <f t="shared" si="38"/>
        <v>4.1311589611501394E-2</v>
      </c>
      <c r="G180" s="25">
        <f t="shared" si="38"/>
        <v>-0.4747039980166709</v>
      </c>
      <c r="H180" s="25">
        <f t="shared" si="38"/>
        <v>-2.9077714992520569</v>
      </c>
      <c r="I180" s="25">
        <f t="shared" si="38"/>
        <v>-3.2324835978693942E-2</v>
      </c>
      <c r="J180" s="58">
        <f t="shared" si="26"/>
        <v>-2.9077714992520569</v>
      </c>
      <c r="K180" s="58">
        <f t="shared" si="27"/>
        <v>7.7196092360300783E-2</v>
      </c>
      <c r="AMJ180"/>
    </row>
    <row r="181" spans="1:1024">
      <c r="A181" s="25">
        <v>2007</v>
      </c>
      <c r="B181" s="25">
        <f t="shared" ref="B181:C181" si="43">B143</f>
        <v>7.7196092360300783E-2</v>
      </c>
      <c r="C181" s="25">
        <f t="shared" si="43"/>
        <v>-0.27898022368945669</v>
      </c>
      <c r="D181" s="25">
        <f t="shared" si="38"/>
        <v>-0.47129290612845359</v>
      </c>
      <c r="E181" s="25">
        <f t="shared" si="38"/>
        <v>-0.87204957650646164</v>
      </c>
      <c r="F181" s="25">
        <f t="shared" si="38"/>
        <v>4.1311589611501394E-2</v>
      </c>
      <c r="G181" s="25">
        <f t="shared" si="38"/>
        <v>-0.4747039980166709</v>
      </c>
      <c r="H181" s="25">
        <f t="shared" si="38"/>
        <v>-3.1872117623374581</v>
      </c>
      <c r="I181" s="25">
        <f t="shared" si="38"/>
        <v>-0.71502537184870985</v>
      </c>
      <c r="J181" s="58">
        <f t="shared" si="26"/>
        <v>-3.1872117623374581</v>
      </c>
      <c r="K181" s="58">
        <f t="shared" si="27"/>
        <v>7.7196092360300783E-2</v>
      </c>
      <c r="AMJ181"/>
    </row>
    <row r="182" spans="1:1024">
      <c r="A182" s="25">
        <v>2008</v>
      </c>
      <c r="B182" s="25">
        <f t="shared" ref="B182:C182" si="44">B144</f>
        <v>7.7196092360300783E-2</v>
      </c>
      <c r="C182" s="25">
        <f t="shared" si="44"/>
        <v>-0.27898022368945669</v>
      </c>
      <c r="D182" s="25">
        <f t="shared" si="38"/>
        <v>-0.47129290612845359</v>
      </c>
      <c r="E182" s="25">
        <f t="shared" si="38"/>
        <v>-0.87204957650646164</v>
      </c>
      <c r="F182" s="25">
        <f t="shared" si="38"/>
        <v>4.1311589611501394E-2</v>
      </c>
      <c r="G182" s="25">
        <f t="shared" si="38"/>
        <v>-0.4747039980166709</v>
      </c>
      <c r="H182" s="25">
        <f t="shared" si="38"/>
        <v>-3.0035044451225441</v>
      </c>
      <c r="I182" s="25">
        <f t="shared" si="38"/>
        <v>0.65037569989132193</v>
      </c>
      <c r="J182" s="58">
        <f t="shared" si="26"/>
        <v>-3.0035044451225441</v>
      </c>
      <c r="K182" s="58">
        <f t="shared" si="27"/>
        <v>0.65037569989132193</v>
      </c>
      <c r="AMJ182"/>
    </row>
    <row r="183" spans="1:1024">
      <c r="A183" s="25">
        <v>2009</v>
      </c>
      <c r="B183" s="25">
        <f t="shared" ref="B183:C183" si="45">B145</f>
        <v>7.7196092360300783E-2</v>
      </c>
      <c r="C183" s="25">
        <f t="shared" si="45"/>
        <v>-0.27898022368945669</v>
      </c>
      <c r="D183" s="25">
        <f t="shared" si="38"/>
        <v>-0.47129290612845359</v>
      </c>
      <c r="E183" s="25">
        <f t="shared" si="38"/>
        <v>-0.87204957650646164</v>
      </c>
      <c r="F183" s="25">
        <f t="shared" si="38"/>
        <v>4.1311589611501394E-2</v>
      </c>
      <c r="G183" s="25">
        <f t="shared" si="38"/>
        <v>-0.4747039980166709</v>
      </c>
      <c r="H183" s="25">
        <f t="shared" si="38"/>
        <v>-2.8160106671551635</v>
      </c>
      <c r="I183" s="25">
        <f t="shared" si="38"/>
        <v>0.65037569989132193</v>
      </c>
      <c r="J183" s="58">
        <f t="shared" si="26"/>
        <v>-2.8160106671551635</v>
      </c>
      <c r="K183" s="58">
        <f t="shared" si="27"/>
        <v>0.65037569989132193</v>
      </c>
      <c r="AMJ183"/>
    </row>
    <row r="184" spans="1:1024">
      <c r="A184" s="25">
        <v>2010</v>
      </c>
      <c r="B184" s="25">
        <f t="shared" ref="B184:C184" si="46">B146</f>
        <v>7.7196092360300783E-2</v>
      </c>
      <c r="C184" s="25">
        <f t="shared" si="46"/>
        <v>-0.27898022368945669</v>
      </c>
      <c r="D184" s="25">
        <f t="shared" si="38"/>
        <v>-0.47129290612845359</v>
      </c>
      <c r="E184" s="25">
        <f t="shared" si="38"/>
        <v>-0.87204957650646164</v>
      </c>
      <c r="F184" s="25">
        <f t="shared" si="38"/>
        <v>4.1311589611501394E-2</v>
      </c>
      <c r="G184" s="25">
        <f t="shared" si="38"/>
        <v>-0.4747039980166709</v>
      </c>
      <c r="H184" s="25">
        <f t="shared" si="38"/>
        <v>-2.7079265686173537</v>
      </c>
      <c r="I184" s="25">
        <f t="shared" si="38"/>
        <v>-3.2324835978693942E-2</v>
      </c>
      <c r="J184" s="58">
        <f t="shared" si="26"/>
        <v>-2.7079265686173537</v>
      </c>
      <c r="K184" s="58">
        <f t="shared" si="27"/>
        <v>7.7196092360300783E-2</v>
      </c>
      <c r="AMJ184"/>
    </row>
    <row r="185" spans="1:1024">
      <c r="A185" s="25">
        <v>2011</v>
      </c>
      <c r="B185" s="25">
        <f t="shared" ref="B185:C185" si="47">B147</f>
        <v>7.7196092360300783E-2</v>
      </c>
      <c r="C185" s="25">
        <f t="shared" si="47"/>
        <v>-0.27898022368945669</v>
      </c>
      <c r="D185" s="25">
        <f t="shared" si="38"/>
        <v>-0.47129290612845359</v>
      </c>
      <c r="E185" s="25">
        <f t="shared" si="38"/>
        <v>-0.87204957650646164</v>
      </c>
      <c r="F185" s="25">
        <f t="shared" si="38"/>
        <v>4.1311589611501394E-2</v>
      </c>
      <c r="G185" s="25">
        <f t="shared" si="38"/>
        <v>-0.4747039980166709</v>
      </c>
      <c r="H185" s="25">
        <f t="shared" si="38"/>
        <v>-2.4841632680294752</v>
      </c>
      <c r="I185" s="25">
        <f t="shared" si="38"/>
        <v>0.65037569989132193</v>
      </c>
      <c r="J185" s="58">
        <f t="shared" si="26"/>
        <v>-2.4841632680294752</v>
      </c>
      <c r="K185" s="58">
        <f t="shared" si="27"/>
        <v>0.65037569989132193</v>
      </c>
      <c r="AMJ185"/>
    </row>
    <row r="186" spans="1:1024">
      <c r="A186" s="25">
        <v>2012</v>
      </c>
      <c r="B186" s="25">
        <f t="shared" ref="B186:C186" si="48">B148</f>
        <v>7.7196092360300783E-2</v>
      </c>
      <c r="C186" s="25">
        <f t="shared" si="48"/>
        <v>-0.27898022368945669</v>
      </c>
      <c r="D186" s="25">
        <f t="shared" ref="D186:I195" si="49">D148</f>
        <v>-0.47129290612845359</v>
      </c>
      <c r="E186" s="25">
        <f t="shared" si="49"/>
        <v>-0.87204957650646164</v>
      </c>
      <c r="F186" s="25">
        <f t="shared" si="49"/>
        <v>4.1311589611501394E-2</v>
      </c>
      <c r="G186" s="25">
        <f t="shared" si="49"/>
        <v>-0.4747039980166709</v>
      </c>
      <c r="H186" s="25">
        <f t="shared" si="49"/>
        <v>-2.6477824702763533</v>
      </c>
      <c r="I186" s="25">
        <f t="shared" si="49"/>
        <v>-0.71502537184870985</v>
      </c>
      <c r="J186" s="58">
        <f t="shared" si="26"/>
        <v>-2.6477824702763533</v>
      </c>
      <c r="K186" s="58">
        <f t="shared" si="27"/>
        <v>7.7196092360300783E-2</v>
      </c>
      <c r="AMJ186"/>
    </row>
    <row r="187" spans="1:1024">
      <c r="A187" s="25">
        <v>2013</v>
      </c>
      <c r="B187" s="25">
        <f t="shared" ref="B187:C187" si="50">B149</f>
        <v>7.7196092360300783E-2</v>
      </c>
      <c r="C187" s="25">
        <f t="shared" si="50"/>
        <v>-0.27898022368945669</v>
      </c>
      <c r="D187" s="25">
        <f t="shared" si="49"/>
        <v>-0.47129290612845359</v>
      </c>
      <c r="E187" s="25">
        <f t="shared" si="49"/>
        <v>-0.87204957650646164</v>
      </c>
      <c r="F187" s="25">
        <f t="shared" si="49"/>
        <v>4.1311589611501394E-2</v>
      </c>
      <c r="G187" s="25">
        <f t="shared" si="49"/>
        <v>-0.4747039980166709</v>
      </c>
      <c r="H187" s="25">
        <f t="shared" si="49"/>
        <v>-2.6967530086232507</v>
      </c>
      <c r="I187" s="25">
        <f t="shared" si="49"/>
        <v>-3.2324835978693942E-2</v>
      </c>
      <c r="J187" s="58">
        <f t="shared" si="26"/>
        <v>-2.6967530086232507</v>
      </c>
      <c r="K187" s="58">
        <f t="shared" si="27"/>
        <v>7.7196092360300783E-2</v>
      </c>
      <c r="AMJ187"/>
    </row>
    <row r="188" spans="1:1024">
      <c r="A188" s="25">
        <v>2014</v>
      </c>
      <c r="B188" s="25">
        <f t="shared" ref="B188:C188" si="51">B150</f>
        <v>7.7196092360300783E-2</v>
      </c>
      <c r="C188" s="25">
        <f t="shared" si="51"/>
        <v>-0.27898022368945669</v>
      </c>
      <c r="D188" s="25">
        <f t="shared" si="49"/>
        <v>-0.47129290612845359</v>
      </c>
      <c r="E188" s="25">
        <f t="shared" si="49"/>
        <v>-0.87204957650646164</v>
      </c>
      <c r="F188" s="25">
        <f t="shared" si="49"/>
        <v>4.1311589611501394E-2</v>
      </c>
      <c r="G188" s="25">
        <f t="shared" si="49"/>
        <v>-0.4747039980166709</v>
      </c>
      <c r="H188" s="25">
        <f t="shared" si="49"/>
        <v>-2.5170247836008168</v>
      </c>
      <c r="I188" s="25">
        <f t="shared" si="49"/>
        <v>-3.2324835978693942E-2</v>
      </c>
      <c r="J188" s="58">
        <f t="shared" si="26"/>
        <v>-2.5170247836008168</v>
      </c>
      <c r="K188" s="58">
        <f t="shared" si="27"/>
        <v>7.7196092360300783E-2</v>
      </c>
      <c r="AMJ188"/>
    </row>
    <row r="189" spans="1:1024">
      <c r="A189" s="25">
        <v>2015</v>
      </c>
      <c r="B189" s="25">
        <f t="shared" ref="B189:C189" si="52">B151</f>
        <v>7.7196092360300783E-2</v>
      </c>
      <c r="C189" s="25">
        <f t="shared" si="52"/>
        <v>-0.27898022368945669</v>
      </c>
      <c r="D189" s="25">
        <f t="shared" si="49"/>
        <v>-0.47129290612845359</v>
      </c>
      <c r="E189" s="25">
        <f t="shared" si="49"/>
        <v>-0.87204957650646164</v>
      </c>
      <c r="F189" s="25">
        <f t="shared" si="49"/>
        <v>4.1311589611501394E-2</v>
      </c>
      <c r="G189" s="25">
        <f t="shared" si="49"/>
        <v>-0.4747039980166709</v>
      </c>
      <c r="H189" s="25">
        <f t="shared" si="49"/>
        <v>-2.4437597740636217</v>
      </c>
      <c r="I189" s="25">
        <f t="shared" si="49"/>
        <v>-3.2324835978693942E-2</v>
      </c>
      <c r="J189" s="58">
        <f t="shared" si="26"/>
        <v>-2.4437597740636217</v>
      </c>
      <c r="K189" s="58">
        <f t="shared" si="27"/>
        <v>7.7196092360300783E-2</v>
      </c>
      <c r="AMJ189"/>
    </row>
    <row r="190" spans="1:1024">
      <c r="A190" s="25">
        <v>2016</v>
      </c>
      <c r="B190" s="25">
        <f t="shared" ref="B190:C190" si="53">B152</f>
        <v>7.7196092360300783E-2</v>
      </c>
      <c r="C190" s="25">
        <f t="shared" si="53"/>
        <v>-0.27898022368945669</v>
      </c>
      <c r="D190" s="25">
        <f t="shared" si="49"/>
        <v>-0.47129290612845359</v>
      </c>
      <c r="E190" s="25">
        <f t="shared" si="49"/>
        <v>-0.87204957650646164</v>
      </c>
      <c r="F190" s="25">
        <f t="shared" si="49"/>
        <v>4.1311589611501394E-2</v>
      </c>
      <c r="G190" s="25">
        <f t="shared" si="49"/>
        <v>-0.4747039980166709</v>
      </c>
      <c r="H190" s="25">
        <f t="shared" si="49"/>
        <v>-2.3970533292848608</v>
      </c>
      <c r="I190" s="25">
        <f t="shared" si="49"/>
        <v>0.65037569989132193</v>
      </c>
      <c r="J190" s="58">
        <f t="shared" si="26"/>
        <v>-2.3970533292848608</v>
      </c>
      <c r="K190" s="58">
        <f t="shared" si="27"/>
        <v>0.65037569989132193</v>
      </c>
      <c r="AMJ190"/>
    </row>
    <row r="191" spans="1:1024">
      <c r="A191" s="25">
        <v>2017</v>
      </c>
      <c r="B191" s="25">
        <f t="shared" ref="B191:C191" si="54">B153</f>
        <v>7.7196092360300783E-2</v>
      </c>
      <c r="C191" s="25">
        <f t="shared" si="54"/>
        <v>-0.27898022368945669</v>
      </c>
      <c r="D191" s="25">
        <f t="shared" si="49"/>
        <v>-0.47129290612845359</v>
      </c>
      <c r="E191" s="25">
        <f t="shared" si="49"/>
        <v>-1.9676883067751392</v>
      </c>
      <c r="F191" s="25">
        <f t="shared" si="49"/>
        <v>4.1311589611501394E-2</v>
      </c>
      <c r="G191" s="25">
        <f t="shared" si="49"/>
        <v>-0.4747039980166709</v>
      </c>
      <c r="H191" s="25">
        <f t="shared" si="49"/>
        <v>-2.7586434323146061</v>
      </c>
      <c r="I191" s="25">
        <f t="shared" si="49"/>
        <v>0.65037569989132193</v>
      </c>
      <c r="J191" s="58">
        <f t="shared" si="26"/>
        <v>-2.7586434323146061</v>
      </c>
      <c r="K191" s="58">
        <f t="shared" si="27"/>
        <v>0.65037569989132193</v>
      </c>
      <c r="AMJ191"/>
    </row>
    <row r="192" spans="1:1024">
      <c r="A192" s="25">
        <v>2018</v>
      </c>
      <c r="B192" s="25">
        <f t="shared" ref="B192:C192" si="55">B154</f>
        <v>7.7196092360300783E-2</v>
      </c>
      <c r="C192" s="25">
        <f t="shared" si="55"/>
        <v>-0.27898022368945669</v>
      </c>
      <c r="D192" s="25">
        <f t="shared" si="49"/>
        <v>-0.47129290612845359</v>
      </c>
      <c r="E192" s="25">
        <f t="shared" si="49"/>
        <v>-2.5155076719094778</v>
      </c>
      <c r="F192" s="25">
        <f t="shared" si="49"/>
        <v>4.1311589611501394E-2</v>
      </c>
      <c r="G192" s="25">
        <f t="shared" si="49"/>
        <v>-0.4747039980166709</v>
      </c>
      <c r="H192" s="25">
        <f t="shared" si="49"/>
        <v>-2.8527053317527828</v>
      </c>
      <c r="I192" s="25">
        <f t="shared" si="49"/>
        <v>-0.71502537184870985</v>
      </c>
      <c r="J192" s="58">
        <f t="shared" si="26"/>
        <v>-2.8527053317527828</v>
      </c>
      <c r="K192" s="58">
        <f t="shared" si="27"/>
        <v>7.7196092360300783E-2</v>
      </c>
      <c r="AMJ192"/>
    </row>
    <row r="193" spans="1:1024">
      <c r="A193" s="25">
        <v>2019</v>
      </c>
      <c r="B193" s="25">
        <f t="shared" ref="B193:C193" si="56">B155</f>
        <v>7.7196092360300783E-2</v>
      </c>
      <c r="C193" s="25">
        <f t="shared" si="56"/>
        <v>-0.27898022368945669</v>
      </c>
      <c r="D193" s="25">
        <f t="shared" si="49"/>
        <v>-0.47129290612845359</v>
      </c>
      <c r="E193" s="25">
        <f t="shared" si="49"/>
        <v>-3.0633270370438166</v>
      </c>
      <c r="F193" s="25">
        <f t="shared" si="49"/>
        <v>4.1311589611501394E-2</v>
      </c>
      <c r="G193" s="25">
        <f t="shared" si="49"/>
        <v>-0.4747039980166709</v>
      </c>
      <c r="H193" s="25">
        <f t="shared" si="49"/>
        <v>-2.8676501827593479</v>
      </c>
      <c r="I193" s="25">
        <f t="shared" si="49"/>
        <v>-0.71502537184870985</v>
      </c>
      <c r="J193" s="58">
        <f t="shared" si="26"/>
        <v>-3.0633270370438166</v>
      </c>
      <c r="K193" s="58">
        <f t="shared" si="27"/>
        <v>7.7196092360300783E-2</v>
      </c>
      <c r="AMJ193"/>
    </row>
    <row r="194" spans="1:1024">
      <c r="A194" s="25">
        <v>2020</v>
      </c>
      <c r="B194" s="25">
        <f t="shared" ref="B194:C194" si="57">B156</f>
        <v>7.7196092360300783E-2</v>
      </c>
      <c r="C194" s="25">
        <f t="shared" si="57"/>
        <v>-0.92217458262471774</v>
      </c>
      <c r="D194" s="25">
        <f t="shared" si="49"/>
        <v>-0.47129290612845359</v>
      </c>
      <c r="E194" s="25">
        <f t="shared" si="49"/>
        <v>-6.3502432278498491</v>
      </c>
      <c r="F194" s="25">
        <f t="shared" si="49"/>
        <v>4.1311589611501394E-2</v>
      </c>
      <c r="G194" s="25">
        <f t="shared" si="49"/>
        <v>-0.4747039980166709</v>
      </c>
      <c r="H194" s="25">
        <f t="shared" si="49"/>
        <v>-2.9539982327360814</v>
      </c>
      <c r="I194" s="25">
        <f t="shared" si="49"/>
        <v>-0.71502537184870985</v>
      </c>
      <c r="J194" s="58">
        <f t="shared" si="26"/>
        <v>-6.3502432278498491</v>
      </c>
      <c r="K194" s="58">
        <f t="shared" si="27"/>
        <v>7.7196092360300783E-2</v>
      </c>
      <c r="AMJ194"/>
    </row>
    <row r="195" spans="1:1024">
      <c r="A195" s="25">
        <v>2021</v>
      </c>
      <c r="B195" s="25">
        <f t="shared" ref="B195:C195" si="58">B157</f>
        <v>7.7196092360300783E-2</v>
      </c>
      <c r="C195" s="25">
        <f t="shared" si="58"/>
        <v>-0.27898022368945669</v>
      </c>
      <c r="D195" s="25">
        <f t="shared" si="49"/>
        <v>-0.47129290612845359</v>
      </c>
      <c r="E195" s="25">
        <f t="shared" si="49"/>
        <v>-9.0893400535215445</v>
      </c>
      <c r="F195" s="25">
        <f t="shared" si="49"/>
        <v>4.1311589611501394E-2</v>
      </c>
      <c r="G195" s="25">
        <f t="shared" si="49"/>
        <v>-0.4747039980166709</v>
      </c>
      <c r="H195" s="25">
        <f t="shared" si="49"/>
        <v>-2.5588289370638093</v>
      </c>
      <c r="I195" s="25">
        <f t="shared" si="49"/>
        <v>-0.71502537184870985</v>
      </c>
      <c r="J195" s="58">
        <f t="shared" si="26"/>
        <v>-9.0893400535215445</v>
      </c>
      <c r="K195" s="58">
        <f t="shared" si="27"/>
        <v>7.7196092360300783E-2</v>
      </c>
      <c r="AMJ195"/>
    </row>
    <row r="196" spans="1:1024">
      <c r="A196" s="25">
        <v>2022</v>
      </c>
      <c r="B196" s="25">
        <f t="shared" ref="B196:C196" si="59">B158</f>
        <v>7.7196092360300783E-2</v>
      </c>
      <c r="C196" s="25">
        <f t="shared" si="59"/>
        <v>-0.27898022368945669</v>
      </c>
      <c r="D196" s="25">
        <f t="shared" ref="D196:I197" si="60">D158</f>
        <v>-0.47129290612845359</v>
      </c>
      <c r="E196" s="25">
        <f t="shared" si="60"/>
        <v>-14.019714339730593</v>
      </c>
      <c r="F196" s="25">
        <f t="shared" si="60"/>
        <v>4.1311589611501394E-2</v>
      </c>
      <c r="G196" s="25">
        <f t="shared" si="60"/>
        <v>-0.4747039980166709</v>
      </c>
      <c r="H196" s="25">
        <f t="shared" si="60"/>
        <v>-2.4803922760115165</v>
      </c>
      <c r="I196" s="25">
        <f t="shared" si="60"/>
        <v>-0.71502537184870985</v>
      </c>
      <c r="J196" s="58">
        <f t="shared" si="26"/>
        <v>-14.019714339730593</v>
      </c>
      <c r="K196" s="58">
        <f t="shared" si="27"/>
        <v>7.7196092360300783E-2</v>
      </c>
      <c r="AMJ196"/>
    </row>
    <row r="197" spans="1:1024">
      <c r="A197" s="25">
        <v>2023</v>
      </c>
      <c r="B197" s="25">
        <f t="shared" ref="B197:C197" si="61">B159</f>
        <v>7.7196092360300783E-2</v>
      </c>
      <c r="C197" s="25">
        <f t="shared" si="61"/>
        <v>-0.27898022368945669</v>
      </c>
      <c r="D197" s="25">
        <f t="shared" si="60"/>
        <v>-0.47129290612845359</v>
      </c>
      <c r="E197" s="25">
        <f t="shared" si="60"/>
        <v>-16.210991800267948</v>
      </c>
      <c r="F197" s="25">
        <f t="shared" si="60"/>
        <v>4.1311589611501394E-2</v>
      </c>
      <c r="G197" s="25">
        <f t="shared" si="60"/>
        <v>-0.4747039980166709</v>
      </c>
      <c r="H197" s="25">
        <f t="shared" si="60"/>
        <v>-2.4302857503586486</v>
      </c>
      <c r="I197" s="25">
        <f t="shared" si="60"/>
        <v>-3.2324835978693942E-2</v>
      </c>
      <c r="J197" s="58">
        <f t="shared" si="26"/>
        <v>-16.210991800267948</v>
      </c>
      <c r="K197" s="58">
        <f t="shared" si="27"/>
        <v>7.7196092360300783E-2</v>
      </c>
      <c r="AMJ197"/>
    </row>
    <row r="198" spans="1:1024">
      <c r="J198" s="59">
        <f>MIN(J166:J197)</f>
        <v>-16.210991800267948</v>
      </c>
      <c r="K198" s="59">
        <f>MAX(K166:K197)</f>
        <v>1.3330762357613379</v>
      </c>
      <c r="AMJ198"/>
    </row>
    <row r="199" spans="1:1024">
      <c r="C199" s="37"/>
      <c r="AMJ199"/>
    </row>
    <row r="200" spans="1:1024" ht="20">
      <c r="A200" s="20" t="s">
        <v>87</v>
      </c>
      <c r="B200" s="34">
        <f>B204+C204+D204+E204+F204+G204+H204+I204</f>
        <v>32.339999999999996</v>
      </c>
      <c r="C200" s="37"/>
      <c r="AMJ200"/>
    </row>
    <row r="201" spans="1:1024">
      <c r="A201" s="4"/>
      <c r="B201" s="4">
        <v>1</v>
      </c>
      <c r="C201" s="4">
        <v>2</v>
      </c>
      <c r="D201" s="4">
        <v>3</v>
      </c>
      <c r="E201" s="4">
        <v>4</v>
      </c>
      <c r="F201" s="4">
        <v>5</v>
      </c>
      <c r="G201" s="4">
        <v>6</v>
      </c>
      <c r="H201" s="4">
        <v>7</v>
      </c>
      <c r="I201" s="4">
        <v>8</v>
      </c>
      <c r="AMJ201"/>
    </row>
    <row r="202" spans="1:1024" ht="84">
      <c r="A202" s="41" t="s">
        <v>69</v>
      </c>
      <c r="B202" s="41" t="s">
        <v>70</v>
      </c>
      <c r="C202" s="41" t="s">
        <v>71</v>
      </c>
      <c r="D202" s="41" t="s">
        <v>75</v>
      </c>
      <c r="E202" s="41" t="s">
        <v>76</v>
      </c>
      <c r="F202" s="41" t="s">
        <v>77</v>
      </c>
      <c r="G202" s="41" t="s">
        <v>78</v>
      </c>
      <c r="H202" s="41" t="s">
        <v>79</v>
      </c>
      <c r="I202" s="41" t="s">
        <v>80</v>
      </c>
      <c r="AMJ202"/>
    </row>
    <row r="203" spans="1:1024" ht="28">
      <c r="A203" s="21" t="s">
        <v>83</v>
      </c>
      <c r="B203" s="22" t="s">
        <v>85</v>
      </c>
      <c r="C203" s="21" t="s">
        <v>85</v>
      </c>
      <c r="D203" s="21" t="s">
        <v>85</v>
      </c>
      <c r="E203" s="22" t="s">
        <v>85</v>
      </c>
      <c r="F203" s="22" t="s">
        <v>85</v>
      </c>
      <c r="G203" s="21" t="s">
        <v>85</v>
      </c>
      <c r="H203" s="21" t="s">
        <v>85</v>
      </c>
      <c r="I203" s="21" t="s">
        <v>85</v>
      </c>
      <c r="J203" s="37"/>
      <c r="K203" s="61"/>
      <c r="AMJ203"/>
    </row>
    <row r="204" spans="1:1024" ht="42">
      <c r="A204" s="23" t="s">
        <v>86</v>
      </c>
      <c r="B204" s="24">
        <v>4.91</v>
      </c>
      <c r="C204" s="24">
        <v>3.55</v>
      </c>
      <c r="D204" s="24">
        <v>4.0599999999999996</v>
      </c>
      <c r="E204" s="24">
        <v>4.3600000000000003</v>
      </c>
      <c r="F204" s="24">
        <v>4.43</v>
      </c>
      <c r="G204" s="24">
        <v>3.88</v>
      </c>
      <c r="H204" s="24">
        <v>3.03</v>
      </c>
      <c r="I204" s="24">
        <v>4.12</v>
      </c>
      <c r="K204" s="52"/>
      <c r="AMJ204"/>
    </row>
    <row r="205" spans="1:1024">
      <c r="A205" s="25">
        <v>1992</v>
      </c>
      <c r="B205" s="25">
        <f>B166*B$165</f>
        <v>0.37903281348907686</v>
      </c>
      <c r="C205" s="25">
        <f t="shared" ref="C205" si="62">C166*C$165</f>
        <v>-0.99037979409757115</v>
      </c>
      <c r="D205" s="25">
        <f t="shared" ref="D205:I214" si="63">D166*D$165</f>
        <v>-1.9134491988815214</v>
      </c>
      <c r="E205" s="25">
        <f t="shared" si="63"/>
        <v>-3.8021361535681732</v>
      </c>
      <c r="F205" s="25">
        <f t="shared" si="63"/>
        <v>0.18301034197895116</v>
      </c>
      <c r="G205" s="25">
        <f t="shared" si="63"/>
        <v>-1.841851512304683</v>
      </c>
      <c r="H205" s="25">
        <f t="shared" si="63"/>
        <v>-7.9642645549281976</v>
      </c>
      <c r="I205" s="25">
        <f t="shared" si="63"/>
        <v>-2.9459045320166846</v>
      </c>
      <c r="K205" s="35"/>
      <c r="M205" s="37"/>
      <c r="AMJ205"/>
    </row>
    <row r="206" spans="1:1024">
      <c r="A206" s="25">
        <v>1993</v>
      </c>
      <c r="B206" s="25">
        <f t="shared" ref="B206:C206" si="64">B167*B$165</f>
        <v>0.37903281348907686</v>
      </c>
      <c r="C206" s="25">
        <f t="shared" si="64"/>
        <v>-0.99037979409757115</v>
      </c>
      <c r="D206" s="25">
        <f t="shared" si="63"/>
        <v>-1.9134491988815214</v>
      </c>
      <c r="E206" s="25">
        <f t="shared" si="63"/>
        <v>-6.1906285855538901</v>
      </c>
      <c r="F206" s="25">
        <f t="shared" si="63"/>
        <v>0.18301034197895116</v>
      </c>
      <c r="G206" s="25">
        <f t="shared" si="63"/>
        <v>-1.841851512304683</v>
      </c>
      <c r="H206" s="25">
        <f t="shared" si="63"/>
        <v>-8.0419267901474161</v>
      </c>
      <c r="I206" s="25">
        <f t="shared" si="63"/>
        <v>-0.13317832423221904</v>
      </c>
      <c r="K206" s="35"/>
      <c r="AMJ206"/>
    </row>
    <row r="207" spans="1:1024">
      <c r="A207" s="25">
        <v>1994</v>
      </c>
      <c r="B207" s="25">
        <f t="shared" ref="B207:C207" si="65">B168*B$165</f>
        <v>0.37903281348907686</v>
      </c>
      <c r="C207" s="25">
        <f t="shared" si="65"/>
        <v>-0.60616393305090688</v>
      </c>
      <c r="D207" s="25">
        <f t="shared" si="63"/>
        <v>-1.9134491988815214</v>
      </c>
      <c r="E207" s="25">
        <f t="shared" si="63"/>
        <v>-6.1906285855538901</v>
      </c>
      <c r="F207" s="25">
        <f t="shared" si="63"/>
        <v>0.18301034197895116</v>
      </c>
      <c r="G207" s="25">
        <f t="shared" si="63"/>
        <v>-1.841851512304683</v>
      </c>
      <c r="H207" s="25">
        <f t="shared" si="63"/>
        <v>-6.7386131787196666</v>
      </c>
      <c r="I207" s="25">
        <f t="shared" si="63"/>
        <v>-2.9459045320166846</v>
      </c>
      <c r="K207" s="35"/>
      <c r="AMJ207"/>
    </row>
    <row r="208" spans="1:1024">
      <c r="A208" s="25">
        <v>1995</v>
      </c>
      <c r="B208" s="25">
        <f t="shared" ref="B208:C208" si="66">B169*B$165</f>
        <v>0.37903281348907686</v>
      </c>
      <c r="C208" s="25">
        <f t="shared" si="66"/>
        <v>-0.96842460203776182</v>
      </c>
      <c r="D208" s="25">
        <f t="shared" si="63"/>
        <v>-1.9134491988815214</v>
      </c>
      <c r="E208" s="25">
        <f t="shared" si="63"/>
        <v>-3.8021361535681732</v>
      </c>
      <c r="F208" s="25">
        <f t="shared" si="63"/>
        <v>0.18301034197895116</v>
      </c>
      <c r="G208" s="25">
        <f t="shared" si="63"/>
        <v>-1.841851512304683</v>
      </c>
      <c r="H208" s="25">
        <f t="shared" si="63"/>
        <v>-7.9595745541102971</v>
      </c>
      <c r="I208" s="25">
        <f t="shared" si="63"/>
        <v>-0.13317832423221904</v>
      </c>
      <c r="K208" s="35"/>
      <c r="AMJ208"/>
    </row>
    <row r="209" spans="1:1024">
      <c r="A209" s="25">
        <v>1996</v>
      </c>
      <c r="B209" s="25">
        <f t="shared" ref="B209:C209" si="67">B170*B$165</f>
        <v>0.37903281348907686</v>
      </c>
      <c r="C209" s="25">
        <f t="shared" si="67"/>
        <v>-0.96842460203776182</v>
      </c>
      <c r="D209" s="25">
        <f t="shared" si="63"/>
        <v>-1.9134491988815214</v>
      </c>
      <c r="E209" s="25">
        <f t="shared" si="63"/>
        <v>-3.8021361535681732</v>
      </c>
      <c r="F209" s="25">
        <f t="shared" si="63"/>
        <v>0.18301034197895116</v>
      </c>
      <c r="G209" s="25">
        <f t="shared" si="63"/>
        <v>-1.841851512304683</v>
      </c>
      <c r="H209" s="25">
        <f t="shared" si="63"/>
        <v>-6.5545926873278306</v>
      </c>
      <c r="I209" s="25">
        <f t="shared" si="63"/>
        <v>-2.9459045320166846</v>
      </c>
      <c r="K209" s="35"/>
      <c r="AMJ209"/>
    </row>
    <row r="210" spans="1:1024">
      <c r="A210" s="25">
        <v>1997</v>
      </c>
      <c r="B210" s="25">
        <f t="shared" ref="B210:C210" si="68">B171*B$165</f>
        <v>0.37903281348907686</v>
      </c>
      <c r="C210" s="25">
        <f t="shared" si="68"/>
        <v>-0.99037979409757115</v>
      </c>
      <c r="D210" s="25">
        <f t="shared" si="63"/>
        <v>-1.9134491988815214</v>
      </c>
      <c r="E210" s="25">
        <f t="shared" si="63"/>
        <v>-3.8021361535681732</v>
      </c>
      <c r="F210" s="25">
        <f t="shared" si="63"/>
        <v>0.18301034197895116</v>
      </c>
      <c r="G210" s="25">
        <f t="shared" si="63"/>
        <v>-1.841851512304683</v>
      </c>
      <c r="H210" s="25">
        <f t="shared" si="63"/>
        <v>-7.3772231109897168</v>
      </c>
      <c r="I210" s="25">
        <f t="shared" si="63"/>
        <v>-0.13317832423221904</v>
      </c>
      <c r="K210" s="35"/>
      <c r="AMJ210"/>
    </row>
    <row r="211" spans="1:1024">
      <c r="A211" s="25">
        <v>1998</v>
      </c>
      <c r="B211" s="25">
        <f t="shared" ref="B211:C211" si="69">B172*B$165</f>
        <v>0.37903281348907686</v>
      </c>
      <c r="C211" s="25">
        <f t="shared" si="69"/>
        <v>-0.99037979409757115</v>
      </c>
      <c r="D211" s="25">
        <f t="shared" si="63"/>
        <v>-1.9134491988815214</v>
      </c>
      <c r="E211" s="25">
        <f t="shared" si="63"/>
        <v>-3.8021361535681732</v>
      </c>
      <c r="F211" s="25">
        <f t="shared" si="63"/>
        <v>0.18301034197895116</v>
      </c>
      <c r="G211" s="25">
        <f t="shared" si="63"/>
        <v>-1.841851512304683</v>
      </c>
      <c r="H211" s="25">
        <f t="shared" si="63"/>
        <v>-7.0769734376367026</v>
      </c>
      <c r="I211" s="25">
        <f t="shared" si="63"/>
        <v>-0.13317832423221904</v>
      </c>
      <c r="K211" s="35"/>
      <c r="AMJ211"/>
    </row>
    <row r="212" spans="1:1024">
      <c r="A212" s="25">
        <v>1999</v>
      </c>
      <c r="B212" s="25">
        <f t="shared" ref="B212:C212" si="70">B173*B$165</f>
        <v>0.37903281348907686</v>
      </c>
      <c r="C212" s="25">
        <f t="shared" si="70"/>
        <v>-0.99037979409757115</v>
      </c>
      <c r="D212" s="25">
        <f t="shared" si="63"/>
        <v>-1.9134491988815214</v>
      </c>
      <c r="E212" s="25">
        <f t="shared" si="63"/>
        <v>-3.8021361535681732</v>
      </c>
      <c r="F212" s="25">
        <f t="shared" si="63"/>
        <v>0.18301034197895116</v>
      </c>
      <c r="G212" s="25">
        <f t="shared" si="63"/>
        <v>-1.841851512304683</v>
      </c>
      <c r="H212" s="25">
        <f t="shared" si="63"/>
        <v>-7.2935956174171919</v>
      </c>
      <c r="I212" s="25">
        <f t="shared" si="63"/>
        <v>-2.9459045320166846</v>
      </c>
      <c r="K212" s="35"/>
      <c r="AMJ212"/>
    </row>
    <row r="213" spans="1:1024">
      <c r="A213" s="25">
        <v>2000</v>
      </c>
      <c r="B213" s="25">
        <f t="shared" ref="B213:C213" si="71">B174*B$165</f>
        <v>0.37903281348907686</v>
      </c>
      <c r="C213" s="25">
        <f t="shared" si="71"/>
        <v>-0.99037979409757115</v>
      </c>
      <c r="D213" s="25">
        <f t="shared" si="63"/>
        <v>-1.9134491988815214</v>
      </c>
      <c r="E213" s="25">
        <f t="shared" si="63"/>
        <v>-3.8021361535681732</v>
      </c>
      <c r="F213" s="25">
        <f t="shared" si="63"/>
        <v>0.18301034197895116</v>
      </c>
      <c r="G213" s="25">
        <f t="shared" si="63"/>
        <v>-1.841851512304683</v>
      </c>
      <c r="H213" s="25">
        <f t="shared" si="63"/>
        <v>-7.024265909547351</v>
      </c>
      <c r="I213" s="25">
        <f t="shared" si="63"/>
        <v>-0.13317832423221904</v>
      </c>
      <c r="K213" s="35"/>
      <c r="AMJ213"/>
    </row>
    <row r="214" spans="1:1024">
      <c r="A214" s="25">
        <v>2001</v>
      </c>
      <c r="B214" s="25">
        <f t="shared" ref="B214:C214" si="72">B175*B$165</f>
        <v>0.37903281348907686</v>
      </c>
      <c r="C214" s="25">
        <f t="shared" si="72"/>
        <v>-0.99037979409757115</v>
      </c>
      <c r="D214" s="25">
        <f t="shared" si="63"/>
        <v>-1.9134491988815214</v>
      </c>
      <c r="E214" s="25">
        <f t="shared" si="63"/>
        <v>-3.8021361535681732</v>
      </c>
      <c r="F214" s="25">
        <f t="shared" si="63"/>
        <v>0.18301034197895116</v>
      </c>
      <c r="G214" s="25">
        <f t="shared" si="63"/>
        <v>-1.841851512304683</v>
      </c>
      <c r="H214" s="25">
        <f t="shared" si="63"/>
        <v>-8.0297635118047257</v>
      </c>
      <c r="I214" s="25">
        <f t="shared" si="63"/>
        <v>-0.13317832423221904</v>
      </c>
      <c r="K214" s="35"/>
      <c r="AMJ214"/>
    </row>
    <row r="215" spans="1:1024">
      <c r="A215" s="25">
        <v>2002</v>
      </c>
      <c r="B215" s="25">
        <f t="shared" ref="B215:C215" si="73">B176*B$165</f>
        <v>0.37903281348907686</v>
      </c>
      <c r="C215" s="25">
        <f t="shared" si="73"/>
        <v>-0.99037979409757115</v>
      </c>
      <c r="D215" s="25">
        <f t="shared" ref="D215:I224" si="74">D176*D$165</f>
        <v>-1.9134491988815214</v>
      </c>
      <c r="E215" s="25">
        <f t="shared" si="74"/>
        <v>-3.8021361535681732</v>
      </c>
      <c r="F215" s="25">
        <f t="shared" si="74"/>
        <v>0.18301034197895116</v>
      </c>
      <c r="G215" s="25">
        <f t="shared" si="74"/>
        <v>-1.841851512304683</v>
      </c>
      <c r="H215" s="25">
        <f t="shared" si="74"/>
        <v>-8.5308364958181411</v>
      </c>
      <c r="I215" s="25">
        <f t="shared" si="74"/>
        <v>5.4922740913367125</v>
      </c>
      <c r="K215" s="35"/>
      <c r="AMJ215"/>
    </row>
    <row r="216" spans="1:1024">
      <c r="A216" s="25">
        <v>2003</v>
      </c>
      <c r="B216" s="25">
        <f t="shared" ref="B216:C216" si="75">B177*B$165</f>
        <v>0.37903281348907686</v>
      </c>
      <c r="C216" s="25">
        <f t="shared" si="75"/>
        <v>-0.99037979409757115</v>
      </c>
      <c r="D216" s="25">
        <f t="shared" si="74"/>
        <v>-1.9134491988815214</v>
      </c>
      <c r="E216" s="25">
        <f t="shared" si="74"/>
        <v>-3.8021361535681732</v>
      </c>
      <c r="F216" s="25">
        <f t="shared" si="74"/>
        <v>0.18301034197895116</v>
      </c>
      <c r="G216" s="25">
        <f t="shared" si="74"/>
        <v>-1.841851512304683</v>
      </c>
      <c r="H216" s="25">
        <f t="shared" si="74"/>
        <v>-8.9161890334077913</v>
      </c>
      <c r="I216" s="25">
        <f t="shared" si="74"/>
        <v>-2.9459045320166846</v>
      </c>
      <c r="K216" s="35"/>
      <c r="AMJ216"/>
    </row>
    <row r="217" spans="1:1024">
      <c r="A217" s="25">
        <v>2004</v>
      </c>
      <c r="B217" s="25">
        <f t="shared" ref="B217:C217" si="76">B178*B$165</f>
        <v>0.37903281348907686</v>
      </c>
      <c r="C217" s="25">
        <f t="shared" si="76"/>
        <v>-0.99037979409757115</v>
      </c>
      <c r="D217" s="25">
        <f t="shared" si="74"/>
        <v>-1.9134491988815214</v>
      </c>
      <c r="E217" s="25">
        <f t="shared" si="74"/>
        <v>-3.8021361535681732</v>
      </c>
      <c r="F217" s="25">
        <f t="shared" si="74"/>
        <v>0.18301034197895116</v>
      </c>
      <c r="G217" s="25">
        <f t="shared" si="74"/>
        <v>-1.841851512304683</v>
      </c>
      <c r="H217" s="25">
        <f t="shared" si="74"/>
        <v>-9.3285312544638845</v>
      </c>
      <c r="I217" s="25">
        <f t="shared" si="74"/>
        <v>-2.9459045320166846</v>
      </c>
      <c r="K217" s="35"/>
      <c r="AMJ217"/>
    </row>
    <row r="218" spans="1:1024">
      <c r="A218" s="25">
        <v>2005</v>
      </c>
      <c r="B218" s="25">
        <f t="shared" ref="B218:C218" si="77">B179*B$165</f>
        <v>0.37903281348907686</v>
      </c>
      <c r="C218" s="25">
        <f t="shared" si="77"/>
        <v>-0.99037979409757115</v>
      </c>
      <c r="D218" s="25">
        <f t="shared" si="74"/>
        <v>-1.9134491988815214</v>
      </c>
      <c r="E218" s="25">
        <f t="shared" si="74"/>
        <v>-3.8021361535681732</v>
      </c>
      <c r="F218" s="25">
        <f t="shared" si="74"/>
        <v>0.18301034197895116</v>
      </c>
      <c r="G218" s="25">
        <f t="shared" si="74"/>
        <v>-1.841851512304683</v>
      </c>
      <c r="H218" s="25">
        <f t="shared" si="74"/>
        <v>-9.7187928968334862</v>
      </c>
      <c r="I218" s="25">
        <f t="shared" si="74"/>
        <v>2.6795478835522464</v>
      </c>
      <c r="K218" s="35"/>
      <c r="AMJ218"/>
    </row>
    <row r="219" spans="1:1024">
      <c r="A219" s="25">
        <v>2006</v>
      </c>
      <c r="B219" s="25">
        <f t="shared" ref="B219:C219" si="78">B180*B$165</f>
        <v>0.37903281348907686</v>
      </c>
      <c r="C219" s="25">
        <f t="shared" si="78"/>
        <v>-0.99037979409757115</v>
      </c>
      <c r="D219" s="25">
        <f t="shared" si="74"/>
        <v>-1.9134491988815214</v>
      </c>
      <c r="E219" s="25">
        <f t="shared" si="74"/>
        <v>-3.8021361535681732</v>
      </c>
      <c r="F219" s="25">
        <f t="shared" si="74"/>
        <v>0.18301034197895116</v>
      </c>
      <c r="G219" s="25">
        <f t="shared" si="74"/>
        <v>-1.841851512304683</v>
      </c>
      <c r="H219" s="25">
        <f t="shared" si="74"/>
        <v>-8.8105476427337326</v>
      </c>
      <c r="I219" s="25">
        <f t="shared" si="74"/>
        <v>-0.13317832423221904</v>
      </c>
      <c r="K219" s="35"/>
      <c r="AMJ219"/>
    </row>
    <row r="220" spans="1:1024">
      <c r="A220" s="25">
        <v>2007</v>
      </c>
      <c r="B220" s="25">
        <f t="shared" ref="B220:C220" si="79">B181*B$165</f>
        <v>0.37903281348907686</v>
      </c>
      <c r="C220" s="25">
        <f t="shared" si="79"/>
        <v>-0.99037979409757115</v>
      </c>
      <c r="D220" s="25">
        <f t="shared" si="74"/>
        <v>-1.9134491988815214</v>
      </c>
      <c r="E220" s="25">
        <f t="shared" si="74"/>
        <v>-3.8021361535681732</v>
      </c>
      <c r="F220" s="25">
        <f t="shared" si="74"/>
        <v>0.18301034197895116</v>
      </c>
      <c r="G220" s="25">
        <f t="shared" si="74"/>
        <v>-1.841851512304683</v>
      </c>
      <c r="H220" s="25">
        <f t="shared" si="74"/>
        <v>-9.6572516398824977</v>
      </c>
      <c r="I220" s="25">
        <f t="shared" si="74"/>
        <v>-2.9459045320166846</v>
      </c>
      <c r="K220" s="35"/>
      <c r="AMJ220"/>
    </row>
    <row r="221" spans="1:1024">
      <c r="A221" s="25">
        <v>2008</v>
      </c>
      <c r="B221" s="25">
        <f t="shared" ref="B221:C221" si="80">B182*B$165</f>
        <v>0.37903281348907686</v>
      </c>
      <c r="C221" s="25">
        <f t="shared" si="80"/>
        <v>-0.99037979409757115</v>
      </c>
      <c r="D221" s="25">
        <f t="shared" si="74"/>
        <v>-1.9134491988815214</v>
      </c>
      <c r="E221" s="25">
        <f t="shared" si="74"/>
        <v>-3.8021361535681732</v>
      </c>
      <c r="F221" s="25">
        <f t="shared" si="74"/>
        <v>0.18301034197895116</v>
      </c>
      <c r="G221" s="25">
        <f t="shared" si="74"/>
        <v>-1.841851512304683</v>
      </c>
      <c r="H221" s="25">
        <f t="shared" si="74"/>
        <v>-9.1006184687213079</v>
      </c>
      <c r="I221" s="25">
        <f t="shared" si="74"/>
        <v>2.6795478835522464</v>
      </c>
      <c r="K221" s="35"/>
      <c r="AMJ221"/>
    </row>
    <row r="222" spans="1:1024">
      <c r="A222" s="25">
        <v>2009</v>
      </c>
      <c r="B222" s="25">
        <f t="shared" ref="B222:C222" si="81">B183*B$165</f>
        <v>0.37903281348907686</v>
      </c>
      <c r="C222" s="25">
        <f t="shared" si="81"/>
        <v>-0.99037979409757115</v>
      </c>
      <c r="D222" s="25">
        <f t="shared" si="74"/>
        <v>-1.9134491988815214</v>
      </c>
      <c r="E222" s="25">
        <f t="shared" si="74"/>
        <v>-3.8021361535681732</v>
      </c>
      <c r="F222" s="25">
        <f t="shared" si="74"/>
        <v>0.18301034197895116</v>
      </c>
      <c r="G222" s="25">
        <f t="shared" si="74"/>
        <v>-1.841851512304683</v>
      </c>
      <c r="H222" s="25">
        <f t="shared" si="74"/>
        <v>-8.5325123214801444</v>
      </c>
      <c r="I222" s="25">
        <f t="shared" si="74"/>
        <v>2.6795478835522464</v>
      </c>
      <c r="K222" s="35"/>
      <c r="AMJ222"/>
    </row>
    <row r="223" spans="1:1024">
      <c r="A223" s="25">
        <v>2010</v>
      </c>
      <c r="B223" s="25">
        <f t="shared" ref="B223:C223" si="82">B184*B$165</f>
        <v>0.37903281348907686</v>
      </c>
      <c r="C223" s="25">
        <f t="shared" si="82"/>
        <v>-0.99037979409757115</v>
      </c>
      <c r="D223" s="25">
        <f t="shared" si="74"/>
        <v>-1.9134491988815214</v>
      </c>
      <c r="E223" s="25">
        <f t="shared" si="74"/>
        <v>-3.8021361535681732</v>
      </c>
      <c r="F223" s="25">
        <f t="shared" si="74"/>
        <v>0.18301034197895116</v>
      </c>
      <c r="G223" s="25">
        <f t="shared" si="74"/>
        <v>-1.841851512304683</v>
      </c>
      <c r="H223" s="25">
        <f t="shared" si="74"/>
        <v>-8.2050175029105805</v>
      </c>
      <c r="I223" s="25">
        <f t="shared" si="74"/>
        <v>-0.13317832423221904</v>
      </c>
      <c r="K223" s="35"/>
      <c r="AMJ223"/>
    </row>
    <row r="224" spans="1:1024">
      <c r="A224" s="25">
        <v>2011</v>
      </c>
      <c r="B224" s="25">
        <f t="shared" ref="B224:C224" si="83">B185*B$165</f>
        <v>0.37903281348907686</v>
      </c>
      <c r="C224" s="25">
        <f t="shared" si="83"/>
        <v>-0.99037979409757115</v>
      </c>
      <c r="D224" s="25">
        <f t="shared" si="74"/>
        <v>-1.9134491988815214</v>
      </c>
      <c r="E224" s="25">
        <f t="shared" si="74"/>
        <v>-3.8021361535681732</v>
      </c>
      <c r="F224" s="25">
        <f t="shared" si="74"/>
        <v>0.18301034197895116</v>
      </c>
      <c r="G224" s="25">
        <f t="shared" si="74"/>
        <v>-1.841851512304683</v>
      </c>
      <c r="H224" s="25">
        <f t="shared" si="74"/>
        <v>-7.5270147021293097</v>
      </c>
      <c r="I224" s="25">
        <f t="shared" si="74"/>
        <v>2.6795478835522464</v>
      </c>
      <c r="K224" s="35"/>
      <c r="AMJ224"/>
    </row>
    <row r="225" spans="1:1024">
      <c r="A225" s="25">
        <v>2012</v>
      </c>
      <c r="B225" s="25">
        <f t="shared" ref="B225:C225" si="84">B186*B$165</f>
        <v>0.37903281348907686</v>
      </c>
      <c r="C225" s="25">
        <f t="shared" si="84"/>
        <v>-0.99037979409757115</v>
      </c>
      <c r="D225" s="25">
        <f t="shared" ref="D225:I234" si="85">D186*D$165</f>
        <v>-1.9134491988815214</v>
      </c>
      <c r="E225" s="25">
        <f t="shared" si="85"/>
        <v>-3.8021361535681732</v>
      </c>
      <c r="F225" s="25">
        <f t="shared" si="85"/>
        <v>0.18301034197895116</v>
      </c>
      <c r="G225" s="25">
        <f t="shared" si="85"/>
        <v>-1.841851512304683</v>
      </c>
      <c r="H225" s="25">
        <f t="shared" si="85"/>
        <v>-8.0227808849373492</v>
      </c>
      <c r="I225" s="25">
        <f t="shared" si="85"/>
        <v>-2.9459045320166846</v>
      </c>
      <c r="K225" s="35"/>
      <c r="AMJ225"/>
    </row>
    <row r="226" spans="1:1024">
      <c r="A226" s="25">
        <v>2013</v>
      </c>
      <c r="B226" s="25">
        <f t="shared" ref="B226:C226" si="86">B187*B$165</f>
        <v>0.37903281348907686</v>
      </c>
      <c r="C226" s="25">
        <f t="shared" si="86"/>
        <v>-0.99037979409757115</v>
      </c>
      <c r="D226" s="25">
        <f t="shared" si="85"/>
        <v>-1.9134491988815214</v>
      </c>
      <c r="E226" s="25">
        <f t="shared" si="85"/>
        <v>-3.8021361535681732</v>
      </c>
      <c r="F226" s="25">
        <f t="shared" si="85"/>
        <v>0.18301034197895116</v>
      </c>
      <c r="G226" s="25">
        <f t="shared" si="85"/>
        <v>-1.841851512304683</v>
      </c>
      <c r="H226" s="25">
        <f t="shared" si="85"/>
        <v>-8.1711616161284493</v>
      </c>
      <c r="I226" s="25">
        <f t="shared" si="85"/>
        <v>-0.13317832423221904</v>
      </c>
      <c r="K226" s="35"/>
      <c r="AMJ226"/>
    </row>
    <row r="227" spans="1:1024">
      <c r="A227" s="25">
        <v>2014</v>
      </c>
      <c r="B227" s="25">
        <f t="shared" ref="B227:C227" si="87">B188*B$165</f>
        <v>0.37903281348907686</v>
      </c>
      <c r="C227" s="25">
        <f t="shared" si="87"/>
        <v>-0.99037979409757115</v>
      </c>
      <c r="D227" s="25">
        <f t="shared" si="85"/>
        <v>-1.9134491988815214</v>
      </c>
      <c r="E227" s="25">
        <f t="shared" si="85"/>
        <v>-3.8021361535681732</v>
      </c>
      <c r="F227" s="25">
        <f t="shared" si="85"/>
        <v>0.18301034197895116</v>
      </c>
      <c r="G227" s="25">
        <f t="shared" si="85"/>
        <v>-1.841851512304683</v>
      </c>
      <c r="H227" s="25">
        <f t="shared" si="85"/>
        <v>-7.6265850943104745</v>
      </c>
      <c r="I227" s="25">
        <f t="shared" si="85"/>
        <v>-0.13317832423221904</v>
      </c>
      <c r="K227" s="35"/>
      <c r="AMJ227"/>
    </row>
    <row r="228" spans="1:1024">
      <c r="A228" s="25">
        <v>2015</v>
      </c>
      <c r="B228" s="25">
        <f t="shared" ref="B228:C228" si="88">B189*B$165</f>
        <v>0.37903281348907686</v>
      </c>
      <c r="C228" s="25">
        <f t="shared" si="88"/>
        <v>-0.99037979409757115</v>
      </c>
      <c r="D228" s="25">
        <f t="shared" si="85"/>
        <v>-1.9134491988815214</v>
      </c>
      <c r="E228" s="25">
        <f t="shared" si="85"/>
        <v>-3.8021361535681732</v>
      </c>
      <c r="F228" s="25">
        <f t="shared" si="85"/>
        <v>0.18301034197895116</v>
      </c>
      <c r="G228" s="25">
        <f t="shared" si="85"/>
        <v>-1.841851512304683</v>
      </c>
      <c r="H228" s="25">
        <f t="shared" si="85"/>
        <v>-7.4045921154127727</v>
      </c>
      <c r="I228" s="25">
        <f t="shared" si="85"/>
        <v>-0.13317832423221904</v>
      </c>
      <c r="K228" s="35"/>
      <c r="AMJ228"/>
    </row>
    <row r="229" spans="1:1024">
      <c r="A229" s="25">
        <v>2016</v>
      </c>
      <c r="B229" s="25">
        <f t="shared" ref="B229:C229" si="89">B190*B$165</f>
        <v>0.37903281348907686</v>
      </c>
      <c r="C229" s="25">
        <f t="shared" si="89"/>
        <v>-0.99037979409757115</v>
      </c>
      <c r="D229" s="25">
        <f t="shared" si="85"/>
        <v>-1.9134491988815214</v>
      </c>
      <c r="E229" s="25">
        <f t="shared" si="85"/>
        <v>-3.8021361535681732</v>
      </c>
      <c r="F229" s="25">
        <f t="shared" si="85"/>
        <v>0.18301034197895116</v>
      </c>
      <c r="G229" s="25">
        <f t="shared" si="85"/>
        <v>-1.841851512304683</v>
      </c>
      <c r="H229" s="25">
        <f t="shared" si="85"/>
        <v>-7.263071587733128</v>
      </c>
      <c r="I229" s="25">
        <f t="shared" si="85"/>
        <v>2.6795478835522464</v>
      </c>
      <c r="K229" s="35"/>
      <c r="AMJ229"/>
    </row>
    <row r="230" spans="1:1024">
      <c r="A230" s="25">
        <v>2017</v>
      </c>
      <c r="B230" s="25">
        <f t="shared" ref="B230:C230" si="90">B191*B$165</f>
        <v>0.37903281348907686</v>
      </c>
      <c r="C230" s="25">
        <f t="shared" si="90"/>
        <v>-0.99037979409757115</v>
      </c>
      <c r="D230" s="25">
        <f t="shared" si="85"/>
        <v>-1.9134491988815214</v>
      </c>
      <c r="E230" s="25">
        <f t="shared" si="85"/>
        <v>-8.5791210175396078</v>
      </c>
      <c r="F230" s="25">
        <f t="shared" si="85"/>
        <v>0.18301034197895116</v>
      </c>
      <c r="G230" s="25">
        <f t="shared" si="85"/>
        <v>-1.841851512304683</v>
      </c>
      <c r="H230" s="25">
        <f t="shared" si="85"/>
        <v>-8.3586895999132551</v>
      </c>
      <c r="I230" s="25">
        <f t="shared" si="85"/>
        <v>2.6795478835522464</v>
      </c>
      <c r="K230" s="35"/>
      <c r="AMJ230"/>
    </row>
    <row r="231" spans="1:1024">
      <c r="A231" s="25">
        <v>2018</v>
      </c>
      <c r="B231" s="25">
        <f t="shared" ref="B231:C231" si="91">B192*B$165</f>
        <v>0.37903281348907686</v>
      </c>
      <c r="C231" s="25">
        <f t="shared" si="91"/>
        <v>-0.99037979409757115</v>
      </c>
      <c r="D231" s="25">
        <f t="shared" si="85"/>
        <v>-1.9134491988815214</v>
      </c>
      <c r="E231" s="25">
        <f t="shared" si="85"/>
        <v>-10.967613449525324</v>
      </c>
      <c r="F231" s="25">
        <f t="shared" si="85"/>
        <v>0.18301034197895116</v>
      </c>
      <c r="G231" s="25">
        <f t="shared" si="85"/>
        <v>-1.841851512304683</v>
      </c>
      <c r="H231" s="25">
        <f t="shared" si="85"/>
        <v>-8.6436971552109316</v>
      </c>
      <c r="I231" s="25">
        <f t="shared" si="85"/>
        <v>-2.9459045320166846</v>
      </c>
      <c r="K231" s="35"/>
      <c r="AMJ231"/>
    </row>
    <row r="232" spans="1:1024">
      <c r="A232" s="25">
        <v>2019</v>
      </c>
      <c r="B232" s="25">
        <f t="shared" ref="B232:C232" si="92">B193*B$165</f>
        <v>0.37903281348907686</v>
      </c>
      <c r="C232" s="25">
        <f t="shared" si="92"/>
        <v>-0.99037979409757115</v>
      </c>
      <c r="D232" s="25">
        <f t="shared" si="85"/>
        <v>-1.9134491988815214</v>
      </c>
      <c r="E232" s="25">
        <f t="shared" si="85"/>
        <v>-13.356105881511041</v>
      </c>
      <c r="F232" s="25">
        <f t="shared" si="85"/>
        <v>0.18301034197895116</v>
      </c>
      <c r="G232" s="25">
        <f t="shared" si="85"/>
        <v>-1.841851512304683</v>
      </c>
      <c r="H232" s="25">
        <f t="shared" si="85"/>
        <v>-8.6889800537608242</v>
      </c>
      <c r="I232" s="25">
        <f t="shared" si="85"/>
        <v>-2.9459045320166846</v>
      </c>
      <c r="K232" s="35"/>
      <c r="AMJ232"/>
    </row>
    <row r="233" spans="1:1024">
      <c r="A233" s="25">
        <v>2020</v>
      </c>
      <c r="B233" s="25">
        <f t="shared" ref="B233:C233" si="93">B194*B$165</f>
        <v>0.37903281348907686</v>
      </c>
      <c r="C233" s="25">
        <f t="shared" si="93"/>
        <v>-3.2737197683177479</v>
      </c>
      <c r="D233" s="25">
        <f t="shared" si="85"/>
        <v>-1.9134491988815214</v>
      </c>
      <c r="E233" s="25">
        <f t="shared" si="85"/>
        <v>-27.687060473425344</v>
      </c>
      <c r="F233" s="25">
        <f t="shared" si="85"/>
        <v>0.18301034197895116</v>
      </c>
      <c r="G233" s="25">
        <f t="shared" si="85"/>
        <v>-1.841851512304683</v>
      </c>
      <c r="H233" s="25">
        <f t="shared" si="85"/>
        <v>-8.9506146451903259</v>
      </c>
      <c r="I233" s="25">
        <f t="shared" si="85"/>
        <v>-2.9459045320166846</v>
      </c>
      <c r="K233" s="35"/>
      <c r="AMJ233"/>
    </row>
    <row r="234" spans="1:1024">
      <c r="A234" s="25">
        <v>2021</v>
      </c>
      <c r="B234" s="25">
        <f t="shared" ref="B234:C234" si="94">B195*B$165</f>
        <v>0.37903281348907686</v>
      </c>
      <c r="C234" s="25">
        <f t="shared" si="94"/>
        <v>-0.99037979409757115</v>
      </c>
      <c r="D234" s="25">
        <f t="shared" si="85"/>
        <v>-1.9134491988815214</v>
      </c>
      <c r="E234" s="25">
        <f t="shared" si="85"/>
        <v>-39.629522633353936</v>
      </c>
      <c r="F234" s="25">
        <f t="shared" si="85"/>
        <v>0.18301034197895116</v>
      </c>
      <c r="G234" s="25">
        <f t="shared" si="85"/>
        <v>-1.841851512304683</v>
      </c>
      <c r="H234" s="25">
        <f t="shared" si="85"/>
        <v>-7.7532516793033421</v>
      </c>
      <c r="I234" s="25">
        <f t="shared" si="85"/>
        <v>-2.9459045320166846</v>
      </c>
      <c r="K234" s="35"/>
      <c r="AMJ234"/>
    </row>
    <row r="235" spans="1:1024">
      <c r="A235" s="25">
        <v>2022</v>
      </c>
      <c r="B235" s="25">
        <f t="shared" ref="B235:C235" si="95">B196*B$165</f>
        <v>0.37903281348907686</v>
      </c>
      <c r="C235" s="25">
        <f t="shared" si="95"/>
        <v>-0.99037979409757115</v>
      </c>
      <c r="D235" s="25">
        <f t="shared" ref="D235:I236" si="96">D196*D$165</f>
        <v>-1.9134491988815214</v>
      </c>
      <c r="E235" s="25">
        <f t="shared" si="96"/>
        <v>-61.125954521225388</v>
      </c>
      <c r="F235" s="25">
        <f t="shared" si="96"/>
        <v>0.18301034197895116</v>
      </c>
      <c r="G235" s="25">
        <f t="shared" si="96"/>
        <v>-1.841851512304683</v>
      </c>
      <c r="H235" s="25">
        <f t="shared" si="96"/>
        <v>-7.5155885963148945</v>
      </c>
      <c r="I235" s="25">
        <f t="shared" si="96"/>
        <v>-2.9459045320166846</v>
      </c>
      <c r="K235" s="35"/>
      <c r="AMJ235"/>
    </row>
    <row r="236" spans="1:1024">
      <c r="A236" s="25">
        <v>2023</v>
      </c>
      <c r="B236" s="25">
        <f t="shared" ref="B236:C236" si="97">B197*B$165</f>
        <v>0.37903281348907686</v>
      </c>
      <c r="C236" s="25">
        <f t="shared" si="97"/>
        <v>-0.99037979409757115</v>
      </c>
      <c r="D236" s="25">
        <f t="shared" si="96"/>
        <v>-1.9134491988815214</v>
      </c>
      <c r="E236" s="25">
        <f t="shared" si="96"/>
        <v>-70.679924249168252</v>
      </c>
      <c r="F236" s="25">
        <f t="shared" si="96"/>
        <v>0.18301034197895116</v>
      </c>
      <c r="G236" s="25">
        <f t="shared" si="96"/>
        <v>-1.841851512304683</v>
      </c>
      <c r="H236" s="25">
        <f t="shared" si="96"/>
        <v>-7.3637658235867045</v>
      </c>
      <c r="I236" s="25">
        <f t="shared" si="96"/>
        <v>-0.13317832423221904</v>
      </c>
      <c r="K236" s="35"/>
      <c r="AMJ236"/>
    </row>
    <row r="237" spans="1:1024">
      <c r="AMJ237"/>
    </row>
    <row r="238" spans="1:1024" s="29" customFormat="1" ht="16">
      <c r="A238" s="28" t="s">
        <v>122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</row>
    <row r="239" spans="1:1024">
      <c r="C239" s="37"/>
      <c r="AMJ239"/>
    </row>
    <row r="240" spans="1:1024" ht="20">
      <c r="A240" s="20" t="s">
        <v>87</v>
      </c>
      <c r="B240" s="34">
        <f>B244+C244+D244+E244+F244+G244+H244+I244</f>
        <v>32.339999999999996</v>
      </c>
      <c r="C240" s="37"/>
      <c r="AMJ240"/>
    </row>
    <row r="241" spans="1:1024">
      <c r="A241" s="4"/>
      <c r="B241" s="4">
        <v>1</v>
      </c>
      <c r="C241" s="4">
        <v>2</v>
      </c>
      <c r="D241" s="4">
        <v>3</v>
      </c>
      <c r="E241" s="4">
        <v>4</v>
      </c>
      <c r="F241" s="4">
        <v>5</v>
      </c>
      <c r="G241" s="4">
        <v>6</v>
      </c>
      <c r="H241" s="4">
        <v>7</v>
      </c>
      <c r="I241" s="4">
        <v>8</v>
      </c>
      <c r="AMJ241"/>
    </row>
    <row r="242" spans="1:1024" ht="84">
      <c r="A242" s="41" t="s">
        <v>69</v>
      </c>
      <c r="B242" s="41" t="s">
        <v>70</v>
      </c>
      <c r="C242" s="41" t="s">
        <v>71</v>
      </c>
      <c r="D242" s="41" t="s">
        <v>75</v>
      </c>
      <c r="E242" s="41" t="s">
        <v>76</v>
      </c>
      <c r="F242" s="41" t="s">
        <v>77</v>
      </c>
      <c r="G242" s="41" t="s">
        <v>78</v>
      </c>
      <c r="H242" s="41" t="s">
        <v>79</v>
      </c>
      <c r="I242" s="41" t="s">
        <v>80</v>
      </c>
      <c r="AMJ242"/>
    </row>
    <row r="243" spans="1:1024" ht="28">
      <c r="A243" s="21" t="s">
        <v>83</v>
      </c>
      <c r="B243" s="22" t="s">
        <v>85</v>
      </c>
      <c r="C243" s="21" t="s">
        <v>85</v>
      </c>
      <c r="D243" s="21" t="s">
        <v>85</v>
      </c>
      <c r="E243" s="22" t="s">
        <v>85</v>
      </c>
      <c r="F243" s="22" t="s">
        <v>85</v>
      </c>
      <c r="G243" s="21" t="s">
        <v>85</v>
      </c>
      <c r="H243" s="21" t="s">
        <v>85</v>
      </c>
      <c r="I243" s="21" t="s">
        <v>85</v>
      </c>
      <c r="J243" s="37"/>
      <c r="K243" s="61" t="s">
        <v>121</v>
      </c>
      <c r="AMJ243"/>
    </row>
    <row r="244" spans="1:1024" ht="42">
      <c r="A244" s="23" t="s">
        <v>86</v>
      </c>
      <c r="B244" s="24">
        <v>4.91</v>
      </c>
      <c r="C244" s="24">
        <v>3.55</v>
      </c>
      <c r="D244" s="24">
        <v>4.0599999999999996</v>
      </c>
      <c r="E244" s="24">
        <v>4.3600000000000003</v>
      </c>
      <c r="F244" s="24">
        <v>4.43</v>
      </c>
      <c r="G244" s="24">
        <v>3.88</v>
      </c>
      <c r="H244" s="24">
        <v>3.03</v>
      </c>
      <c r="I244" s="24">
        <v>4.12</v>
      </c>
      <c r="K244" s="36" t="s">
        <v>103</v>
      </c>
      <c r="AMJ244"/>
    </row>
    <row r="245" spans="1:1024">
      <c r="A245" s="25">
        <v>1992</v>
      </c>
      <c r="B245" s="25">
        <f>B205</f>
        <v>0.37903281348907686</v>
      </c>
      <c r="C245" s="25">
        <f t="shared" ref="C245" si="98">C205</f>
        <v>-0.99037979409757115</v>
      </c>
      <c r="D245" s="25">
        <f t="shared" ref="D245:I254" si="99">D205</f>
        <v>-1.9134491988815214</v>
      </c>
      <c r="E245" s="25">
        <f t="shared" si="99"/>
        <v>-3.8021361535681732</v>
      </c>
      <c r="F245" s="25">
        <f t="shared" si="99"/>
        <v>0.18301034197895116</v>
      </c>
      <c r="G245" s="25">
        <f t="shared" si="99"/>
        <v>-1.841851512304683</v>
      </c>
      <c r="H245" s="25">
        <f t="shared" si="99"/>
        <v>-7.9642645549281976</v>
      </c>
      <c r="I245" s="25">
        <f t="shared" si="99"/>
        <v>-2.9459045320166846</v>
      </c>
      <c r="K245" s="2">
        <f t="shared" ref="K245:K276" si="100">SUM(B245:I245)/$B$240</f>
        <v>-0.58429012338679054</v>
      </c>
      <c r="M245" s="37"/>
      <c r="AMJ245"/>
    </row>
    <row r="246" spans="1:1024">
      <c r="A246" s="25">
        <v>1993</v>
      </c>
      <c r="B246" s="25">
        <f t="shared" ref="B246:C246" si="101">B206</f>
        <v>0.37903281348907686</v>
      </c>
      <c r="C246" s="25">
        <f t="shared" si="101"/>
        <v>-0.99037979409757115</v>
      </c>
      <c r="D246" s="25">
        <f t="shared" si="99"/>
        <v>-1.9134491988815214</v>
      </c>
      <c r="E246" s="25">
        <f t="shared" si="99"/>
        <v>-6.1906285855538901</v>
      </c>
      <c r="F246" s="25">
        <f t="shared" si="99"/>
        <v>0.18301034197895116</v>
      </c>
      <c r="G246" s="25">
        <f t="shared" si="99"/>
        <v>-1.841851512304683</v>
      </c>
      <c r="H246" s="25">
        <f t="shared" si="99"/>
        <v>-8.0419267901474161</v>
      </c>
      <c r="I246" s="25">
        <f t="shared" si="99"/>
        <v>-0.13317832423221904</v>
      </c>
      <c r="K246" s="2">
        <f t="shared" si="100"/>
        <v>-0.57357362553337277</v>
      </c>
      <c r="AMJ246"/>
    </row>
    <row r="247" spans="1:1024">
      <c r="A247" s="25">
        <v>1994</v>
      </c>
      <c r="B247" s="25">
        <f t="shared" ref="B247:C247" si="102">B207</f>
        <v>0.37903281348907686</v>
      </c>
      <c r="C247" s="25">
        <f t="shared" si="102"/>
        <v>-0.60616393305090688</v>
      </c>
      <c r="D247" s="25">
        <f t="shared" si="99"/>
        <v>-1.9134491988815214</v>
      </c>
      <c r="E247" s="25">
        <f t="shared" si="99"/>
        <v>-6.1906285855538901</v>
      </c>
      <c r="F247" s="25">
        <f t="shared" si="99"/>
        <v>0.18301034197895116</v>
      </c>
      <c r="G247" s="25">
        <f t="shared" si="99"/>
        <v>-1.841851512304683</v>
      </c>
      <c r="H247" s="25">
        <f t="shared" si="99"/>
        <v>-6.7386131787196666</v>
      </c>
      <c r="I247" s="25">
        <f t="shared" si="99"/>
        <v>-2.9459045320166846</v>
      </c>
      <c r="K247" s="2">
        <f t="shared" si="100"/>
        <v>-0.60836635080579238</v>
      </c>
      <c r="AMJ247"/>
    </row>
    <row r="248" spans="1:1024">
      <c r="A248" s="25">
        <v>1995</v>
      </c>
      <c r="B248" s="25">
        <f t="shared" ref="B248:C248" si="103">B208</f>
        <v>0.37903281348907686</v>
      </c>
      <c r="C248" s="25">
        <f t="shared" si="103"/>
        <v>-0.96842460203776182</v>
      </c>
      <c r="D248" s="25">
        <f t="shared" si="99"/>
        <v>-1.9134491988815214</v>
      </c>
      <c r="E248" s="25">
        <f t="shared" si="99"/>
        <v>-3.8021361535681732</v>
      </c>
      <c r="F248" s="25">
        <f t="shared" si="99"/>
        <v>0.18301034197895116</v>
      </c>
      <c r="G248" s="25">
        <f t="shared" si="99"/>
        <v>-1.841851512304683</v>
      </c>
      <c r="H248" s="25">
        <f t="shared" si="99"/>
        <v>-7.9595745541102971</v>
      </c>
      <c r="I248" s="25">
        <f t="shared" si="99"/>
        <v>-0.13317832423221904</v>
      </c>
      <c r="K248" s="2">
        <f t="shared" si="100"/>
        <v>-0.49649261563595021</v>
      </c>
      <c r="AMJ248"/>
    </row>
    <row r="249" spans="1:1024">
      <c r="A249" s="25">
        <v>1996</v>
      </c>
      <c r="B249" s="25">
        <f t="shared" ref="B249:C249" si="104">B209</f>
        <v>0.37903281348907686</v>
      </c>
      <c r="C249" s="25">
        <f t="shared" si="104"/>
        <v>-0.96842460203776182</v>
      </c>
      <c r="D249" s="25">
        <f t="shared" si="99"/>
        <v>-1.9134491988815214</v>
      </c>
      <c r="E249" s="25">
        <f t="shared" si="99"/>
        <v>-3.8021361535681732</v>
      </c>
      <c r="F249" s="25">
        <f t="shared" si="99"/>
        <v>0.18301034197895116</v>
      </c>
      <c r="G249" s="25">
        <f t="shared" si="99"/>
        <v>-1.841851512304683</v>
      </c>
      <c r="H249" s="25">
        <f t="shared" si="99"/>
        <v>-6.5545926873278306</v>
      </c>
      <c r="I249" s="25">
        <f t="shared" si="99"/>
        <v>-2.9459045320166846</v>
      </c>
      <c r="K249" s="2">
        <f t="shared" si="100"/>
        <v>-0.54002212525258597</v>
      </c>
      <c r="AMJ249"/>
    </row>
    <row r="250" spans="1:1024">
      <c r="A250" s="25">
        <v>1997</v>
      </c>
      <c r="B250" s="25">
        <f t="shared" ref="B250:C250" si="105">B210</f>
        <v>0.37903281348907686</v>
      </c>
      <c r="C250" s="25">
        <f t="shared" si="105"/>
        <v>-0.99037979409757115</v>
      </c>
      <c r="D250" s="25">
        <f t="shared" si="99"/>
        <v>-1.9134491988815214</v>
      </c>
      <c r="E250" s="25">
        <f t="shared" si="99"/>
        <v>-3.8021361535681732</v>
      </c>
      <c r="F250" s="25">
        <f t="shared" si="99"/>
        <v>0.18301034197895116</v>
      </c>
      <c r="G250" s="25">
        <f t="shared" si="99"/>
        <v>-1.841851512304683</v>
      </c>
      <c r="H250" s="25">
        <f t="shared" si="99"/>
        <v>-7.3772231109897168</v>
      </c>
      <c r="I250" s="25">
        <f t="shared" si="99"/>
        <v>-0.13317832423221904</v>
      </c>
      <c r="K250" s="2">
        <f t="shared" si="100"/>
        <v>-0.47916434565880828</v>
      </c>
      <c r="AMJ250"/>
    </row>
    <row r="251" spans="1:1024">
      <c r="A251" s="25">
        <v>1998</v>
      </c>
      <c r="B251" s="25">
        <f t="shared" ref="B251:C251" si="106">B211</f>
        <v>0.37903281348907686</v>
      </c>
      <c r="C251" s="25">
        <f t="shared" si="106"/>
        <v>-0.99037979409757115</v>
      </c>
      <c r="D251" s="25">
        <f t="shared" si="99"/>
        <v>-1.9134491988815214</v>
      </c>
      <c r="E251" s="25">
        <f t="shared" si="99"/>
        <v>-3.8021361535681732</v>
      </c>
      <c r="F251" s="25">
        <f t="shared" si="99"/>
        <v>0.18301034197895116</v>
      </c>
      <c r="G251" s="25">
        <f t="shared" si="99"/>
        <v>-1.841851512304683</v>
      </c>
      <c r="H251" s="25">
        <f t="shared" si="99"/>
        <v>-7.0769734376367026</v>
      </c>
      <c r="I251" s="25">
        <f t="shared" si="99"/>
        <v>-0.13317832423221904</v>
      </c>
      <c r="K251" s="2">
        <f t="shared" si="100"/>
        <v>-0.46988018754647015</v>
      </c>
      <c r="AMJ251"/>
    </row>
    <row r="252" spans="1:1024">
      <c r="A252" s="25">
        <v>1999</v>
      </c>
      <c r="B252" s="25">
        <f t="shared" ref="B252:C252" si="107">B212</f>
        <v>0.37903281348907686</v>
      </c>
      <c r="C252" s="25">
        <f t="shared" si="107"/>
        <v>-0.99037979409757115</v>
      </c>
      <c r="D252" s="25">
        <f t="shared" si="99"/>
        <v>-1.9134491988815214</v>
      </c>
      <c r="E252" s="25">
        <f t="shared" si="99"/>
        <v>-3.8021361535681732</v>
      </c>
      <c r="F252" s="25">
        <f t="shared" si="99"/>
        <v>0.18301034197895116</v>
      </c>
      <c r="G252" s="25">
        <f t="shared" si="99"/>
        <v>-1.841851512304683</v>
      </c>
      <c r="H252" s="25">
        <f t="shared" si="99"/>
        <v>-7.2935956174171919</v>
      </c>
      <c r="I252" s="25">
        <f t="shared" si="99"/>
        <v>-2.9459045320166846</v>
      </c>
      <c r="K252" s="2">
        <f t="shared" si="100"/>
        <v>-0.56355206100240574</v>
      </c>
      <c r="AMJ252"/>
    </row>
    <row r="253" spans="1:1024">
      <c r="A253" s="25">
        <v>2000</v>
      </c>
      <c r="B253" s="25">
        <f t="shared" ref="B253:C253" si="108">B213</f>
        <v>0.37903281348907686</v>
      </c>
      <c r="C253" s="25">
        <f t="shared" si="108"/>
        <v>-0.99037979409757115</v>
      </c>
      <c r="D253" s="25">
        <f t="shared" si="99"/>
        <v>-1.9134491988815214</v>
      </c>
      <c r="E253" s="25">
        <f t="shared" si="99"/>
        <v>-3.8021361535681732</v>
      </c>
      <c r="F253" s="25">
        <f t="shared" si="99"/>
        <v>0.18301034197895116</v>
      </c>
      <c r="G253" s="25">
        <f t="shared" si="99"/>
        <v>-1.841851512304683</v>
      </c>
      <c r="H253" s="25">
        <f t="shared" si="99"/>
        <v>-7.024265909547351</v>
      </c>
      <c r="I253" s="25">
        <f t="shared" si="99"/>
        <v>-0.13317832423221904</v>
      </c>
      <c r="K253" s="2">
        <f t="shared" si="100"/>
        <v>-0.46825039385168499</v>
      </c>
      <c r="AMJ253"/>
    </row>
    <row r="254" spans="1:1024">
      <c r="A254" s="25">
        <v>2001</v>
      </c>
      <c r="B254" s="25">
        <f t="shared" ref="B254:C254" si="109">B214</f>
        <v>0.37903281348907686</v>
      </c>
      <c r="C254" s="25">
        <f t="shared" si="109"/>
        <v>-0.99037979409757115</v>
      </c>
      <c r="D254" s="25">
        <f t="shared" si="99"/>
        <v>-1.9134491988815214</v>
      </c>
      <c r="E254" s="25">
        <f t="shared" si="99"/>
        <v>-3.8021361535681732</v>
      </c>
      <c r="F254" s="25">
        <f t="shared" si="99"/>
        <v>0.18301034197895116</v>
      </c>
      <c r="G254" s="25">
        <f t="shared" si="99"/>
        <v>-1.841851512304683</v>
      </c>
      <c r="H254" s="25">
        <f t="shared" si="99"/>
        <v>-8.0297635118047257</v>
      </c>
      <c r="I254" s="25">
        <f t="shared" si="99"/>
        <v>-0.13317832423221904</v>
      </c>
      <c r="K254" s="2">
        <f t="shared" si="100"/>
        <v>-0.49934184723008257</v>
      </c>
      <c r="AMJ254"/>
    </row>
    <row r="255" spans="1:1024">
      <c r="A255" s="25">
        <v>2002</v>
      </c>
      <c r="B255" s="25">
        <f t="shared" ref="B255:C255" si="110">B215</f>
        <v>0.37903281348907686</v>
      </c>
      <c r="C255" s="25">
        <f t="shared" si="110"/>
        <v>-0.99037979409757115</v>
      </c>
      <c r="D255" s="25">
        <f t="shared" ref="D255:I264" si="111">D215</f>
        <v>-1.9134491988815214</v>
      </c>
      <c r="E255" s="25">
        <f t="shared" si="111"/>
        <v>-3.8021361535681732</v>
      </c>
      <c r="F255" s="25">
        <f t="shared" si="111"/>
        <v>0.18301034197895116</v>
      </c>
      <c r="G255" s="25">
        <f t="shared" si="111"/>
        <v>-1.841851512304683</v>
      </c>
      <c r="H255" s="25">
        <f t="shared" si="111"/>
        <v>-8.5308364958181411</v>
      </c>
      <c r="I255" s="25">
        <f t="shared" si="111"/>
        <v>5.4922740913367125</v>
      </c>
      <c r="K255" s="2">
        <f t="shared" si="100"/>
        <v>-0.34088855621104974</v>
      </c>
      <c r="AMJ255"/>
    </row>
    <row r="256" spans="1:1024">
      <c r="A256" s="25">
        <v>2003</v>
      </c>
      <c r="B256" s="25">
        <f t="shared" ref="B256:C256" si="112">B216</f>
        <v>0.37903281348907686</v>
      </c>
      <c r="C256" s="25">
        <f t="shared" si="112"/>
        <v>-0.99037979409757115</v>
      </c>
      <c r="D256" s="25">
        <f t="shared" si="111"/>
        <v>-1.9134491988815214</v>
      </c>
      <c r="E256" s="25">
        <f t="shared" si="111"/>
        <v>-3.8021361535681732</v>
      </c>
      <c r="F256" s="25">
        <f t="shared" si="111"/>
        <v>0.18301034197895116</v>
      </c>
      <c r="G256" s="25">
        <f t="shared" si="111"/>
        <v>-1.841851512304683</v>
      </c>
      <c r="H256" s="25">
        <f t="shared" si="111"/>
        <v>-8.9161890334077913</v>
      </c>
      <c r="I256" s="25">
        <f t="shared" si="111"/>
        <v>-2.9459045320166846</v>
      </c>
      <c r="K256" s="2">
        <f t="shared" si="100"/>
        <v>-0.61372501758838593</v>
      </c>
      <c r="AMJ256"/>
    </row>
    <row r="257" spans="1:1024">
      <c r="A257" s="25">
        <v>2004</v>
      </c>
      <c r="B257" s="25">
        <f t="shared" ref="B257:C257" si="113">B217</f>
        <v>0.37903281348907686</v>
      </c>
      <c r="C257" s="25">
        <f t="shared" si="113"/>
        <v>-0.99037979409757115</v>
      </c>
      <c r="D257" s="25">
        <f t="shared" si="111"/>
        <v>-1.9134491988815214</v>
      </c>
      <c r="E257" s="25">
        <f t="shared" si="111"/>
        <v>-3.8021361535681732</v>
      </c>
      <c r="F257" s="25">
        <f t="shared" si="111"/>
        <v>0.18301034197895116</v>
      </c>
      <c r="G257" s="25">
        <f t="shared" si="111"/>
        <v>-1.841851512304683</v>
      </c>
      <c r="H257" s="25">
        <f t="shared" si="111"/>
        <v>-9.3285312544638845</v>
      </c>
      <c r="I257" s="25">
        <f t="shared" si="111"/>
        <v>-2.9459045320166846</v>
      </c>
      <c r="K257" s="2">
        <f t="shared" si="100"/>
        <v>-0.62647524087397943</v>
      </c>
      <c r="AMJ257"/>
    </row>
    <row r="258" spans="1:1024">
      <c r="A258" s="25">
        <v>2005</v>
      </c>
      <c r="B258" s="25">
        <f t="shared" ref="B258:C258" si="114">B218</f>
        <v>0.37903281348907686</v>
      </c>
      <c r="C258" s="25">
        <f t="shared" si="114"/>
        <v>-0.99037979409757115</v>
      </c>
      <c r="D258" s="25">
        <f t="shared" si="111"/>
        <v>-1.9134491988815214</v>
      </c>
      <c r="E258" s="25">
        <f t="shared" si="111"/>
        <v>-3.8021361535681732</v>
      </c>
      <c r="F258" s="25">
        <f t="shared" si="111"/>
        <v>0.18301034197895116</v>
      </c>
      <c r="G258" s="25">
        <f t="shared" si="111"/>
        <v>-1.841851512304683</v>
      </c>
      <c r="H258" s="25">
        <f t="shared" si="111"/>
        <v>-9.7187928968334862</v>
      </c>
      <c r="I258" s="25">
        <f t="shared" si="111"/>
        <v>2.6795478835522464</v>
      </c>
      <c r="K258" s="2">
        <f t="shared" si="100"/>
        <v>-0.46459550144295503</v>
      </c>
      <c r="AMJ258"/>
    </row>
    <row r="259" spans="1:1024">
      <c r="A259" s="25">
        <v>2006</v>
      </c>
      <c r="B259" s="25">
        <f t="shared" ref="B259:C259" si="115">B219</f>
        <v>0.37903281348907686</v>
      </c>
      <c r="C259" s="25">
        <f t="shared" si="115"/>
        <v>-0.99037979409757115</v>
      </c>
      <c r="D259" s="25">
        <f t="shared" si="111"/>
        <v>-1.9134491988815214</v>
      </c>
      <c r="E259" s="25">
        <f t="shared" si="111"/>
        <v>-3.8021361535681732</v>
      </c>
      <c r="F259" s="25">
        <f t="shared" si="111"/>
        <v>0.18301034197895116</v>
      </c>
      <c r="G259" s="25">
        <f t="shared" si="111"/>
        <v>-1.841851512304683</v>
      </c>
      <c r="H259" s="25">
        <f t="shared" si="111"/>
        <v>-8.8105476427337326</v>
      </c>
      <c r="I259" s="25">
        <f t="shared" si="111"/>
        <v>-0.13317832423221904</v>
      </c>
      <c r="K259" s="2">
        <f t="shared" si="100"/>
        <v>-0.52348483210729368</v>
      </c>
      <c r="AMJ259"/>
    </row>
    <row r="260" spans="1:1024">
      <c r="A260" s="25">
        <v>2007</v>
      </c>
      <c r="B260" s="25">
        <f t="shared" ref="B260:C260" si="116">B220</f>
        <v>0.37903281348907686</v>
      </c>
      <c r="C260" s="25">
        <f t="shared" si="116"/>
        <v>-0.99037979409757115</v>
      </c>
      <c r="D260" s="25">
        <f t="shared" si="111"/>
        <v>-1.9134491988815214</v>
      </c>
      <c r="E260" s="25">
        <f t="shared" si="111"/>
        <v>-3.8021361535681732</v>
      </c>
      <c r="F260" s="25">
        <f t="shared" si="111"/>
        <v>0.18301034197895116</v>
      </c>
      <c r="G260" s="25">
        <f t="shared" si="111"/>
        <v>-1.841851512304683</v>
      </c>
      <c r="H260" s="25">
        <f t="shared" si="111"/>
        <v>-9.6572516398824977</v>
      </c>
      <c r="I260" s="25">
        <f t="shared" si="111"/>
        <v>-2.9459045320166846</v>
      </c>
      <c r="K260" s="2">
        <f t="shared" si="100"/>
        <v>-0.63663975495618763</v>
      </c>
      <c r="AMJ260"/>
    </row>
    <row r="261" spans="1:1024">
      <c r="A261" s="25">
        <v>2008</v>
      </c>
      <c r="B261" s="25">
        <f t="shared" ref="B261:C261" si="117">B221</f>
        <v>0.37903281348907686</v>
      </c>
      <c r="C261" s="25">
        <f t="shared" si="117"/>
        <v>-0.99037979409757115</v>
      </c>
      <c r="D261" s="25">
        <f t="shared" si="111"/>
        <v>-1.9134491988815214</v>
      </c>
      <c r="E261" s="25">
        <f t="shared" si="111"/>
        <v>-3.8021361535681732</v>
      </c>
      <c r="F261" s="25">
        <f t="shared" si="111"/>
        <v>0.18301034197895116</v>
      </c>
      <c r="G261" s="25">
        <f t="shared" si="111"/>
        <v>-1.841851512304683</v>
      </c>
      <c r="H261" s="25">
        <f t="shared" si="111"/>
        <v>-9.1006184687213079</v>
      </c>
      <c r="I261" s="25">
        <f t="shared" si="111"/>
        <v>2.6795478835522464</v>
      </c>
      <c r="K261" s="2">
        <f t="shared" si="100"/>
        <v>-0.445480645904545</v>
      </c>
      <c r="AMJ261"/>
    </row>
    <row r="262" spans="1:1024">
      <c r="A262" s="25">
        <v>2009</v>
      </c>
      <c r="B262" s="25">
        <f t="shared" ref="B262:C262" si="118">B222</f>
        <v>0.37903281348907686</v>
      </c>
      <c r="C262" s="25">
        <f t="shared" si="118"/>
        <v>-0.99037979409757115</v>
      </c>
      <c r="D262" s="25">
        <f t="shared" si="111"/>
        <v>-1.9134491988815214</v>
      </c>
      <c r="E262" s="25">
        <f t="shared" si="111"/>
        <v>-3.8021361535681732</v>
      </c>
      <c r="F262" s="25">
        <f t="shared" si="111"/>
        <v>0.18301034197895116</v>
      </c>
      <c r="G262" s="25">
        <f t="shared" si="111"/>
        <v>-1.841851512304683</v>
      </c>
      <c r="H262" s="25">
        <f t="shared" si="111"/>
        <v>-8.5325123214801444</v>
      </c>
      <c r="I262" s="25">
        <f t="shared" si="111"/>
        <v>2.6795478835522464</v>
      </c>
      <c r="K262" s="2">
        <f t="shared" si="100"/>
        <v>-0.42791397468496667</v>
      </c>
      <c r="AMJ262"/>
    </row>
    <row r="263" spans="1:1024">
      <c r="A263" s="25">
        <v>2010</v>
      </c>
      <c r="B263" s="25">
        <f t="shared" ref="B263:C263" si="119">B223</f>
        <v>0.37903281348907686</v>
      </c>
      <c r="C263" s="25">
        <f t="shared" si="119"/>
        <v>-0.99037979409757115</v>
      </c>
      <c r="D263" s="25">
        <f t="shared" si="111"/>
        <v>-1.9134491988815214</v>
      </c>
      <c r="E263" s="25">
        <f t="shared" si="111"/>
        <v>-3.8021361535681732</v>
      </c>
      <c r="F263" s="25">
        <f t="shared" si="111"/>
        <v>0.18301034197895116</v>
      </c>
      <c r="G263" s="25">
        <f t="shared" si="111"/>
        <v>-1.841851512304683</v>
      </c>
      <c r="H263" s="25">
        <f t="shared" si="111"/>
        <v>-8.2050175029105805</v>
      </c>
      <c r="I263" s="25">
        <f t="shared" si="111"/>
        <v>-0.13317832423221904</v>
      </c>
      <c r="K263" s="2">
        <f t="shared" si="100"/>
        <v>-0.50476095641702923</v>
      </c>
      <c r="AMJ263"/>
    </row>
    <row r="264" spans="1:1024">
      <c r="A264" s="25">
        <v>2011</v>
      </c>
      <c r="B264" s="25">
        <f t="shared" ref="B264:C264" si="120">B224</f>
        <v>0.37903281348907686</v>
      </c>
      <c r="C264" s="25">
        <f t="shared" si="120"/>
        <v>-0.99037979409757115</v>
      </c>
      <c r="D264" s="25">
        <f t="shared" si="111"/>
        <v>-1.9134491988815214</v>
      </c>
      <c r="E264" s="25">
        <f t="shared" si="111"/>
        <v>-3.8021361535681732</v>
      </c>
      <c r="F264" s="25">
        <f t="shared" si="111"/>
        <v>0.18301034197895116</v>
      </c>
      <c r="G264" s="25">
        <f t="shared" si="111"/>
        <v>-1.841851512304683</v>
      </c>
      <c r="H264" s="25">
        <f t="shared" si="111"/>
        <v>-7.5270147021293097</v>
      </c>
      <c r="I264" s="25">
        <f t="shared" si="111"/>
        <v>2.6795478835522464</v>
      </c>
      <c r="K264" s="2">
        <f t="shared" si="100"/>
        <v>-0.39682252077801444</v>
      </c>
      <c r="AMJ264"/>
    </row>
    <row r="265" spans="1:1024">
      <c r="A265" s="25">
        <v>2012</v>
      </c>
      <c r="B265" s="25">
        <f t="shared" ref="B265:C265" si="121">B225</f>
        <v>0.37903281348907686</v>
      </c>
      <c r="C265" s="25">
        <f t="shared" si="121"/>
        <v>-0.99037979409757115</v>
      </c>
      <c r="D265" s="25">
        <f t="shared" ref="D265:I274" si="122">D225</f>
        <v>-1.9134491988815214</v>
      </c>
      <c r="E265" s="25">
        <f t="shared" si="122"/>
        <v>-3.8021361535681732</v>
      </c>
      <c r="F265" s="25">
        <f t="shared" si="122"/>
        <v>0.18301034197895116</v>
      </c>
      <c r="G265" s="25">
        <f t="shared" si="122"/>
        <v>-1.841851512304683</v>
      </c>
      <c r="H265" s="25">
        <f t="shared" si="122"/>
        <v>-8.0227808849373492</v>
      </c>
      <c r="I265" s="25">
        <f t="shared" si="122"/>
        <v>-2.9459045320166846</v>
      </c>
      <c r="K265" s="2">
        <f t="shared" si="100"/>
        <v>-0.58609953371484103</v>
      </c>
      <c r="AMJ265"/>
    </row>
    <row r="266" spans="1:1024">
      <c r="A266" s="25">
        <v>2013</v>
      </c>
      <c r="B266" s="25">
        <f t="shared" ref="B266:C266" si="123">B226</f>
        <v>0.37903281348907686</v>
      </c>
      <c r="C266" s="25">
        <f t="shared" si="123"/>
        <v>-0.99037979409757115</v>
      </c>
      <c r="D266" s="25">
        <f t="shared" si="122"/>
        <v>-1.9134491988815214</v>
      </c>
      <c r="E266" s="25">
        <f t="shared" si="122"/>
        <v>-3.8021361535681732</v>
      </c>
      <c r="F266" s="25">
        <f t="shared" si="122"/>
        <v>0.18301034197895116</v>
      </c>
      <c r="G266" s="25">
        <f t="shared" si="122"/>
        <v>-1.841851512304683</v>
      </c>
      <c r="H266" s="25">
        <f t="shared" si="122"/>
        <v>-8.1711616161284493</v>
      </c>
      <c r="I266" s="25">
        <f t="shared" si="122"/>
        <v>-0.13317832423221904</v>
      </c>
      <c r="K266" s="2">
        <f t="shared" si="100"/>
        <v>-0.50371408298529963</v>
      </c>
      <c r="AMJ266"/>
    </row>
    <row r="267" spans="1:1024">
      <c r="A267" s="25">
        <v>2014</v>
      </c>
      <c r="B267" s="25">
        <f t="shared" ref="B267:C267" si="124">B227</f>
        <v>0.37903281348907686</v>
      </c>
      <c r="C267" s="25">
        <f t="shared" si="124"/>
        <v>-0.99037979409757115</v>
      </c>
      <c r="D267" s="25">
        <f t="shared" si="122"/>
        <v>-1.9134491988815214</v>
      </c>
      <c r="E267" s="25">
        <f t="shared" si="122"/>
        <v>-3.8021361535681732</v>
      </c>
      <c r="F267" s="25">
        <f t="shared" si="122"/>
        <v>0.18301034197895116</v>
      </c>
      <c r="G267" s="25">
        <f t="shared" si="122"/>
        <v>-1.841851512304683</v>
      </c>
      <c r="H267" s="25">
        <f t="shared" si="122"/>
        <v>-7.6265850943104745</v>
      </c>
      <c r="I267" s="25">
        <f t="shared" si="122"/>
        <v>-0.13317832423221904</v>
      </c>
      <c r="K267" s="2">
        <f t="shared" si="100"/>
        <v>-0.48687498212512731</v>
      </c>
      <c r="AMJ267"/>
    </row>
    <row r="268" spans="1:1024">
      <c r="A268" s="25">
        <v>2015</v>
      </c>
      <c r="B268" s="25">
        <f t="shared" ref="B268:C268" si="125">B228</f>
        <v>0.37903281348907686</v>
      </c>
      <c r="C268" s="25">
        <f t="shared" si="125"/>
        <v>-0.99037979409757115</v>
      </c>
      <c r="D268" s="25">
        <f t="shared" si="122"/>
        <v>-1.9134491988815214</v>
      </c>
      <c r="E268" s="25">
        <f t="shared" si="122"/>
        <v>-3.8021361535681732</v>
      </c>
      <c r="F268" s="25">
        <f t="shared" si="122"/>
        <v>0.18301034197895116</v>
      </c>
      <c r="G268" s="25">
        <f t="shared" si="122"/>
        <v>-1.841851512304683</v>
      </c>
      <c r="H268" s="25">
        <f t="shared" si="122"/>
        <v>-7.4045921154127727</v>
      </c>
      <c r="I268" s="25">
        <f t="shared" si="122"/>
        <v>-0.13317832423221904</v>
      </c>
      <c r="K268" s="2">
        <f t="shared" si="100"/>
        <v>-0.48001063522043641</v>
      </c>
      <c r="AMJ268"/>
    </row>
    <row r="269" spans="1:1024">
      <c r="A269" s="25">
        <v>2016</v>
      </c>
      <c r="B269" s="25">
        <f t="shared" ref="B269:C269" si="126">B229</f>
        <v>0.37903281348907686</v>
      </c>
      <c r="C269" s="25">
        <f t="shared" si="126"/>
        <v>-0.99037979409757115</v>
      </c>
      <c r="D269" s="25">
        <f t="shared" si="122"/>
        <v>-1.9134491988815214</v>
      </c>
      <c r="E269" s="25">
        <f t="shared" si="122"/>
        <v>-3.8021361535681732</v>
      </c>
      <c r="F269" s="25">
        <f t="shared" si="122"/>
        <v>0.18301034197895116</v>
      </c>
      <c r="G269" s="25">
        <f t="shared" si="122"/>
        <v>-1.841851512304683</v>
      </c>
      <c r="H269" s="25">
        <f t="shared" si="122"/>
        <v>-7.263071587733128</v>
      </c>
      <c r="I269" s="25">
        <f t="shared" si="122"/>
        <v>2.6795478835522464</v>
      </c>
      <c r="K269" s="2">
        <f t="shared" si="100"/>
        <v>-0.38866101445778617</v>
      </c>
      <c r="AMJ269"/>
    </row>
    <row r="270" spans="1:1024">
      <c r="A270" s="25">
        <v>2017</v>
      </c>
      <c r="B270" s="25">
        <f t="shared" ref="B270:C270" si="127">B230</f>
        <v>0.37903281348907686</v>
      </c>
      <c r="C270" s="25">
        <f t="shared" si="127"/>
        <v>-0.99037979409757115</v>
      </c>
      <c r="D270" s="25">
        <f t="shared" si="122"/>
        <v>-1.9134491988815214</v>
      </c>
      <c r="E270" s="25">
        <f t="shared" si="122"/>
        <v>-8.5791210175396078</v>
      </c>
      <c r="F270" s="25">
        <f t="shared" si="122"/>
        <v>0.18301034197895116</v>
      </c>
      <c r="G270" s="25">
        <f t="shared" si="122"/>
        <v>-1.841851512304683</v>
      </c>
      <c r="H270" s="25">
        <f t="shared" si="122"/>
        <v>-8.3586895999132551</v>
      </c>
      <c r="I270" s="25">
        <f t="shared" si="122"/>
        <v>2.6795478835522464</v>
      </c>
      <c r="K270" s="2">
        <f t="shared" si="100"/>
        <v>-0.57025046641052457</v>
      </c>
      <c r="AMJ270"/>
    </row>
    <row r="271" spans="1:1024">
      <c r="A271" s="25">
        <v>2018</v>
      </c>
      <c r="B271" s="25">
        <f t="shared" ref="B271:C271" si="128">B231</f>
        <v>0.37903281348907686</v>
      </c>
      <c r="C271" s="25">
        <f t="shared" si="128"/>
        <v>-0.99037979409757115</v>
      </c>
      <c r="D271" s="25">
        <f t="shared" si="122"/>
        <v>-1.9134491988815214</v>
      </c>
      <c r="E271" s="25">
        <f t="shared" si="122"/>
        <v>-10.967613449525324</v>
      </c>
      <c r="F271" s="25">
        <f t="shared" si="122"/>
        <v>0.18301034197895116</v>
      </c>
      <c r="G271" s="25">
        <f t="shared" si="122"/>
        <v>-1.841851512304683</v>
      </c>
      <c r="H271" s="25">
        <f t="shared" si="122"/>
        <v>-8.6436971552109316</v>
      </c>
      <c r="I271" s="25">
        <f t="shared" si="122"/>
        <v>-2.9459045320166846</v>
      </c>
      <c r="K271" s="2">
        <f t="shared" si="100"/>
        <v>-0.82686618696872871</v>
      </c>
      <c r="AMJ271"/>
    </row>
    <row r="272" spans="1:1024">
      <c r="A272" s="25">
        <v>2019</v>
      </c>
      <c r="B272" s="25">
        <f t="shared" ref="B272:C272" si="129">B232</f>
        <v>0.37903281348907686</v>
      </c>
      <c r="C272" s="25">
        <f t="shared" si="129"/>
        <v>-0.99037979409757115</v>
      </c>
      <c r="D272" s="25">
        <f t="shared" si="122"/>
        <v>-1.9134491988815214</v>
      </c>
      <c r="E272" s="25">
        <f t="shared" si="122"/>
        <v>-13.356105881511041</v>
      </c>
      <c r="F272" s="25">
        <f t="shared" si="122"/>
        <v>0.18301034197895116</v>
      </c>
      <c r="G272" s="25">
        <f t="shared" si="122"/>
        <v>-1.841851512304683</v>
      </c>
      <c r="H272" s="25">
        <f t="shared" si="122"/>
        <v>-8.6889800537608242</v>
      </c>
      <c r="I272" s="25">
        <f t="shared" si="122"/>
        <v>-2.9459045320166846</v>
      </c>
      <c r="K272" s="2">
        <f t="shared" si="100"/>
        <v>-0.90212207226667585</v>
      </c>
      <c r="AMJ272"/>
    </row>
    <row r="273" spans="1:1024">
      <c r="A273" s="25">
        <v>2020</v>
      </c>
      <c r="B273" s="25">
        <f t="shared" ref="B273:C273" si="130">B233</f>
        <v>0.37903281348907686</v>
      </c>
      <c r="C273" s="25">
        <f t="shared" si="130"/>
        <v>-3.2737197683177479</v>
      </c>
      <c r="D273" s="25">
        <f t="shared" si="122"/>
        <v>-1.9134491988815214</v>
      </c>
      <c r="E273" s="25">
        <f t="shared" si="122"/>
        <v>-27.687060473425344</v>
      </c>
      <c r="F273" s="25">
        <f t="shared" si="122"/>
        <v>0.18301034197895116</v>
      </c>
      <c r="G273" s="25">
        <f t="shared" si="122"/>
        <v>-1.841851512304683</v>
      </c>
      <c r="H273" s="25">
        <f t="shared" si="122"/>
        <v>-8.9506146451903259</v>
      </c>
      <c r="I273" s="25">
        <f t="shared" si="122"/>
        <v>-2.9459045320166846</v>
      </c>
      <c r="K273" s="2">
        <f t="shared" si="100"/>
        <v>-1.4239504321171395</v>
      </c>
      <c r="AMJ273"/>
    </row>
    <row r="274" spans="1:1024">
      <c r="A274" s="25">
        <v>2021</v>
      </c>
      <c r="B274" s="25">
        <f t="shared" ref="B274:C274" si="131">B234</f>
        <v>0.37903281348907686</v>
      </c>
      <c r="C274" s="25">
        <f t="shared" si="131"/>
        <v>-0.99037979409757115</v>
      </c>
      <c r="D274" s="25">
        <f t="shared" si="122"/>
        <v>-1.9134491988815214</v>
      </c>
      <c r="E274" s="25">
        <f t="shared" si="122"/>
        <v>-39.629522633353936</v>
      </c>
      <c r="F274" s="25">
        <f t="shared" si="122"/>
        <v>0.18301034197895116</v>
      </c>
      <c r="G274" s="25">
        <f t="shared" si="122"/>
        <v>-1.841851512304683</v>
      </c>
      <c r="H274" s="25">
        <f t="shared" si="122"/>
        <v>-7.7532516793033421</v>
      </c>
      <c r="I274" s="25">
        <f t="shared" si="122"/>
        <v>-2.9459045320166846</v>
      </c>
      <c r="K274" s="2">
        <f t="shared" si="100"/>
        <v>-1.6856003770714199</v>
      </c>
      <c r="AMJ274"/>
    </row>
    <row r="275" spans="1:1024">
      <c r="A275" s="25">
        <v>2022</v>
      </c>
      <c r="B275" s="25">
        <f t="shared" ref="B275:C275" si="132">B235</f>
        <v>0.37903281348907686</v>
      </c>
      <c r="C275" s="25">
        <f t="shared" si="132"/>
        <v>-0.99037979409757115</v>
      </c>
      <c r="D275" s="25">
        <f t="shared" ref="D275:I276" si="133">D235</f>
        <v>-1.9134491988815214</v>
      </c>
      <c r="E275" s="25">
        <f t="shared" si="133"/>
        <v>-61.125954521225388</v>
      </c>
      <c r="F275" s="25">
        <f t="shared" si="133"/>
        <v>0.18301034197895116</v>
      </c>
      <c r="G275" s="25">
        <f t="shared" si="133"/>
        <v>-1.841851512304683</v>
      </c>
      <c r="H275" s="25">
        <f t="shared" si="133"/>
        <v>-7.5155885963148945</v>
      </c>
      <c r="I275" s="25">
        <f t="shared" si="133"/>
        <v>-2.9459045320166846</v>
      </c>
      <c r="K275" s="2">
        <f t="shared" si="100"/>
        <v>-2.3429525355402823</v>
      </c>
      <c r="AMJ275"/>
    </row>
    <row r="276" spans="1:1024">
      <c r="A276" s="25">
        <v>2023</v>
      </c>
      <c r="B276" s="25">
        <f t="shared" ref="B276:C276" si="134">B236</f>
        <v>0.37903281348907686</v>
      </c>
      <c r="C276" s="25">
        <f t="shared" si="134"/>
        <v>-0.99037979409757115</v>
      </c>
      <c r="D276" s="25">
        <f t="shared" si="133"/>
        <v>-1.9134491988815214</v>
      </c>
      <c r="E276" s="25">
        <f t="shared" si="133"/>
        <v>-70.679924249168252</v>
      </c>
      <c r="F276" s="25">
        <f t="shared" si="133"/>
        <v>0.18301034197895116</v>
      </c>
      <c r="G276" s="25">
        <f t="shared" si="133"/>
        <v>-1.841851512304683</v>
      </c>
      <c r="H276" s="25">
        <f t="shared" si="133"/>
        <v>-7.3637658235867045</v>
      </c>
      <c r="I276" s="25">
        <f t="shared" si="133"/>
        <v>-0.13317832423221904</v>
      </c>
      <c r="K276" s="35">
        <f t="shared" si="100"/>
        <v>-2.5467070422635412</v>
      </c>
      <c r="AMJ276"/>
    </row>
    <row r="277" spans="1:1024">
      <c r="AMJ277"/>
    </row>
    <row r="278" spans="1:1024" s="39" customFormat="1" ht="20">
      <c r="A278" s="38" t="s">
        <v>88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8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8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8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8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8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8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I278" s="38"/>
      <c r="AGJ278" s="38"/>
      <c r="AGK278" s="38"/>
      <c r="AGL278" s="38"/>
      <c r="AGM278" s="38"/>
      <c r="AGN278" s="38"/>
      <c r="AGO278" s="38"/>
      <c r="AGP278" s="38"/>
      <c r="AGQ278" s="38"/>
      <c r="AGR278" s="38"/>
      <c r="AGS278" s="38"/>
      <c r="AGT278" s="38"/>
      <c r="AGU278" s="38"/>
      <c r="AGV278" s="38"/>
      <c r="AGW278" s="38"/>
      <c r="AGX278" s="38"/>
      <c r="AGY278" s="38"/>
      <c r="AGZ278" s="38"/>
      <c r="AHA278" s="38"/>
      <c r="AHB278" s="38"/>
      <c r="AHC278" s="38"/>
      <c r="AHD278" s="38"/>
      <c r="AHE278" s="38"/>
      <c r="AHF278" s="38"/>
      <c r="AHG278" s="38"/>
      <c r="AHH278" s="38"/>
      <c r="AHI278" s="38"/>
      <c r="AHJ278" s="38"/>
      <c r="AHK278" s="38"/>
      <c r="AHL278" s="38"/>
      <c r="AHM278" s="38"/>
      <c r="AHN278" s="38"/>
      <c r="AHO278" s="38"/>
      <c r="AHP278" s="38"/>
      <c r="AHQ278" s="38"/>
      <c r="AHR278" s="38"/>
      <c r="AHS278" s="38"/>
      <c r="AHT278" s="38"/>
      <c r="AHU278" s="38"/>
      <c r="AHV278" s="38"/>
      <c r="AHW278" s="38"/>
      <c r="AHX278" s="38"/>
      <c r="AHY278" s="38"/>
      <c r="AHZ278" s="38"/>
      <c r="AIA278" s="38"/>
      <c r="AIB278" s="38"/>
      <c r="AIC278" s="38"/>
      <c r="AID278" s="38"/>
      <c r="AIE278" s="38"/>
      <c r="AIF278" s="38"/>
      <c r="AIG278" s="38"/>
      <c r="AIH278" s="38"/>
      <c r="AII278" s="38"/>
      <c r="AIJ278" s="38"/>
      <c r="AIK278" s="38"/>
      <c r="AIL278" s="38"/>
      <c r="AIM278" s="38"/>
      <c r="AIN278" s="38"/>
      <c r="AIO278" s="38"/>
      <c r="AIP278" s="38"/>
      <c r="AIQ278" s="38"/>
      <c r="AIR278" s="38"/>
      <c r="AIS278" s="38"/>
      <c r="AIT278" s="38"/>
      <c r="AIU278" s="38"/>
      <c r="AIV278" s="38"/>
      <c r="AIW278" s="38"/>
      <c r="AIX278" s="38"/>
      <c r="AIY278" s="38"/>
      <c r="AIZ278" s="38"/>
      <c r="AJA278" s="38"/>
      <c r="AJB278" s="38"/>
      <c r="AJC278" s="38"/>
      <c r="AJD278" s="38"/>
      <c r="AJE278" s="38"/>
      <c r="AJF278" s="38"/>
      <c r="AJG278" s="38"/>
      <c r="AJH278" s="38"/>
      <c r="AJI278" s="38"/>
      <c r="AJJ278" s="38"/>
      <c r="AJK278" s="38"/>
      <c r="AJL278" s="38"/>
      <c r="AJM278" s="38"/>
      <c r="AJN278" s="38"/>
      <c r="AJO278" s="38"/>
      <c r="AJP278" s="38"/>
      <c r="AJQ278" s="38"/>
      <c r="AJR278" s="38"/>
      <c r="AJS278" s="38"/>
      <c r="AJT278" s="38"/>
      <c r="AJU278" s="38"/>
      <c r="AJV278" s="38"/>
      <c r="AJW278" s="38"/>
      <c r="AJX278" s="38"/>
      <c r="AJY278" s="38"/>
      <c r="AJZ278" s="38"/>
      <c r="AKA278" s="38"/>
      <c r="AKB278" s="38"/>
      <c r="AKC278" s="38"/>
      <c r="AKD278" s="38"/>
      <c r="AKE278" s="38"/>
      <c r="AKF278" s="38"/>
      <c r="AKG278" s="38"/>
      <c r="AKH278" s="38"/>
      <c r="AKI278" s="38"/>
      <c r="AKJ278" s="38"/>
      <c r="AKK278" s="38"/>
      <c r="AKL278" s="38"/>
      <c r="AKM278" s="38"/>
      <c r="AKN278" s="38"/>
      <c r="AKO278" s="38"/>
      <c r="AKP278" s="38"/>
      <c r="AKQ278" s="38"/>
      <c r="AKR278" s="38"/>
      <c r="AKS278" s="38"/>
      <c r="AKT278" s="38"/>
      <c r="AKU278" s="38"/>
      <c r="AKV278" s="38"/>
      <c r="AKW278" s="38"/>
      <c r="AKX278" s="38"/>
      <c r="AKY278" s="38"/>
      <c r="AKZ278" s="38"/>
      <c r="ALA278" s="38"/>
      <c r="ALB278" s="38"/>
      <c r="ALC278" s="38"/>
      <c r="ALD278" s="38"/>
      <c r="ALE278" s="38"/>
      <c r="ALF278" s="38"/>
      <c r="ALG278" s="38"/>
      <c r="ALH278" s="38"/>
      <c r="ALI278" s="38"/>
      <c r="ALJ278" s="38"/>
      <c r="ALK278" s="38"/>
      <c r="ALL278" s="38"/>
      <c r="ALM278" s="38"/>
      <c r="ALN278" s="38"/>
      <c r="ALO278" s="38"/>
      <c r="ALP278" s="38"/>
      <c r="ALQ278" s="38"/>
      <c r="ALR278" s="38"/>
      <c r="ALS278" s="38"/>
      <c r="ALT278" s="38"/>
      <c r="ALU278" s="38"/>
      <c r="ALV278" s="38"/>
      <c r="ALW278" s="38"/>
      <c r="ALX278" s="38"/>
      <c r="ALY278" s="38"/>
      <c r="ALZ278" s="38"/>
      <c r="AMA278" s="38"/>
      <c r="AMB278" s="38"/>
      <c r="AMC278" s="38"/>
      <c r="AMD278" s="38"/>
      <c r="AME278" s="38"/>
      <c r="AMF278" s="38"/>
      <c r="AMG278" s="38"/>
      <c r="AMH278" s="38"/>
      <c r="AMI278" s="38"/>
    </row>
    <row r="279" spans="1:1024">
      <c r="AMJ279"/>
    </row>
    <row r="280" spans="1:1024" ht="37.75" customHeight="1">
      <c r="B280" s="36" t="s">
        <v>69</v>
      </c>
      <c r="C280" s="40" t="str">
        <f t="shared" ref="C280:C312" si="135">K244</f>
        <v>USA-CHN BRI</v>
      </c>
      <c r="D280" s="36" t="s">
        <v>89</v>
      </c>
      <c r="AMJ280"/>
    </row>
    <row r="281" spans="1:1024">
      <c r="B281" s="25">
        <v>1992</v>
      </c>
      <c r="C281" s="25">
        <f t="shared" si="135"/>
        <v>-0.58429012338679054</v>
      </c>
      <c r="D281" s="25" cm="1">
        <f t="array" ref="D281:D312">TREND(C281:C312,B281:B312)</f>
        <v>-0.21144334118987729</v>
      </c>
      <c r="AMJ281"/>
    </row>
    <row r="282" spans="1:1024">
      <c r="B282" s="25">
        <v>1993</v>
      </c>
      <c r="C282" s="25">
        <f t="shared" si="135"/>
        <v>-0.57357362553337277</v>
      </c>
      <c r="D282" s="25">
        <v>-0.24418798457683977</v>
      </c>
      <c r="AMJ282"/>
    </row>
    <row r="283" spans="1:1024">
      <c r="B283" s="25">
        <v>1994</v>
      </c>
      <c r="C283" s="25">
        <f t="shared" si="135"/>
        <v>-0.60836635080579238</v>
      </c>
      <c r="D283" s="25">
        <v>-0.27693262796380225</v>
      </c>
      <c r="AMJ283"/>
    </row>
    <row r="284" spans="1:1024">
      <c r="B284" s="25">
        <v>1995</v>
      </c>
      <c r="C284" s="25">
        <f t="shared" si="135"/>
        <v>-0.49649261563595021</v>
      </c>
      <c r="D284" s="25">
        <v>-0.30967727135077894</v>
      </c>
      <c r="AMJ284"/>
    </row>
    <row r="285" spans="1:1024">
      <c r="B285" s="25">
        <v>1996</v>
      </c>
      <c r="C285" s="25">
        <f t="shared" si="135"/>
        <v>-0.54002212525258597</v>
      </c>
      <c r="D285" s="25">
        <v>-0.34242191473774142</v>
      </c>
      <c r="AMJ285"/>
    </row>
    <row r="286" spans="1:1024">
      <c r="B286" s="25">
        <v>1997</v>
      </c>
      <c r="C286" s="25">
        <f t="shared" si="135"/>
        <v>-0.47916434565880828</v>
      </c>
      <c r="D286" s="25">
        <v>-0.3751665581247039</v>
      </c>
      <c r="AMJ286"/>
    </row>
    <row r="287" spans="1:1024">
      <c r="B287" s="25">
        <v>1998</v>
      </c>
      <c r="C287" s="25">
        <f t="shared" si="135"/>
        <v>-0.46988018754647015</v>
      </c>
      <c r="D287" s="25">
        <v>-0.40791120151166638</v>
      </c>
      <c r="AMJ287"/>
    </row>
    <row r="288" spans="1:1024">
      <c r="B288" s="25">
        <v>1999</v>
      </c>
      <c r="C288" s="25">
        <f t="shared" si="135"/>
        <v>-0.56355206100240574</v>
      </c>
      <c r="D288" s="25">
        <v>-0.44065584489862886</v>
      </c>
      <c r="AMJ288"/>
    </row>
    <row r="289" spans="2:1024">
      <c r="B289" s="25">
        <v>2000</v>
      </c>
      <c r="C289" s="25">
        <f t="shared" si="135"/>
        <v>-0.46825039385168499</v>
      </c>
      <c r="D289" s="25">
        <v>-0.47340048828559134</v>
      </c>
      <c r="AMJ289"/>
    </row>
    <row r="290" spans="2:1024">
      <c r="B290" s="25">
        <v>2001</v>
      </c>
      <c r="C290" s="25">
        <f t="shared" si="135"/>
        <v>-0.49934184723008257</v>
      </c>
      <c r="D290" s="25">
        <v>-0.50614513167255382</v>
      </c>
      <c r="AMJ290"/>
    </row>
    <row r="291" spans="2:1024">
      <c r="B291" s="25">
        <v>2002</v>
      </c>
      <c r="C291" s="25">
        <f t="shared" si="135"/>
        <v>-0.34088855621104974</v>
      </c>
      <c r="D291" s="25">
        <v>-0.5388897750595163</v>
      </c>
      <c r="AMJ291"/>
    </row>
    <row r="292" spans="2:1024">
      <c r="B292" s="25">
        <v>2003</v>
      </c>
      <c r="C292" s="25">
        <f t="shared" si="135"/>
        <v>-0.61372501758838593</v>
      </c>
      <c r="D292" s="25">
        <v>-0.57163441844647878</v>
      </c>
      <c r="AMJ292"/>
    </row>
    <row r="293" spans="2:1024">
      <c r="B293" s="25">
        <v>2004</v>
      </c>
      <c r="C293" s="25">
        <f t="shared" si="135"/>
        <v>-0.62647524087397943</v>
      </c>
      <c r="D293" s="25">
        <v>-0.60437906183344126</v>
      </c>
      <c r="AMJ293"/>
    </row>
    <row r="294" spans="2:1024">
      <c r="B294" s="25">
        <v>2005</v>
      </c>
      <c r="C294" s="25">
        <f t="shared" si="135"/>
        <v>-0.46459550144295503</v>
      </c>
      <c r="D294" s="25">
        <v>-0.63712370522040374</v>
      </c>
      <c r="AMJ294"/>
    </row>
    <row r="295" spans="2:1024">
      <c r="B295" s="25">
        <v>2006</v>
      </c>
      <c r="C295" s="25">
        <f t="shared" si="135"/>
        <v>-0.52348483210729368</v>
      </c>
      <c r="D295" s="25">
        <v>-0.66986834860736622</v>
      </c>
      <c r="AMJ295"/>
    </row>
    <row r="296" spans="2:1024">
      <c r="B296" s="25">
        <v>2007</v>
      </c>
      <c r="C296" s="25">
        <f t="shared" si="135"/>
        <v>-0.63663975495618763</v>
      </c>
      <c r="D296" s="25">
        <v>-0.70261299199434291</v>
      </c>
      <c r="AMJ296"/>
    </row>
    <row r="297" spans="2:1024">
      <c r="B297" s="25">
        <v>2008</v>
      </c>
      <c r="C297" s="25">
        <f t="shared" si="135"/>
        <v>-0.445480645904545</v>
      </c>
      <c r="D297" s="25">
        <v>-0.73535763538130539</v>
      </c>
      <c r="AMJ297"/>
    </row>
    <row r="298" spans="2:1024">
      <c r="B298" s="25">
        <v>2009</v>
      </c>
      <c r="C298" s="25">
        <f t="shared" si="135"/>
        <v>-0.42791397468496667</v>
      </c>
      <c r="D298" s="25">
        <v>-0.76810227876826787</v>
      </c>
      <c r="AMJ298"/>
    </row>
    <row r="299" spans="2:1024">
      <c r="B299" s="25">
        <v>2010</v>
      </c>
      <c r="C299" s="25">
        <f t="shared" si="135"/>
        <v>-0.50476095641702923</v>
      </c>
      <c r="D299" s="25">
        <v>-0.80084692215523035</v>
      </c>
      <c r="AMJ299"/>
    </row>
    <row r="300" spans="2:1024">
      <c r="B300" s="25">
        <v>2011</v>
      </c>
      <c r="C300" s="25">
        <f t="shared" si="135"/>
        <v>-0.39682252077801444</v>
      </c>
      <c r="D300" s="25">
        <v>-0.83359156554219282</v>
      </c>
      <c r="AMJ300"/>
    </row>
    <row r="301" spans="2:1024">
      <c r="B301" s="25">
        <v>2012</v>
      </c>
      <c r="C301" s="25">
        <f t="shared" si="135"/>
        <v>-0.58609953371484103</v>
      </c>
      <c r="D301" s="25">
        <v>-0.8663362089291553</v>
      </c>
      <c r="AMJ301"/>
    </row>
    <row r="302" spans="2:1024">
      <c r="B302" s="25">
        <v>2013</v>
      </c>
      <c r="C302" s="25">
        <f t="shared" si="135"/>
        <v>-0.50371408298529963</v>
      </c>
      <c r="D302" s="25">
        <v>-0.89908085231611778</v>
      </c>
      <c r="AMJ302"/>
    </row>
    <row r="303" spans="2:1024">
      <c r="B303" s="25">
        <v>2014</v>
      </c>
      <c r="C303" s="25">
        <f t="shared" si="135"/>
        <v>-0.48687498212512731</v>
      </c>
      <c r="D303" s="25">
        <v>-0.93182549570308026</v>
      </c>
      <c r="AMJ303"/>
    </row>
    <row r="304" spans="2:1024">
      <c r="B304" s="25">
        <v>2015</v>
      </c>
      <c r="C304" s="25">
        <f t="shared" si="135"/>
        <v>-0.48001063522043641</v>
      </c>
      <c r="D304" s="25">
        <v>-0.96457013909004274</v>
      </c>
      <c r="AMJ304"/>
    </row>
    <row r="305" spans="2:1024">
      <c r="B305" s="25">
        <v>2016</v>
      </c>
      <c r="C305" s="25">
        <f t="shared" si="135"/>
        <v>-0.38866101445778617</v>
      </c>
      <c r="D305" s="25">
        <v>-0.99731478247700522</v>
      </c>
      <c r="AMJ305"/>
    </row>
    <row r="306" spans="2:1024">
      <c r="B306" s="25">
        <v>2017</v>
      </c>
      <c r="C306" s="25">
        <f t="shared" si="135"/>
        <v>-0.57025046641052457</v>
      </c>
      <c r="D306" s="25">
        <v>-1.0300594258639677</v>
      </c>
      <c r="AMJ306"/>
    </row>
    <row r="307" spans="2:1024">
      <c r="B307" s="25">
        <v>2018</v>
      </c>
      <c r="C307" s="25">
        <f t="shared" si="135"/>
        <v>-0.82686618696872871</v>
      </c>
      <c r="D307" s="25">
        <v>-1.0628040692509302</v>
      </c>
      <c r="AMJ307"/>
    </row>
    <row r="308" spans="2:1024">
      <c r="B308" s="25">
        <v>2019</v>
      </c>
      <c r="C308" s="25">
        <f t="shared" si="135"/>
        <v>-0.90212207226667585</v>
      </c>
      <c r="D308" s="25">
        <v>-1.0955487126379069</v>
      </c>
      <c r="AMJ308"/>
    </row>
    <row r="309" spans="2:1024">
      <c r="B309" s="25">
        <v>2020</v>
      </c>
      <c r="C309" s="25">
        <f t="shared" si="135"/>
        <v>-1.4239504321171395</v>
      </c>
      <c r="D309" s="25">
        <v>-1.1282933560248694</v>
      </c>
      <c r="AMJ309"/>
    </row>
    <row r="310" spans="2:1024">
      <c r="B310" s="25">
        <v>2021</v>
      </c>
      <c r="C310" s="25">
        <f t="shared" si="135"/>
        <v>-1.6856003770714199</v>
      </c>
      <c r="D310" s="25">
        <v>-1.1610379994118318</v>
      </c>
      <c r="AMJ310"/>
    </row>
    <row r="311" spans="2:1024">
      <c r="B311" s="25">
        <v>2022</v>
      </c>
      <c r="C311" s="25">
        <f t="shared" si="135"/>
        <v>-2.3429525355402823</v>
      </c>
      <c r="D311" s="25">
        <v>-1.1937826427987943</v>
      </c>
      <c r="AMJ311"/>
    </row>
    <row r="312" spans="2:1024">
      <c r="B312" s="25">
        <v>2023</v>
      </c>
      <c r="C312" s="25">
        <f t="shared" si="135"/>
        <v>-2.5467070422635412</v>
      </c>
      <c r="D312" s="25">
        <v>-1.2265272861857568</v>
      </c>
      <c r="AMJ312"/>
    </row>
    <row r="313" spans="2:1024">
      <c r="AMJ313"/>
    </row>
    <row r="314" spans="2:1024">
      <c r="AMJ314"/>
    </row>
  </sheetData>
  <mergeCells count="2">
    <mergeCell ref="A1:N1"/>
    <mergeCell ref="A2:N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807</TotalTime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23</vt:i4>
      </vt:variant>
    </vt:vector>
  </HeadingPairs>
  <TitlesOfParts>
    <vt:vector size="23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28</vt:lpstr>
      <vt:lpstr>36</vt:lpstr>
      <vt:lpstr>43</vt:lpstr>
      <vt:lpstr>49</vt:lpstr>
      <vt:lpstr>54</vt:lpstr>
      <vt:lpstr>58</vt:lpstr>
      <vt:lpstr>61</vt:lpstr>
      <vt:lpstr>64</vt:lpstr>
      <vt:lpstr>65</vt:lpstr>
      <vt:lpstr>AVERAGE</vt:lpstr>
      <vt:lpstr>TAB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Michał Kobierecki</cp:lastModifiedBy>
  <cp:revision>190</cp:revision>
  <dcterms:created xsi:type="dcterms:W3CDTF">2025-05-20T07:46:21Z</dcterms:created>
  <dcterms:modified xsi:type="dcterms:W3CDTF">2025-11-15T09:03:58Z</dcterms:modified>
</cp:coreProperties>
</file>