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wyniki miniatura\Magistrantka J_Trymbala\Urokinaza + pl\"/>
    </mc:Choice>
  </mc:AlternateContent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4" i="1"/>
</calcChain>
</file>

<file path=xl/sharedStrings.xml><?xml version="1.0" encoding="utf-8"?>
<sst xmlns="http://schemas.openxmlformats.org/spreadsheetml/2006/main" count="7" uniqueCount="7">
  <si>
    <t>Korzeń</t>
  </si>
  <si>
    <t>Liść</t>
  </si>
  <si>
    <t>Owoc zielony</t>
  </si>
  <si>
    <t>Owoc żółty</t>
  </si>
  <si>
    <t>Kontrola</t>
  </si>
  <si>
    <t xml:space="preserve">Srednia 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</si>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</sst>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color indexed="8"/>
      <name val="Arial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2" fontId="0" fillId="0" borderId="0" xfId="0" applyNumberFormat="1"/>
    <xf numFmtId="2" fontId="1" fillId="0" borderId="0" xfId="0" applyNumberFormat="1" applyFont="1"/>
    <xf numFmtId="164" fontId="3" fillId="0" borderId="0" xfId="1" applyNumberFormat="1" applyFont="1" applyAlignment="1">
      <alignment horizontal="right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Лист1!$H$4:$H$20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14.285714285714278</c:v>
                  </c:pt>
                  <c:pt idx="2">
                    <c:v>3.5714285714285694</c:v>
                  </c:pt>
                  <c:pt idx="3">
                    <c:v>6.2500000000000071</c:v>
                  </c:pt>
                  <c:pt idx="4">
                    <c:v>21.428571428571477</c:v>
                  </c:pt>
                  <c:pt idx="5">
                    <c:v>28.655820595956595</c:v>
                  </c:pt>
                  <c:pt idx="6">
                    <c:v>24.278259171897837</c:v>
                  </c:pt>
                  <c:pt idx="7">
                    <c:v>27.541083384053664</c:v>
                  </c:pt>
                  <c:pt idx="8">
                    <c:v>8.1825671032276723</c:v>
                  </c:pt>
                  <c:pt idx="9">
                    <c:v>1.4959166475177421</c:v>
                  </c:pt>
                  <c:pt idx="10">
                    <c:v>26.42728645648587</c:v>
                  </c:pt>
                  <c:pt idx="11">
                    <c:v>7.4902249290767386</c:v>
                  </c:pt>
                  <c:pt idx="12">
                    <c:v>18.386233890625448</c:v>
                  </c:pt>
                  <c:pt idx="13">
                    <c:v>27.464710018781368</c:v>
                  </c:pt>
                  <c:pt idx="14">
                    <c:v>4.7794997274407702</c:v>
                  </c:pt>
                  <c:pt idx="15">
                    <c:v>11.275692405773366</c:v>
                  </c:pt>
                  <c:pt idx="16">
                    <c:v>37.351758105379524</c:v>
                  </c:pt>
                </c:numCache>
              </c:numRef>
            </c:plus>
            <c:minus>
              <c:numRef>
                <c:f>Лист1!$H$4:$H$20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14.285714285714278</c:v>
                  </c:pt>
                  <c:pt idx="2">
                    <c:v>3.5714285714285694</c:v>
                  </c:pt>
                  <c:pt idx="3">
                    <c:v>6.2500000000000071</c:v>
                  </c:pt>
                  <c:pt idx="4">
                    <c:v>21.428571428571477</c:v>
                  </c:pt>
                  <c:pt idx="5">
                    <c:v>28.655820595956595</c:v>
                  </c:pt>
                  <c:pt idx="6">
                    <c:v>24.278259171897837</c:v>
                  </c:pt>
                  <c:pt idx="7">
                    <c:v>27.541083384053664</c:v>
                  </c:pt>
                  <c:pt idx="8">
                    <c:v>8.1825671032276723</c:v>
                  </c:pt>
                  <c:pt idx="9">
                    <c:v>1.4959166475177421</c:v>
                  </c:pt>
                  <c:pt idx="10">
                    <c:v>26.42728645648587</c:v>
                  </c:pt>
                  <c:pt idx="11">
                    <c:v>7.4902249290767386</c:v>
                  </c:pt>
                  <c:pt idx="12">
                    <c:v>18.386233890625448</c:v>
                  </c:pt>
                  <c:pt idx="13">
                    <c:v>27.464710018781368</c:v>
                  </c:pt>
                  <c:pt idx="14">
                    <c:v>4.7794997274407702</c:v>
                  </c:pt>
                  <c:pt idx="15">
                    <c:v>11.275692405773366</c:v>
                  </c:pt>
                  <c:pt idx="16">
                    <c:v>37.351758105379524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Лист1!$A$4:$B$20</c:f>
              <c:multiLvlStrCache>
                <c:ptCount val="17"/>
                <c:lvl>
                  <c:pt idx="0">
                    <c:v>0</c:v>
                  </c:pt>
                  <c:pt idx="1">
                    <c:v>1</c:v>
                  </c:pt>
                  <c:pt idx="2">
                    <c:v>5</c:v>
                  </c:pt>
                  <c:pt idx="3">
                    <c:v>50</c:v>
                  </c:pt>
                  <c:pt idx="4">
                    <c:v>100</c:v>
                  </c:pt>
                  <c:pt idx="5">
                    <c:v>1</c:v>
                  </c:pt>
                  <c:pt idx="6">
                    <c:v>5</c:v>
                  </c:pt>
                  <c:pt idx="7">
                    <c:v>50</c:v>
                  </c:pt>
                  <c:pt idx="8">
                    <c:v>100</c:v>
                  </c:pt>
                  <c:pt idx="9">
                    <c:v>1</c:v>
                  </c:pt>
                  <c:pt idx="10">
                    <c:v>5</c:v>
                  </c:pt>
                  <c:pt idx="11">
                    <c:v>50</c:v>
                  </c:pt>
                  <c:pt idx="12">
                    <c:v>100</c:v>
                  </c:pt>
                  <c:pt idx="13">
                    <c:v>1</c:v>
                  </c:pt>
                  <c:pt idx="14">
                    <c:v>5</c:v>
                  </c:pt>
                  <c:pt idx="15">
                    <c:v>50</c:v>
                  </c:pt>
                  <c:pt idx="16">
                    <c:v>100</c:v>
                  </c:pt>
                </c:lvl>
                <c:lvl>
                  <c:pt idx="0">
                    <c:v>Kontrola</c:v>
                  </c:pt>
                  <c:pt idx="1">
                    <c:v>Korzeń</c:v>
                  </c:pt>
                  <c:pt idx="5">
                    <c:v>Liść</c:v>
                  </c:pt>
                  <c:pt idx="9">
                    <c:v>Owoc zielony</c:v>
                  </c:pt>
                  <c:pt idx="13">
                    <c:v>Owoc żółty</c:v>
                  </c:pt>
                </c:lvl>
              </c:multiLvlStrCache>
            </c:multiLvlStrRef>
          </c:cat>
          <c:val>
            <c:numRef>
              <c:f>Лист1!$G$4:$G$20</c:f>
              <c:numCache>
                <c:formatCode>0.00</c:formatCode>
                <c:ptCount val="17"/>
                <c:pt idx="0">
                  <c:v>100</c:v>
                </c:pt>
                <c:pt idx="1">
                  <c:v>116.07142857142856</c:v>
                </c:pt>
                <c:pt idx="2">
                  <c:v>107.14285714285715</c:v>
                </c:pt>
                <c:pt idx="3">
                  <c:v>104.46428571428572</c:v>
                </c:pt>
                <c:pt idx="4">
                  <c:v>89.285714285714278</c:v>
                </c:pt>
                <c:pt idx="5">
                  <c:v>107.28342462974234</c:v>
                </c:pt>
                <c:pt idx="6">
                  <c:v>105.72124163116251</c:v>
                </c:pt>
                <c:pt idx="7">
                  <c:v>136.97504564820449</c:v>
                </c:pt>
                <c:pt idx="8">
                  <c:v>122.88496652465004</c:v>
                </c:pt>
                <c:pt idx="9">
                  <c:v>109.02121918312278</c:v>
                </c:pt>
                <c:pt idx="10">
                  <c:v>127.37029314362812</c:v>
                </c:pt>
                <c:pt idx="11">
                  <c:v>118.65162108017498</c:v>
                </c:pt>
                <c:pt idx="12">
                  <c:v>148.25217711271924</c:v>
                </c:pt>
                <c:pt idx="13">
                  <c:v>107.49051275974892</c:v>
                </c:pt>
                <c:pt idx="14">
                  <c:v>86.230312806111598</c:v>
                </c:pt>
                <c:pt idx="15">
                  <c:v>95.044333516933023</c:v>
                </c:pt>
                <c:pt idx="16">
                  <c:v>135.00353370238381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8F-4305-9B77-D55FC5D42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0051680"/>
        <c:axId val="980065408"/>
      </c:barChart>
      <c:catAx>
        <c:axId val="98005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Stężenie ekstraktów [</a:t>
                </a:r>
                <a:r>
                  <a:rPr lang="el-GR">
                    <a:latin typeface="Calibri" panose="020F0502020204030204" pitchFamily="34" charset="0"/>
                    <a:cs typeface="Calibri" panose="020F0502020204030204" pitchFamily="34" charset="0"/>
                  </a:rPr>
                  <a:t>μ</a:t>
                </a:r>
                <a:r>
                  <a:rPr lang="pl-PL"/>
                  <a:t>g/ml]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80065408"/>
        <c:crosses val="autoZero"/>
        <c:auto val="1"/>
        <c:lblAlgn val="ctr"/>
        <c:lblOffset val="100"/>
        <c:noMultiLvlLbl val="0"/>
      </c:catAx>
      <c:valAx>
        <c:axId val="98006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Generowanie plazminy (%kontroli)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80051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561975</xdr:colOff>
      <xdr:row>4</xdr:row>
      <xdr:rowOff>28575</xdr:rowOff>
    </xdr:from>
    <xdr:to>
      <xdr:col>17</xdr:col>
      <xdr:colOff>257175</xdr:colOff>
      <xdr:row>18</xdr:row>
      <xdr:rowOff>104775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1"/>
  <sheetViews>
    <sheetView tabSelected="1" workbookViewId="0">
      <selection activeCell="I12" sqref="I12"/>
    </sheetView>
  </sheetViews>
  <sheetFormatPr defaultRowHeight="15" x14ac:dyDescent="0.25"/>
  <sheetData>
    <row r="3" spans="1:9" x14ac:dyDescent="0.25">
      <c r="G3" t="s">
        <v>5</v>
      </c>
      <c r="H3" t="s">
        <v>6</v>
      </c>
    </row>
    <row r="4" spans="1:9" x14ac:dyDescent="0.25">
      <c r="A4" t="s">
        <v>4</v>
      </c>
      <c r="B4">
        <v>0</v>
      </c>
      <c r="C4" s="1">
        <v>100</v>
      </c>
      <c r="D4" s="1">
        <v>100</v>
      </c>
      <c r="E4" s="1">
        <v>100</v>
      </c>
      <c r="F4" s="1">
        <v>100</v>
      </c>
      <c r="G4" s="2">
        <f>AVERAGE(C4:F4)</f>
        <v>100</v>
      </c>
      <c r="H4" s="2">
        <f>_xlfn.STDEV.S(C4:G4)</f>
        <v>0</v>
      </c>
    </row>
    <row r="5" spans="1:9" x14ac:dyDescent="0.25">
      <c r="A5" t="s">
        <v>0</v>
      </c>
      <c r="B5">
        <v>1</v>
      </c>
      <c r="C5" s="1">
        <v>101.78571428571428</v>
      </c>
      <c r="D5" s="1">
        <v>130.35714285714283</v>
      </c>
      <c r="E5" s="1"/>
      <c r="F5" s="1"/>
      <c r="G5" s="2">
        <f t="shared" ref="G5:G20" si="0">AVERAGE(C5:F5)</f>
        <v>116.07142857142856</v>
      </c>
      <c r="H5" s="2">
        <f t="shared" ref="H5:H20" si="1">_xlfn.STDEV.S(C5:G5)</f>
        <v>14.285714285714278</v>
      </c>
      <c r="I5" s="3"/>
    </row>
    <row r="6" spans="1:9" x14ac:dyDescent="0.25">
      <c r="B6">
        <v>5</v>
      </c>
      <c r="C6" s="1">
        <v>103.57142857142858</v>
      </c>
      <c r="D6" s="1">
        <v>110.71428571428572</v>
      </c>
      <c r="E6" s="1"/>
      <c r="F6" s="1"/>
      <c r="G6" s="2">
        <f t="shared" si="0"/>
        <v>107.14285714285715</v>
      </c>
      <c r="H6" s="2">
        <f t="shared" si="1"/>
        <v>3.5714285714285694</v>
      </c>
    </row>
    <row r="7" spans="1:9" x14ac:dyDescent="0.25">
      <c r="B7">
        <v>50</v>
      </c>
      <c r="C7" s="1">
        <v>110.71428571428572</v>
      </c>
      <c r="D7" s="1">
        <v>98.214285714285708</v>
      </c>
      <c r="E7" s="1"/>
      <c r="F7" s="1"/>
      <c r="G7" s="2">
        <f t="shared" si="0"/>
        <v>104.46428571428572</v>
      </c>
      <c r="H7" s="2">
        <f t="shared" si="1"/>
        <v>6.2500000000000071</v>
      </c>
    </row>
    <row r="8" spans="1:9" x14ac:dyDescent="0.25">
      <c r="B8">
        <v>100</v>
      </c>
      <c r="C8" s="1">
        <v>67.857142857142847</v>
      </c>
      <c r="D8" s="1">
        <v>110.71428571428572</v>
      </c>
      <c r="E8" s="1"/>
      <c r="F8" s="1"/>
      <c r="G8" s="2">
        <f t="shared" si="0"/>
        <v>89.285714285714278</v>
      </c>
      <c r="H8" s="2">
        <f t="shared" si="1"/>
        <v>21.428571428571477</v>
      </c>
    </row>
    <row r="9" spans="1:9" x14ac:dyDescent="0.25">
      <c r="A9" t="s">
        <v>1</v>
      </c>
      <c r="B9">
        <v>1</v>
      </c>
      <c r="C9" s="1">
        <v>93.548387096774206</v>
      </c>
      <c r="D9" s="1"/>
      <c r="E9" s="1">
        <v>81.132075471698101</v>
      </c>
      <c r="F9" s="1">
        <v>147.16981132075472</v>
      </c>
      <c r="G9" s="2">
        <f t="shared" si="0"/>
        <v>107.28342462974234</v>
      </c>
      <c r="H9" s="2">
        <f t="shared" si="1"/>
        <v>28.655820595956595</v>
      </c>
    </row>
    <row r="10" spans="1:9" x14ac:dyDescent="0.25">
      <c r="B10">
        <v>5</v>
      </c>
      <c r="C10" s="1">
        <v>132.25806451612905</v>
      </c>
      <c r="D10" s="1"/>
      <c r="E10" s="1">
        <v>111.32075471698113</v>
      </c>
      <c r="F10" s="1">
        <v>73.584905660377359</v>
      </c>
      <c r="G10" s="2">
        <f t="shared" si="0"/>
        <v>105.72124163116251</v>
      </c>
      <c r="H10" s="2">
        <f t="shared" si="1"/>
        <v>24.278259171897837</v>
      </c>
    </row>
    <row r="11" spans="1:9" x14ac:dyDescent="0.25">
      <c r="B11">
        <v>50</v>
      </c>
      <c r="C11" s="1">
        <v>164.51612903225805</v>
      </c>
      <c r="D11" s="1"/>
      <c r="E11" s="1">
        <v>109.43396226415094</v>
      </c>
      <c r="F11" s="1"/>
      <c r="G11" s="2">
        <f t="shared" si="0"/>
        <v>136.97504564820449</v>
      </c>
      <c r="H11" s="2">
        <f t="shared" si="1"/>
        <v>27.541083384053664</v>
      </c>
    </row>
    <row r="12" spans="1:9" x14ac:dyDescent="0.25">
      <c r="B12">
        <v>100</v>
      </c>
      <c r="C12" s="1">
        <v>129.03225806451613</v>
      </c>
      <c r="D12" s="1"/>
      <c r="E12" s="1">
        <v>128.30188679245285</v>
      </c>
      <c r="F12" s="1">
        <v>111.32075471698113</v>
      </c>
      <c r="G12" s="2">
        <f t="shared" si="0"/>
        <v>122.88496652465004</v>
      </c>
      <c r="H12" s="2">
        <f t="shared" si="1"/>
        <v>8.1825671032276723</v>
      </c>
    </row>
    <row r="13" spans="1:9" x14ac:dyDescent="0.25">
      <c r="A13" t="s">
        <v>2</v>
      </c>
      <c r="B13">
        <v>1</v>
      </c>
      <c r="C13" s="1">
        <v>109.6774193548387</v>
      </c>
      <c r="D13" s="1">
        <v>109.6774193548387</v>
      </c>
      <c r="E13" s="1">
        <v>106.46387832699619</v>
      </c>
      <c r="F13" s="1">
        <v>110.26615969581751</v>
      </c>
      <c r="G13" s="2">
        <f t="shared" si="0"/>
        <v>109.02121918312278</v>
      </c>
      <c r="H13" s="2">
        <f t="shared" si="1"/>
        <v>1.4959166475177421</v>
      </c>
    </row>
    <row r="14" spans="1:9" x14ac:dyDescent="0.25">
      <c r="B14">
        <v>5</v>
      </c>
      <c r="C14" s="1">
        <v>107.52688172043013</v>
      </c>
      <c r="D14" s="1">
        <v>105.3763440860215</v>
      </c>
      <c r="E14" s="1">
        <v>125.47528517110267</v>
      </c>
      <c r="F14" s="1">
        <v>171.10266159695817</v>
      </c>
      <c r="G14" s="2">
        <f t="shared" si="0"/>
        <v>127.37029314362812</v>
      </c>
      <c r="H14" s="2">
        <f t="shared" si="1"/>
        <v>26.42728645648587</v>
      </c>
    </row>
    <row r="15" spans="1:9" x14ac:dyDescent="0.25">
      <c r="B15">
        <v>50</v>
      </c>
      <c r="C15" s="1">
        <v>113.97849462365591</v>
      </c>
      <c r="D15" s="1">
        <v>109.6774193548387</v>
      </c>
      <c r="E15" s="1">
        <v>121.67300380228137</v>
      </c>
      <c r="F15" s="1">
        <v>129.27756653992398</v>
      </c>
      <c r="G15" s="2">
        <f t="shared" si="0"/>
        <v>118.65162108017498</v>
      </c>
      <c r="H15" s="2">
        <f t="shared" si="1"/>
        <v>7.4902249290767386</v>
      </c>
    </row>
    <row r="16" spans="1:9" x14ac:dyDescent="0.25">
      <c r="B16">
        <v>100</v>
      </c>
      <c r="C16" s="1">
        <v>131.18279569892474</v>
      </c>
      <c r="D16" s="1">
        <v>146.23655913978496</v>
      </c>
      <c r="E16" s="1">
        <v>178.70722433460077</v>
      </c>
      <c r="F16" s="1">
        <v>136.88212927756652</v>
      </c>
      <c r="G16" s="2">
        <f t="shared" si="0"/>
        <v>148.25217711271924</v>
      </c>
      <c r="H16" s="2">
        <f t="shared" si="1"/>
        <v>18.386233890625448</v>
      </c>
    </row>
    <row r="17" spans="1:8" x14ac:dyDescent="0.25">
      <c r="A17" t="s">
        <v>3</v>
      </c>
      <c r="B17">
        <v>1</v>
      </c>
      <c r="C17" s="1">
        <v>139.13043478260869</v>
      </c>
      <c r="D17" s="1">
        <v>130.43478260869566</v>
      </c>
      <c r="E17" s="1">
        <v>80.198416823845648</v>
      </c>
      <c r="F17" s="1">
        <v>80.198416823845648</v>
      </c>
      <c r="G17" s="2">
        <f t="shared" si="0"/>
        <v>107.49051275974892</v>
      </c>
      <c r="H17" s="2">
        <f t="shared" si="1"/>
        <v>27.464710018781368</v>
      </c>
    </row>
    <row r="18" spans="1:8" x14ac:dyDescent="0.25">
      <c r="B18">
        <v>5</v>
      </c>
      <c r="C18" s="1">
        <v>78.260869565217376</v>
      </c>
      <c r="D18" s="1">
        <v>86.956521739130437</v>
      </c>
      <c r="E18" s="1">
        <v>90.594507893603421</v>
      </c>
      <c r="F18" s="1">
        <v>89.109352026495174</v>
      </c>
      <c r="G18" s="2">
        <f t="shared" si="0"/>
        <v>86.230312806111598</v>
      </c>
      <c r="H18" s="2">
        <f t="shared" si="1"/>
        <v>4.7794997274407702</v>
      </c>
    </row>
    <row r="19" spans="1:8" x14ac:dyDescent="0.25">
      <c r="B19">
        <v>50</v>
      </c>
      <c r="C19" s="1">
        <v>100</v>
      </c>
      <c r="D19" s="1">
        <v>110.86956521739131</v>
      </c>
      <c r="E19" s="1">
        <v>81.683572690953909</v>
      </c>
      <c r="F19" s="1">
        <v>87.624196159386912</v>
      </c>
      <c r="G19" s="2">
        <f t="shared" si="0"/>
        <v>95.044333516933023</v>
      </c>
      <c r="H19" s="2">
        <f t="shared" si="1"/>
        <v>11.275692405773366</v>
      </c>
    </row>
    <row r="20" spans="1:8" x14ac:dyDescent="0.25">
      <c r="B20">
        <v>100</v>
      </c>
      <c r="C20" s="1">
        <v>108.69565217391306</v>
      </c>
      <c r="D20" s="1">
        <v>184.78260869565219</v>
      </c>
      <c r="E20" s="1">
        <v>155.94136604636654</v>
      </c>
      <c r="F20" s="1">
        <v>90.594507893603421</v>
      </c>
      <c r="G20" s="2">
        <f t="shared" si="0"/>
        <v>135.00353370238381</v>
      </c>
      <c r="H20" s="2">
        <f t="shared" si="1"/>
        <v>37.351758105379524</v>
      </c>
    </row>
    <row r="21" spans="1:8" x14ac:dyDescent="0.25">
      <c r="C21" s="1"/>
      <c r="D21" s="1"/>
      <c r="E21" s="1"/>
      <c r="F21" s="1"/>
      <c r="G21" s="1"/>
      <c r="H21" s="1"/>
    </row>
  </sheetData>
  <pageMargins left="0.7" right="0.7" top="0.75" bottom="0.75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2015-06-05T18:19:34Z</dcterms:created>
  <dcterms:modified xsi:type="dcterms:W3CDTF">2026-03-31T09:22:13Z</dcterms:modified>
</cp:coreProperties>
</file>